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1315" windowHeight="9795" activeTab="0"/>
  </bookViews>
  <sheets>
    <sheet name="IGA - Gobernaciones" sheetId="1" r:id="rId1"/>
    <sheet name="IGA - Alcaldías" sheetId="2" r:id="rId2"/>
  </sheets>
  <definedNames>
    <definedName name="_xlnm._FilterDatabase" localSheetId="1" hidden="1">'IGA - Alcaldías'!$A$1:$E$1103</definedName>
    <definedName name="_xlnm._FilterDatabase" localSheetId="0" hidden="1">'IGA - Gobernaciones'!$A$1:$E$34</definedName>
  </definedNames>
  <calcPr fullCalcOnLoad="1"/>
</workbook>
</file>

<file path=xl/sharedStrings.xml><?xml version="1.0" encoding="utf-8"?>
<sst xmlns="http://schemas.openxmlformats.org/spreadsheetml/2006/main" count="3124" uniqueCount="1205">
  <si>
    <t xml:space="preserve"> GESTION DOCUMENTAL</t>
  </si>
  <si>
    <t>N/A</t>
  </si>
  <si>
    <t>DANE</t>
  </si>
  <si>
    <t>DEPTO</t>
  </si>
  <si>
    <t>ALCALDIA/GOBERNACION</t>
  </si>
  <si>
    <t>C/RIA</t>
  </si>
  <si>
    <t>ANTIOQUIA</t>
  </si>
  <si>
    <t>RETIRO</t>
  </si>
  <si>
    <t>ENVIGADO</t>
  </si>
  <si>
    <t>META</t>
  </si>
  <si>
    <t>CASTILLA LA NUEVA</t>
  </si>
  <si>
    <t>ITAGUI</t>
  </si>
  <si>
    <t>RIONEGRO (ANTIOQUIA)</t>
  </si>
  <si>
    <t>CASANARE</t>
  </si>
  <si>
    <t>SABANALARGA (CASANARE)</t>
  </si>
  <si>
    <t>HUILA</t>
  </si>
  <si>
    <t>SUAZA</t>
  </si>
  <si>
    <t>BARBOSA (ANTIOQUIA)</t>
  </si>
  <si>
    <t>SAN JERONIMO</t>
  </si>
  <si>
    <t>BOYACA</t>
  </si>
  <si>
    <t>MONIQUIRA</t>
  </si>
  <si>
    <t>CUNDINAMARCA</t>
  </si>
  <si>
    <t>GUASCA</t>
  </si>
  <si>
    <t>COPACABANA</t>
  </si>
  <si>
    <t>LA ESTRELLA</t>
  </si>
  <si>
    <t>CHIQUINQUIRA</t>
  </si>
  <si>
    <t>ACACIAS</t>
  </si>
  <si>
    <t>SABANETA</t>
  </si>
  <si>
    <t>ALEJANDRIA</t>
  </si>
  <si>
    <t>GOMEZ PLATA</t>
  </si>
  <si>
    <t>MIRAFLORES (BOYACA)</t>
  </si>
  <si>
    <t>PAZ DE ARIPORO</t>
  </si>
  <si>
    <t>TOLIMA</t>
  </si>
  <si>
    <t>PURIFICACION</t>
  </si>
  <si>
    <t>NARIÑO</t>
  </si>
  <si>
    <t>ILES</t>
  </si>
  <si>
    <t>BOLIVAR</t>
  </si>
  <si>
    <t>SANTA ROSA DEL SUR</t>
  </si>
  <si>
    <t>DABEIBA</t>
  </si>
  <si>
    <t>QUINDIO</t>
  </si>
  <si>
    <t>CORDOBA (QUINDIO)</t>
  </si>
  <si>
    <t>CAUCASIA</t>
  </si>
  <si>
    <t>CHIGORODO</t>
  </si>
  <si>
    <t>SANTANDER</t>
  </si>
  <si>
    <t>LEBRIJA</t>
  </si>
  <si>
    <t>MEDELLIN</t>
  </si>
  <si>
    <t>E</t>
  </si>
  <si>
    <t>CALDAS</t>
  </si>
  <si>
    <t>AGUADAS</t>
  </si>
  <si>
    <t>MONTENEGRO</t>
  </si>
  <si>
    <t>GIRON</t>
  </si>
  <si>
    <t>RISARALDA</t>
  </si>
  <si>
    <t>QUINCHIA</t>
  </si>
  <si>
    <t>YOPAL</t>
  </si>
  <si>
    <t>SUAITA</t>
  </si>
  <si>
    <t>JERICO (BOYACA)</t>
  </si>
  <si>
    <t>MONTEBELLO</t>
  </si>
  <si>
    <t>CUASPUD</t>
  </si>
  <si>
    <t>ALPUJARRA</t>
  </si>
  <si>
    <t>GRANADA (ANTIOQUIA)</t>
  </si>
  <si>
    <t>GUAVIARE</t>
  </si>
  <si>
    <t>SAN JOSE DEL GUAVIARE</t>
  </si>
  <si>
    <t>CACHIPAY</t>
  </si>
  <si>
    <t>NARIÑO (ANTIOQUIA)</t>
  </si>
  <si>
    <t>BARRANCA DE UPIA</t>
  </si>
  <si>
    <t>BELEN (NARIÑO)</t>
  </si>
  <si>
    <t>SANTO DOMINGO</t>
  </si>
  <si>
    <t>YACUANQUER</t>
  </si>
  <si>
    <t>IBAGUE</t>
  </si>
  <si>
    <t>GUAINIA</t>
  </si>
  <si>
    <t>INIRIDA</t>
  </si>
  <si>
    <t>ARANZAZU</t>
  </si>
  <si>
    <t>VISTAHERMOSA</t>
  </si>
  <si>
    <t>GUACHUCAL</t>
  </si>
  <si>
    <t>PIEDECUESTA</t>
  </si>
  <si>
    <t>VALLE DEL CAUCA</t>
  </si>
  <si>
    <t>CALI</t>
  </si>
  <si>
    <t>PALMIRA</t>
  </si>
  <si>
    <t>SANTA MARIA (BOYACA)</t>
  </si>
  <si>
    <t>CORRALES</t>
  </si>
  <si>
    <t>ANDES</t>
  </si>
  <si>
    <t>VILLANUEVA (CASANARE)</t>
  </si>
  <si>
    <t>SAN JUAN DE URABA</t>
  </si>
  <si>
    <t>DUITAMA</t>
  </si>
  <si>
    <t>TUNJA</t>
  </si>
  <si>
    <t>ARMENIA (QUINDIO)</t>
  </si>
  <si>
    <t>SORACA</t>
  </si>
  <si>
    <t>DOSQUEBRADAS</t>
  </si>
  <si>
    <t>GACHANTIVA</t>
  </si>
  <si>
    <t>POTOSI</t>
  </si>
  <si>
    <t>FILANDIA</t>
  </si>
  <si>
    <t>CHIVATA</t>
  </si>
  <si>
    <t>SAN LUIS (ANTIOQUIA)</t>
  </si>
  <si>
    <t>SAN GIL</t>
  </si>
  <si>
    <t>GUALMATAN</t>
  </si>
  <si>
    <t>EL CARMEN DE VIBORAL</t>
  </si>
  <si>
    <t>SAN ANDRES (SANTANDER)</t>
  </si>
  <si>
    <t>EL TABLON DE GOMEZ</t>
  </si>
  <si>
    <t>GENOVA</t>
  </si>
  <si>
    <t>GUAPOTA</t>
  </si>
  <si>
    <t>N. DE SANTANDER</t>
  </si>
  <si>
    <t>EL ZULIA</t>
  </si>
  <si>
    <t>MELGAR</t>
  </si>
  <si>
    <t>VILLAVICENCIO</t>
  </si>
  <si>
    <t>PORE</t>
  </si>
  <si>
    <t>NEIVA</t>
  </si>
  <si>
    <t>GARAGOA</t>
  </si>
  <si>
    <t>ABEJORRAL</t>
  </si>
  <si>
    <t>ENCINO</t>
  </si>
  <si>
    <t>LA UNION (ANTIOQUIA)</t>
  </si>
  <si>
    <t>PUERTO LLERAS</t>
  </si>
  <si>
    <t>TUNUNGUA</t>
  </si>
  <si>
    <t>CABRERA (SANTANDER)</t>
  </si>
  <si>
    <t>SAMACA</t>
  </si>
  <si>
    <t>PARAMO</t>
  </si>
  <si>
    <t>VILLAMARIA</t>
  </si>
  <si>
    <t>PACHAVITA</t>
  </si>
  <si>
    <t>FUENTE DE ORO</t>
  </si>
  <si>
    <t>CESAR</t>
  </si>
  <si>
    <t>PUEBLO BELLO</t>
  </si>
  <si>
    <t>LA CEJA</t>
  </si>
  <si>
    <t>CORDOBA</t>
  </si>
  <si>
    <t>PUERTO ESCONDIDO</t>
  </si>
  <si>
    <t>ZARZAL</t>
  </si>
  <si>
    <t>LOS PATIOS</t>
  </si>
  <si>
    <t>FLORIDABLANCA</t>
  </si>
  <si>
    <t>PUEBLO NUEVO</t>
  </si>
  <si>
    <t>AMALFI</t>
  </si>
  <si>
    <t>TUQUERRES</t>
  </si>
  <si>
    <t>FRONTINO</t>
  </si>
  <si>
    <t>PLANETA RICA</t>
  </si>
  <si>
    <t>BARICHARA</t>
  </si>
  <si>
    <t>LA VEGA (CUNDINAMARCA)</t>
  </si>
  <si>
    <t>CALAMAR (GUAVIARE)</t>
  </si>
  <si>
    <t>ICONONZO</t>
  </si>
  <si>
    <t>EL AGUILA</t>
  </si>
  <si>
    <t>TOCANCIPA</t>
  </si>
  <si>
    <t>COELLO</t>
  </si>
  <si>
    <t>FUNZA</t>
  </si>
  <si>
    <t>JENESANO</t>
  </si>
  <si>
    <t>SOCORRO</t>
  </si>
  <si>
    <t>SANTUARIO</t>
  </si>
  <si>
    <t>RICAURTE (NARIÑO)</t>
  </si>
  <si>
    <t>TEORAMA</t>
  </si>
  <si>
    <t>PUERTO RICO (META)</t>
  </si>
  <si>
    <t>SUCRE</t>
  </si>
  <si>
    <t>LOS PALMITOS</t>
  </si>
  <si>
    <t>SIMACOTA</t>
  </si>
  <si>
    <t>MOSQUERA (CUNDINAMARCA)</t>
  </si>
  <si>
    <t>TULUA</t>
  </si>
  <si>
    <t>MAGUI</t>
  </si>
  <si>
    <t>CAUCA</t>
  </si>
  <si>
    <t>PAEZ (CAUCA)</t>
  </si>
  <si>
    <t>SAN PABLO (NARIÑO)</t>
  </si>
  <si>
    <t>AGUADA</t>
  </si>
  <si>
    <t>CUMBAL</t>
  </si>
  <si>
    <t>SAN LUIS DE GACENO</t>
  </si>
  <si>
    <t>GACHANCIPA</t>
  </si>
  <si>
    <t>BELMIRA</t>
  </si>
  <si>
    <t>SUBACHOQUE</t>
  </si>
  <si>
    <t>BELLO</t>
  </si>
  <si>
    <t>PUERTO GAITAN</t>
  </si>
  <si>
    <t>BECERRIL</t>
  </si>
  <si>
    <t>LA MERCED</t>
  </si>
  <si>
    <t>CURITI</t>
  </si>
  <si>
    <t>CASABIANCA</t>
  </si>
  <si>
    <t>PITALITO</t>
  </si>
  <si>
    <t>MAGDALENA</t>
  </si>
  <si>
    <t>ALGARROBO</t>
  </si>
  <si>
    <t>PEQUE</t>
  </si>
  <si>
    <t>SAN EDUARDO</t>
  </si>
  <si>
    <t>TAURAMENA</t>
  </si>
  <si>
    <t>LA ARGENTINA</t>
  </si>
  <si>
    <t>TOGUI</t>
  </si>
  <si>
    <t>RIOSUCIO (CALDAS)</t>
  </si>
  <si>
    <t>VICTORIA</t>
  </si>
  <si>
    <t>PINCHOTE</t>
  </si>
  <si>
    <t>GUAYATA</t>
  </si>
  <si>
    <t>EL ROSAL</t>
  </si>
  <si>
    <t>LANDAZURI</t>
  </si>
  <si>
    <t>FIRAVITOBA</t>
  </si>
  <si>
    <t>CUCUTA</t>
  </si>
  <si>
    <t>CAREPA</t>
  </si>
  <si>
    <t>SAN CARLOS DE GUAROA</t>
  </si>
  <si>
    <t>POPAYAN</t>
  </si>
  <si>
    <t>SOGAMOSO</t>
  </si>
  <si>
    <t>ZIPAQUIRA</t>
  </si>
  <si>
    <t>GAMBITA</t>
  </si>
  <si>
    <t>GUARNE</t>
  </si>
  <si>
    <t>SAN LUIS (TOLIMA)</t>
  </si>
  <si>
    <t>BUCARAMANGA</t>
  </si>
  <si>
    <t>FACATATIVA</t>
  </si>
  <si>
    <t>ALGECIRAS</t>
  </si>
  <si>
    <t>MORALES (BOLIVAR)</t>
  </si>
  <si>
    <t>MADRID</t>
  </si>
  <si>
    <t>CONCORDIA (ANTIOQUIA)</t>
  </si>
  <si>
    <t>TAMINANGO</t>
  </si>
  <si>
    <t>VIRACACHA</t>
  </si>
  <si>
    <t>SOACHA</t>
  </si>
  <si>
    <t>LA FLORIDA</t>
  </si>
  <si>
    <t>SAN MARTIN (META)</t>
  </si>
  <si>
    <t>VERSALLES</t>
  </si>
  <si>
    <t>LA JAGUA DE IBIRICO</t>
  </si>
  <si>
    <t>MACANAL</t>
  </si>
  <si>
    <t>MANIZALES</t>
  </si>
  <si>
    <t>CAQUETA</t>
  </si>
  <si>
    <t>FLORENCIA (CAQUETA)</t>
  </si>
  <si>
    <t>CHOCO</t>
  </si>
  <si>
    <t>ACANDI</t>
  </si>
  <si>
    <t>GUADALUPE (ANTIOQUIA)</t>
  </si>
  <si>
    <t>PELAYA</t>
  </si>
  <si>
    <t>MIRANDA</t>
  </si>
  <si>
    <t>TUTA</t>
  </si>
  <si>
    <t>ZIPACON</t>
  </si>
  <si>
    <t>VAUPES</t>
  </si>
  <si>
    <t>MITU</t>
  </si>
  <si>
    <t>PAUNA</t>
  </si>
  <si>
    <t>SABANALARGA (ANTIOQUIA)</t>
  </si>
  <si>
    <t>MOTAVITA</t>
  </si>
  <si>
    <t>YARUMAL</t>
  </si>
  <si>
    <t>CHISCAS</t>
  </si>
  <si>
    <t>EL BAGRE</t>
  </si>
  <si>
    <t>CARTAGO</t>
  </si>
  <si>
    <t>COCORNA</t>
  </si>
  <si>
    <t>IPIALES</t>
  </si>
  <si>
    <t>CISNEROS</t>
  </si>
  <si>
    <t>SAN ANTERO</t>
  </si>
  <si>
    <t>PEÑOL (ANTIOQUIA)</t>
  </si>
  <si>
    <t>ANSERMANUEVO</t>
  </si>
  <si>
    <t>HERVEO</t>
  </si>
  <si>
    <t>PEREIRA</t>
  </si>
  <si>
    <t>PUERTO CONCORDIA</t>
  </si>
  <si>
    <t>GUACHENE</t>
  </si>
  <si>
    <t>EL GUACAMAYO</t>
  </si>
  <si>
    <t>HATO COROZAL</t>
  </si>
  <si>
    <t>MONGUA</t>
  </si>
  <si>
    <t>CAJICA</t>
  </si>
  <si>
    <t>LA PLATA (HUILA)</t>
  </si>
  <si>
    <t>CHIVOR</t>
  </si>
  <si>
    <t>EL CARMEN (SANTANDER)</t>
  </si>
  <si>
    <t>NOBSA</t>
  </si>
  <si>
    <t>LA APARTADA</t>
  </si>
  <si>
    <t>SUCRE (CAUCA)</t>
  </si>
  <si>
    <t>BUSBANZA</t>
  </si>
  <si>
    <t>EL RETORNO</t>
  </si>
  <si>
    <t>GUADALUPE (SANTANDER)</t>
  </si>
  <si>
    <t>CURUMANI</t>
  </si>
  <si>
    <t>CURILLO</t>
  </si>
  <si>
    <t>SAN MIGUEL DE SEMA</t>
  </si>
  <si>
    <t>SAN ANTONIO (TOLIMA)</t>
  </si>
  <si>
    <t>VICHADA</t>
  </si>
  <si>
    <t>PUERTO CARREÑO</t>
  </si>
  <si>
    <t>PATIA</t>
  </si>
  <si>
    <t>LOS SANTOS</t>
  </si>
  <si>
    <t>BOLIVAR (VALLE DEL CAUCA)</t>
  </si>
  <si>
    <t>FALAN</t>
  </si>
  <si>
    <t>CHIPATA</t>
  </si>
  <si>
    <t>SAN JOSE DE LA MONTAÑA</t>
  </si>
  <si>
    <t>BRICEÑO (BOYACA)</t>
  </si>
  <si>
    <t>ANZA</t>
  </si>
  <si>
    <t>EL CERRITO</t>
  </si>
  <si>
    <t>MOLAGAVITA</t>
  </si>
  <si>
    <t>LIBORINA</t>
  </si>
  <si>
    <t>EL DORADO</t>
  </si>
  <si>
    <t>LA VIRGINIA</t>
  </si>
  <si>
    <t>CONFINES</t>
  </si>
  <si>
    <t>MESETAS</t>
  </si>
  <si>
    <t>OICATA</t>
  </si>
  <si>
    <t>SANTA BARBARA (SANTANDER)</t>
  </si>
  <si>
    <t>PALMAR</t>
  </si>
  <si>
    <t>SAN ROQUE</t>
  </si>
  <si>
    <t>CHOACHI</t>
  </si>
  <si>
    <t>ORTEGA</t>
  </si>
  <si>
    <t>MARIQUITA</t>
  </si>
  <si>
    <t>MANI</t>
  </si>
  <si>
    <t>ZAMBRANO</t>
  </si>
  <si>
    <t>EL SANTUARIO</t>
  </si>
  <si>
    <t>MARQUETALIA</t>
  </si>
  <si>
    <t>VIGIA DEL FUERTE</t>
  </si>
  <si>
    <t>VALENCIA</t>
  </si>
  <si>
    <t>PAZ DE RIO</t>
  </si>
  <si>
    <t>TOPAGA</t>
  </si>
  <si>
    <t>HONDA</t>
  </si>
  <si>
    <t>OIBA</t>
  </si>
  <si>
    <t>NATAGA</t>
  </si>
  <si>
    <t>SASAIMA</t>
  </si>
  <si>
    <t>SAN DIEGO</t>
  </si>
  <si>
    <t>BETANIA</t>
  </si>
  <si>
    <t>PUTUMAYO</t>
  </si>
  <si>
    <t>MOCOA</t>
  </si>
  <si>
    <t>CIENEGA</t>
  </si>
  <si>
    <t>LA DORADA</t>
  </si>
  <si>
    <t>ARBOLEDA</t>
  </si>
  <si>
    <t>ARBOLETES</t>
  </si>
  <si>
    <t>BETULIA (ANTIOQUIA)</t>
  </si>
  <si>
    <t>MARINILLA</t>
  </si>
  <si>
    <t>LA LLANADA</t>
  </si>
  <si>
    <t>TURMEQUE</t>
  </si>
  <si>
    <t>SAN LUIS DE PALENQUE</t>
  </si>
  <si>
    <t>CUBARRAL</t>
  </si>
  <si>
    <t>RIOFRIO</t>
  </si>
  <si>
    <t>GUEPSA</t>
  </si>
  <si>
    <t>MONTELIBANO</t>
  </si>
  <si>
    <t>BURITICA</t>
  </si>
  <si>
    <t>BARRANCABERMEJA</t>
  </si>
  <si>
    <t>LA SIERRA</t>
  </si>
  <si>
    <t>SANTA BARBARA (NARIÑO)</t>
  </si>
  <si>
    <t>CAICEDO</t>
  </si>
  <si>
    <t>TENA</t>
  </si>
  <si>
    <t>SANTAFE DE ANTIOQUIA</t>
  </si>
  <si>
    <t>TORO</t>
  </si>
  <si>
    <t>CIRCASIA</t>
  </si>
  <si>
    <t>MONTERIA</t>
  </si>
  <si>
    <t>MOMIL</t>
  </si>
  <si>
    <t>MISTRATO</t>
  </si>
  <si>
    <t>PUERRES</t>
  </si>
  <si>
    <t>SILVANIA</t>
  </si>
  <si>
    <t>AIPE</t>
  </si>
  <si>
    <t>LA TEBAIDA</t>
  </si>
  <si>
    <t>CUCAITA</t>
  </si>
  <si>
    <t>RAQUIRA</t>
  </si>
  <si>
    <t>BELEN DE UMBRIA</t>
  </si>
  <si>
    <t>VILLA DEL ROSARIO</t>
  </si>
  <si>
    <t>CIMITARRA</t>
  </si>
  <si>
    <t>ANSERMA</t>
  </si>
  <si>
    <t>ZAPATOCA</t>
  </si>
  <si>
    <t>LA VEGA (CAUCA)</t>
  </si>
  <si>
    <t>CONCEPCION (ANTIOQUIA)</t>
  </si>
  <si>
    <t>VENECIA (ANTIOQUIA)</t>
  </si>
  <si>
    <t>SABOYA</t>
  </si>
  <si>
    <t>EL CHARCO</t>
  </si>
  <si>
    <t>GIGANTE</t>
  </si>
  <si>
    <t>MARIPI</t>
  </si>
  <si>
    <t>VALLE DE SAN JOSE</t>
  </si>
  <si>
    <t>SATIVASUR</t>
  </si>
  <si>
    <t>CALARCA (QUINDIO)</t>
  </si>
  <si>
    <t>SANTA ROSA DE CABAL</t>
  </si>
  <si>
    <t>TIMBIO</t>
  </si>
  <si>
    <t>OBANDO</t>
  </si>
  <si>
    <t>CUCUNUBA</t>
  </si>
  <si>
    <t>MALAGA</t>
  </si>
  <si>
    <t>CERINZA</t>
  </si>
  <si>
    <t>ZONA BANANERA</t>
  </si>
  <si>
    <t>MIRAFLORES (GUAVIARE)</t>
  </si>
  <si>
    <t>TIMANA</t>
  </si>
  <si>
    <t>CHIMA (CORDOBA)</t>
  </si>
  <si>
    <t>CANDELARIA (VALLE DEL CAUCA)</t>
  </si>
  <si>
    <t>NUEVA GRANADA</t>
  </si>
  <si>
    <t>BOAVITA</t>
  </si>
  <si>
    <t>SAPUYES</t>
  </si>
  <si>
    <t>GUAYABETAL</t>
  </si>
  <si>
    <t>EL CARMEN (N. DE SANTANDER)</t>
  </si>
  <si>
    <t>TABIO</t>
  </si>
  <si>
    <t>NARIÑO (NARIÑO)</t>
  </si>
  <si>
    <t>SAN MATEO</t>
  </si>
  <si>
    <t>SAN JUANITO</t>
  </si>
  <si>
    <t>ARAUCA</t>
  </si>
  <si>
    <t>CONTADERO</t>
  </si>
  <si>
    <t>CHIPAQUE</t>
  </si>
  <si>
    <t>SILVIA</t>
  </si>
  <si>
    <t>YOTOCO</t>
  </si>
  <si>
    <t>SOATA</t>
  </si>
  <si>
    <t>ALTAMIRA</t>
  </si>
  <si>
    <t>GRANADA (META)</t>
  </si>
  <si>
    <t>CAROLINA</t>
  </si>
  <si>
    <t>LA PLAYA (N. DE SANTANDER)</t>
  </si>
  <si>
    <t>SANTA ROSA DE OSOS</t>
  </si>
  <si>
    <t>SOTAQUIRA</t>
  </si>
  <si>
    <t>EL GUAMO</t>
  </si>
  <si>
    <t>SANTA ROSA DE VITERBO</t>
  </si>
  <si>
    <t>SAN BENITO</t>
  </si>
  <si>
    <t>SANTA HELENA DEL OPON</t>
  </si>
  <si>
    <t>CUCUTILLA</t>
  </si>
  <si>
    <t>VILLA DE LEYVA</t>
  </si>
  <si>
    <t>JUNIN</t>
  </si>
  <si>
    <t>FLORENCIA (CAUCA)</t>
  </si>
  <si>
    <t>VETAS</t>
  </si>
  <si>
    <t>APARTADO</t>
  </si>
  <si>
    <t>CAJIBIO</t>
  </si>
  <si>
    <t>LA VICTORIA (BOYACA)</t>
  </si>
  <si>
    <t>LA CALERA</t>
  </si>
  <si>
    <t>SAN VICENTE DE CHUCURI</t>
  </si>
  <si>
    <t>RAMIRIQUI</t>
  </si>
  <si>
    <t>SANTA MARTA</t>
  </si>
  <si>
    <t>LA CRUZ</t>
  </si>
  <si>
    <t>FUQUENE</t>
  </si>
  <si>
    <t>EL TAMBO (CAUCA)</t>
  </si>
  <si>
    <t>RIO IRO</t>
  </si>
  <si>
    <t>PASTO</t>
  </si>
  <si>
    <t>BAJO BAUDO</t>
  </si>
  <si>
    <t>CONCEPCION (SANTANDER)</t>
  </si>
  <si>
    <t>PALESTINA (CALDAS)</t>
  </si>
  <si>
    <t>EL LITORAL DEL SAN JUAN</t>
  </si>
  <si>
    <t>CUMARAL</t>
  </si>
  <si>
    <t>SAMANA</t>
  </si>
  <si>
    <t>PASCA</t>
  </si>
  <si>
    <t>SUTATENZA</t>
  </si>
  <si>
    <t>MUZO</t>
  </si>
  <si>
    <t>CALDAS (ANTIOQUIA)</t>
  </si>
  <si>
    <t>SUSACON</t>
  </si>
  <si>
    <t>ARBOLEDAS</t>
  </si>
  <si>
    <t>CAICEDONIA</t>
  </si>
  <si>
    <t>CONSACA</t>
  </si>
  <si>
    <t>GUAMAL (META)</t>
  </si>
  <si>
    <t>CHIA</t>
  </si>
  <si>
    <t>CAÑASGORDAS</t>
  </si>
  <si>
    <t>CALDAS (BOYACA)</t>
  </si>
  <si>
    <t>BARBOSA (SANTANDER)</t>
  </si>
  <si>
    <t>PURISIMA</t>
  </si>
  <si>
    <t>TONA</t>
  </si>
  <si>
    <t>CARTAGENA</t>
  </si>
  <si>
    <t>VELEZ</t>
  </si>
  <si>
    <t>EBEJICO</t>
  </si>
  <si>
    <t>EL ROSARIO</t>
  </si>
  <si>
    <t>CALIFORNIA</t>
  </si>
  <si>
    <t>GIRARDOTA</t>
  </si>
  <si>
    <t>PAEZ (BOYACA)</t>
  </si>
  <si>
    <t>DURANIA</t>
  </si>
  <si>
    <t>SANTANDER DE QUILICHAO</t>
  </si>
  <si>
    <t>REMEDIOS</t>
  </si>
  <si>
    <t>GUACA</t>
  </si>
  <si>
    <t>NUEVO COLON</t>
  </si>
  <si>
    <t>LA SALINA</t>
  </si>
  <si>
    <t>YUMBO</t>
  </si>
  <si>
    <t>CHITARAQUE</t>
  </si>
  <si>
    <t>CIUDAD BOLIVAR</t>
  </si>
  <si>
    <t>TENJO</t>
  </si>
  <si>
    <t>ENTRERRIOS</t>
  </si>
  <si>
    <t>LA MONTAÑITA</t>
  </si>
  <si>
    <t>MONTERREY</t>
  </si>
  <si>
    <t>ARATOCA</t>
  </si>
  <si>
    <t>SORA</t>
  </si>
  <si>
    <t>NILO</t>
  </si>
  <si>
    <t>EL ESPINO</t>
  </si>
  <si>
    <t>ALMEIDA</t>
  </si>
  <si>
    <t>RESTREPO (META)</t>
  </si>
  <si>
    <t>LINARES</t>
  </si>
  <si>
    <t>COROMORO</t>
  </si>
  <si>
    <t>TINJACA</t>
  </si>
  <si>
    <t>LA VICTORIA (VALLE DEL CAUCA)</t>
  </si>
  <si>
    <t>QUIMBAYA</t>
  </si>
  <si>
    <t>PIENDAMO</t>
  </si>
  <si>
    <t>FORTUL</t>
  </si>
  <si>
    <t>SANTIAGO (PUTUMAYO)</t>
  </si>
  <si>
    <t>CUBARA</t>
  </si>
  <si>
    <t>EL CARMEN DE ATRATO</t>
  </si>
  <si>
    <t>LA MACARENA</t>
  </si>
  <si>
    <t>FILADELFIA</t>
  </si>
  <si>
    <t>MAPIRIPAN</t>
  </si>
  <si>
    <t>TIBASOSA</t>
  </si>
  <si>
    <t>ABREGO</t>
  </si>
  <si>
    <t>ATLANTICO</t>
  </si>
  <si>
    <t>GALAPA</t>
  </si>
  <si>
    <t>PUERTO BERRIO</t>
  </si>
  <si>
    <t>BOCHALEMA</t>
  </si>
  <si>
    <t>SAN PEDRO (ANTIOQUIA)</t>
  </si>
  <si>
    <t>MONGUI</t>
  </si>
  <si>
    <t>COGUA</t>
  </si>
  <si>
    <t>MARMATO</t>
  </si>
  <si>
    <t>BETEITIVA</t>
  </si>
  <si>
    <t>ALCALA</t>
  </si>
  <si>
    <t>RICAURTE (CUNDINAMARCA)</t>
  </si>
  <si>
    <t>SUPIA</t>
  </si>
  <si>
    <t>IZA</t>
  </si>
  <si>
    <t>ANGELOPOLIS</t>
  </si>
  <si>
    <t>SABANAGRANDE</t>
  </si>
  <si>
    <t>BUENAVISTA (QUINDIO)</t>
  </si>
  <si>
    <t>NIMAIMA</t>
  </si>
  <si>
    <t>PISBA</t>
  </si>
  <si>
    <t>SAN JOSE DEL FRAGUA</t>
  </si>
  <si>
    <t>SUTAMARCHAN</t>
  </si>
  <si>
    <t>OROCUE</t>
  </si>
  <si>
    <t>GUADUAS</t>
  </si>
  <si>
    <t>SAHAGUN</t>
  </si>
  <si>
    <t>SAN BERNARDO (CUNDINAMARCA)</t>
  </si>
  <si>
    <t>TIBANA</t>
  </si>
  <si>
    <t>PENSILVANIA</t>
  </si>
  <si>
    <t>RIVERA</t>
  </si>
  <si>
    <t>REPELON</t>
  </si>
  <si>
    <t>MANZANARES</t>
  </si>
  <si>
    <t>ALBAN (CUNDINAMARCA)</t>
  </si>
  <si>
    <t>GAMEZA</t>
  </si>
  <si>
    <t>PALMAS DEL SOCORRO</t>
  </si>
  <si>
    <t>SUPATA</t>
  </si>
  <si>
    <t>HOBO</t>
  </si>
  <si>
    <t>EL COPEY</t>
  </si>
  <si>
    <t>CUMBITARA</t>
  </si>
  <si>
    <t>ARBELAEZ</t>
  </si>
  <si>
    <t>OCAMONTE</t>
  </si>
  <si>
    <t>TIERRALTA</t>
  </si>
  <si>
    <t>QUIBDO</t>
  </si>
  <si>
    <t>CUITIVA</t>
  </si>
  <si>
    <t>HATO</t>
  </si>
  <si>
    <t>BETULIA (SANTANDER)</t>
  </si>
  <si>
    <t>GUACAMAYAS</t>
  </si>
  <si>
    <t>VITERBO</t>
  </si>
  <si>
    <t>OVEJAS</t>
  </si>
  <si>
    <t>VILLA DE SAN DIEGO DE UBATE</t>
  </si>
  <si>
    <t>TIPACOQUE</t>
  </si>
  <si>
    <t>CERETE</t>
  </si>
  <si>
    <t>BOSCONIA</t>
  </si>
  <si>
    <t>SAN MIGUEL (SANTANDER)</t>
  </si>
  <si>
    <t>IMUES</t>
  </si>
  <si>
    <t>GUAITARILLA</t>
  </si>
  <si>
    <t>BOJACA</t>
  </si>
  <si>
    <t>CARACOLI</t>
  </si>
  <si>
    <t>ZARAGOZA</t>
  </si>
  <si>
    <t>SAN JUAN NEPOMUCENO</t>
  </si>
  <si>
    <t>TOCA</t>
  </si>
  <si>
    <t>LEGUIZAMO</t>
  </si>
  <si>
    <t>COMBITA</t>
  </si>
  <si>
    <t>SAN ALBERTO</t>
  </si>
  <si>
    <t>PALESTINA (HUILA)</t>
  </si>
  <si>
    <t>NUNCHIA</t>
  </si>
  <si>
    <t>GUADALAJARA DE BUGA</t>
  </si>
  <si>
    <t>CONTRATACION</t>
  </si>
  <si>
    <t>VEGACHI</t>
  </si>
  <si>
    <t>GUATEQUE</t>
  </si>
  <si>
    <t>CAMPOALEGRE</t>
  </si>
  <si>
    <t>GUADALUPE (HUILA)</t>
  </si>
  <si>
    <t>ENCISO</t>
  </si>
  <si>
    <t>CHITA</t>
  </si>
  <si>
    <t>SANTIAGO DE TOLU</t>
  </si>
  <si>
    <t>FLORESTA</t>
  </si>
  <si>
    <t>SURATA</t>
  </si>
  <si>
    <t>EL TARRA</t>
  </si>
  <si>
    <t>SAN VICENTE</t>
  </si>
  <si>
    <t>SANDONA</t>
  </si>
  <si>
    <t>BALBOA (CAUCA)</t>
  </si>
  <si>
    <t>SALGAR</t>
  </si>
  <si>
    <t>LA ESPERANZA</t>
  </si>
  <si>
    <t>PAYA</t>
  </si>
  <si>
    <t>FREDONIA</t>
  </si>
  <si>
    <t>OTANCHE</t>
  </si>
  <si>
    <t>ACEVEDO</t>
  </si>
  <si>
    <t>RIOBLANCO</t>
  </si>
  <si>
    <t>RECETOR</t>
  </si>
  <si>
    <t>GALAN</t>
  </si>
  <si>
    <t>CALOTO</t>
  </si>
  <si>
    <t>PRADO</t>
  </si>
  <si>
    <t>VILLETA</t>
  </si>
  <si>
    <t>GUACARI</t>
  </si>
  <si>
    <t>GUATICA</t>
  </si>
  <si>
    <t>GACHETA</t>
  </si>
  <si>
    <t>GUACHETA</t>
  </si>
  <si>
    <t>SABANA DE TORRES</t>
  </si>
  <si>
    <t>CACOTA</t>
  </si>
  <si>
    <t>SAMANIEGO</t>
  </si>
  <si>
    <t>TESALIA</t>
  </si>
  <si>
    <t>SUTATAUSA</t>
  </si>
  <si>
    <t>CHAPARRAL</t>
  </si>
  <si>
    <t>JAMUNDI</t>
  </si>
  <si>
    <t>VILLAHERMOSA</t>
  </si>
  <si>
    <t>EL COLEGIO</t>
  </si>
  <si>
    <t>SANTA SOFIA</t>
  </si>
  <si>
    <t>FUNES</t>
  </si>
  <si>
    <t>GUARANDA</t>
  </si>
  <si>
    <t>SEVILLA</t>
  </si>
  <si>
    <t>SOCOTA</t>
  </si>
  <si>
    <t>CARURU</t>
  </si>
  <si>
    <t>EL PAUJIL</t>
  </si>
  <si>
    <t>SALENTO</t>
  </si>
  <si>
    <t>GINEBRA</t>
  </si>
  <si>
    <t>IQUIRA</t>
  </si>
  <si>
    <t>ALBAN (NARIÑO)</t>
  </si>
  <si>
    <t>SANTANA</t>
  </si>
  <si>
    <t>LEJANIAS</t>
  </si>
  <si>
    <t>TAUSA</t>
  </si>
  <si>
    <t>CHINAVITA</t>
  </si>
  <si>
    <t>RIONEGRO (SANTANDER)</t>
  </si>
  <si>
    <t>LA GLORIA</t>
  </si>
  <si>
    <t>PIEDRAS</t>
  </si>
  <si>
    <t>SAN ANDRES</t>
  </si>
  <si>
    <t>PROVIDENCIA (SAN ANDRES)</t>
  </si>
  <si>
    <t>GUICAN</t>
  </si>
  <si>
    <t>CERRITO</t>
  </si>
  <si>
    <t>SAN ANTONIO DEL TEQUENDAMA</t>
  </si>
  <si>
    <t>SAN BERNARDO (NARIÑO)</t>
  </si>
  <si>
    <t>SAN MARTIN (CESAR)</t>
  </si>
  <si>
    <t>SIACHOQUE</t>
  </si>
  <si>
    <t>SANTA ROSA (CAUCA)</t>
  </si>
  <si>
    <t>VALLEDUPAR</t>
  </si>
  <si>
    <t>SOLITA</t>
  </si>
  <si>
    <t>PUERTO COLOMBIA</t>
  </si>
  <si>
    <t>SAN PABLO DE BORBUR</t>
  </si>
  <si>
    <t>SAN ANDRES SOTAVENTO</t>
  </si>
  <si>
    <t>PUPIALES</t>
  </si>
  <si>
    <t>SAN BENITO ABAD</t>
  </si>
  <si>
    <t>BARAYA</t>
  </si>
  <si>
    <t>MALLAMA</t>
  </si>
  <si>
    <t>VENTAQUEMADA</t>
  </si>
  <si>
    <t>LA UVITA</t>
  </si>
  <si>
    <t>MORALES (CAUCA)</t>
  </si>
  <si>
    <t>SUESCA</t>
  </si>
  <si>
    <t>EL COCUY</t>
  </si>
  <si>
    <t>SAN AGUSTIN</t>
  </si>
  <si>
    <t>LOS ANDES</t>
  </si>
  <si>
    <t>LEIVA</t>
  </si>
  <si>
    <t>GUATAPE</t>
  </si>
  <si>
    <t>PESCA</t>
  </si>
  <si>
    <t>LA BELLEZA</t>
  </si>
  <si>
    <t>QUEBRADANEGRA</t>
  </si>
  <si>
    <t>MARSELLA</t>
  </si>
  <si>
    <t>JURADO</t>
  </si>
  <si>
    <t>GRAMALOTE</t>
  </si>
  <si>
    <t>BOGOTA</t>
  </si>
  <si>
    <t>BOGOTA, D.C.</t>
  </si>
  <si>
    <t>MOGOTES</t>
  </si>
  <si>
    <t>COLOMBIA</t>
  </si>
  <si>
    <t>TIBU</t>
  </si>
  <si>
    <t>LENGUAZAQUE</t>
  </si>
  <si>
    <t>PUERTO TRIUNFO</t>
  </si>
  <si>
    <t>ARROYOHONDO</t>
  </si>
  <si>
    <t>AMAGA</t>
  </si>
  <si>
    <t>OLAYA</t>
  </si>
  <si>
    <t>MATANZA</t>
  </si>
  <si>
    <t>PUENTE NACIONAL</t>
  </si>
  <si>
    <t>DON MATIAS</t>
  </si>
  <si>
    <t>TURBO</t>
  </si>
  <si>
    <t>YAGUARA</t>
  </si>
  <si>
    <t>SAN JOSE DE MIRANDA</t>
  </si>
  <si>
    <t>CHINCHINA</t>
  </si>
  <si>
    <t>CARAMANTA</t>
  </si>
  <si>
    <t>SALDAÑA</t>
  </si>
  <si>
    <t>BERBEO</t>
  </si>
  <si>
    <t>SAN RAFAEL</t>
  </si>
  <si>
    <t>MURILLO</t>
  </si>
  <si>
    <t>SAN JOSE DE PARE</t>
  </si>
  <si>
    <t>MEDINA</t>
  </si>
  <si>
    <t>URIBE</t>
  </si>
  <si>
    <t>LA PEÑA</t>
  </si>
  <si>
    <t>SAN PEDRO DE URABA</t>
  </si>
  <si>
    <t>JESUS MARIA</t>
  </si>
  <si>
    <t>GAMARRA</t>
  </si>
  <si>
    <t>PUERTO BOYACA</t>
  </si>
  <si>
    <t>VILLAPINZON</t>
  </si>
  <si>
    <t>NECOCLI</t>
  </si>
  <si>
    <t>OSPINA</t>
  </si>
  <si>
    <t>COROZAL</t>
  </si>
  <si>
    <t>TARAZA</t>
  </si>
  <si>
    <t>PIJAO</t>
  </si>
  <si>
    <t>MORELIA</t>
  </si>
  <si>
    <t>RIO QUITO</t>
  </si>
  <si>
    <t>TIBACUY</t>
  </si>
  <si>
    <t>UMBITA</t>
  </si>
  <si>
    <t>TADO</t>
  </si>
  <si>
    <t>ANGOSTURA</t>
  </si>
  <si>
    <t>SOTARA</t>
  </si>
  <si>
    <t>BUENAVISTA (CORDOBA)</t>
  </si>
  <si>
    <t>LA MESA</t>
  </si>
  <si>
    <t>PANDI</t>
  </si>
  <si>
    <t>NORCASIA</t>
  </si>
  <si>
    <t>YONDO</t>
  </si>
  <si>
    <t>PAMPLONITA</t>
  </si>
  <si>
    <t>ELIAS</t>
  </si>
  <si>
    <t>ASTREA</t>
  </si>
  <si>
    <t>UNE</t>
  </si>
  <si>
    <t>RAGONVALIA</t>
  </si>
  <si>
    <t>CICUCO</t>
  </si>
  <si>
    <t>CHACHAGUI</t>
  </si>
  <si>
    <t>NOCAIMA</t>
  </si>
  <si>
    <t>TOTA</t>
  </si>
  <si>
    <t>SAN JOSE</t>
  </si>
  <si>
    <t>SAN MARTIN DE LOBA</t>
  </si>
  <si>
    <t>ARMERO</t>
  </si>
  <si>
    <t>UBALA</t>
  </si>
  <si>
    <t>HELICONIA</t>
  </si>
  <si>
    <t>SACAMA</t>
  </si>
  <si>
    <t>BUENAVISTA (BOYACA)</t>
  </si>
  <si>
    <t>SALAMINA (CALDAS)</t>
  </si>
  <si>
    <t>EL TAMBO (NARIÑO)</t>
  </si>
  <si>
    <t>GALERAS</t>
  </si>
  <si>
    <t>EL PASO</t>
  </si>
  <si>
    <t>OLAYA HERRERA</t>
  </si>
  <si>
    <t>EL CAIRO</t>
  </si>
  <si>
    <t>DOLORES</t>
  </si>
  <si>
    <t>POLICARPA</t>
  </si>
  <si>
    <t>PRADERA</t>
  </si>
  <si>
    <t>GUAYABAL DE SIQUIMA</t>
  </si>
  <si>
    <t>ARGELIA (CAUCA)</t>
  </si>
  <si>
    <t>BUESACO</t>
  </si>
  <si>
    <t>TRINIDAD</t>
  </si>
  <si>
    <t>MALAMBO</t>
  </si>
  <si>
    <t>YOLOMBO</t>
  </si>
  <si>
    <t>JORDAN</t>
  </si>
  <si>
    <t>CARMEN DE CARUPA</t>
  </si>
  <si>
    <t>SANTO TOMAS</t>
  </si>
  <si>
    <t>NARIÑO (CUNDINAMARCA)</t>
  </si>
  <si>
    <t>VILLA RICA</t>
  </si>
  <si>
    <t>LA PINTADA</t>
  </si>
  <si>
    <t>ESPINAL</t>
  </si>
  <si>
    <t>OPORAPA</t>
  </si>
  <si>
    <t>SOPO</t>
  </si>
  <si>
    <t>APULO</t>
  </si>
  <si>
    <t>SONSON</t>
  </si>
  <si>
    <t>SUAREZ (TOLIMA)</t>
  </si>
  <si>
    <t>GUAVATA</t>
  </si>
  <si>
    <t>LABRANZAGRANDE</t>
  </si>
  <si>
    <t>SAN CAYETANO (N. DE SANTANDER)</t>
  </si>
  <si>
    <t>CANALETE</t>
  </si>
  <si>
    <t>VERGARA</t>
  </si>
  <si>
    <t>TARQUI</t>
  </si>
  <si>
    <t>BARRANQUILLA</t>
  </si>
  <si>
    <t>EL PEÑOL (NARIÑO)</t>
  </si>
  <si>
    <t>VILLANUEVA (SANTANDER)</t>
  </si>
  <si>
    <t>TOLEDO (N. DE SANTANDER)</t>
  </si>
  <si>
    <t>SIBATE</t>
  </si>
  <si>
    <t>CARCASI</t>
  </si>
  <si>
    <t>LERIDA</t>
  </si>
  <si>
    <t>SANTACRUZ</t>
  </si>
  <si>
    <t>GUAMO</t>
  </si>
  <si>
    <t>SAN JUAN DE ARAMA</t>
  </si>
  <si>
    <t>FLORIAN</t>
  </si>
  <si>
    <t>TIQUISIO</t>
  </si>
  <si>
    <t>SUCRE (SANTANDER)</t>
  </si>
  <si>
    <t>SAN VICENTE DEL CAGUAN</t>
  </si>
  <si>
    <t>MUTISCUA</t>
  </si>
  <si>
    <t>TAMESIS</t>
  </si>
  <si>
    <t>SABANALARGA (ATLANTICO)</t>
  </si>
  <si>
    <t>MEDIO SAN JUAN</t>
  </si>
  <si>
    <t>LA GUAJIRA</t>
  </si>
  <si>
    <t>EL MOLINO</t>
  </si>
  <si>
    <t>CUNDAY</t>
  </si>
  <si>
    <t>CAMPAMENTO</t>
  </si>
  <si>
    <t>ARACATACA</t>
  </si>
  <si>
    <t>CHARALA</t>
  </si>
  <si>
    <t>SUAN</t>
  </si>
  <si>
    <t>GUATAVITA</t>
  </si>
  <si>
    <t>PUEBLO RICO (RISARALDA)</t>
  </si>
  <si>
    <t>PUERTO RONDON</t>
  </si>
  <si>
    <t>LA TOLA</t>
  </si>
  <si>
    <t>SAN CARLOS (ANTIOQUIA)</t>
  </si>
  <si>
    <t>ULLOA</t>
  </si>
  <si>
    <t>PITAL</t>
  </si>
  <si>
    <t>SANTA ISABEL</t>
  </si>
  <si>
    <t>DISTRACCION</t>
  </si>
  <si>
    <t>PACORA</t>
  </si>
  <si>
    <t>MACHETA</t>
  </si>
  <si>
    <t>GAMA</t>
  </si>
  <si>
    <t>VALLE DE SAN JUAN</t>
  </si>
  <si>
    <t>CAQUEZA</t>
  </si>
  <si>
    <t>VIJES</t>
  </si>
  <si>
    <t>CHITAGA</t>
  </si>
  <si>
    <t>CORDOBA (NARIÑO)</t>
  </si>
  <si>
    <t>URRAO</t>
  </si>
  <si>
    <t>EL DONCELLO</t>
  </si>
  <si>
    <t>SAN PABLO (BOLIVAR)</t>
  </si>
  <si>
    <t>PAJARITO</t>
  </si>
  <si>
    <t>SITIONUEVO</t>
  </si>
  <si>
    <t>SAN FRANCISCO (PUTUMAYO)</t>
  </si>
  <si>
    <t>MARULANDA</t>
  </si>
  <si>
    <t>MANAURE (CESAR)</t>
  </si>
  <si>
    <t>QUIPAMA</t>
  </si>
  <si>
    <t>CAPITANEJO</t>
  </si>
  <si>
    <t>ARJONA</t>
  </si>
  <si>
    <t>TELLO</t>
  </si>
  <si>
    <t>TOTORO</t>
  </si>
  <si>
    <t>URUMITA</t>
  </si>
  <si>
    <t>SESQUILE</t>
  </si>
  <si>
    <t>CORDOBA (BOLIVAR)</t>
  </si>
  <si>
    <t>TITIRIBI</t>
  </si>
  <si>
    <t>ANZOATEGUI</t>
  </si>
  <si>
    <t>MAHATES</t>
  </si>
  <si>
    <t>SALAZAR</t>
  </si>
  <si>
    <t>FUSAGASUGA</t>
  </si>
  <si>
    <t>SAN JOSE DEL PALMAR</t>
  </si>
  <si>
    <t>NOVITA</t>
  </si>
  <si>
    <t>BUCARASICA</t>
  </si>
  <si>
    <t>MEDIO BAUDO</t>
  </si>
  <si>
    <t>SAN PEDRO DE CARTAGO</t>
  </si>
  <si>
    <t>SANTA ROSALIA</t>
  </si>
  <si>
    <t>BALBOA (RISARALDA)</t>
  </si>
  <si>
    <t>PAIPA</t>
  </si>
  <si>
    <t>PUERTO LOPEZ</t>
  </si>
  <si>
    <t>ITUANGO</t>
  </si>
  <si>
    <t>VALDIVIA</t>
  </si>
  <si>
    <t>FONSECA</t>
  </si>
  <si>
    <t>EL DOVIO</t>
  </si>
  <si>
    <t>AMBALEMA</t>
  </si>
  <si>
    <t>COVEÑAS</t>
  </si>
  <si>
    <t>BOLIVAR (SANTANDER)</t>
  </si>
  <si>
    <t>SOCHA</t>
  </si>
  <si>
    <t>ANOLAIMA</t>
  </si>
  <si>
    <t>SATIVANORTE</t>
  </si>
  <si>
    <t>ARCABUCO</t>
  </si>
  <si>
    <t>SALADOBLANCO</t>
  </si>
  <si>
    <t>CALAMAR (BOLIVAR)</t>
  </si>
  <si>
    <t>CHOCONTA</t>
  </si>
  <si>
    <t>TIBIRITA</t>
  </si>
  <si>
    <t>APIA</t>
  </si>
  <si>
    <t>CHAGUANI</t>
  </si>
  <si>
    <t>AQUITANIA</t>
  </si>
  <si>
    <t>SAN FRANCISCO (ANTIOQUIA)</t>
  </si>
  <si>
    <t>BOLIVAR (CAUCA)</t>
  </si>
  <si>
    <t>MARIA LA BAJA</t>
  </si>
  <si>
    <t>CHARTA</t>
  </si>
  <si>
    <t>SAN JUAN DEL CESAR</t>
  </si>
  <si>
    <t>LORICA</t>
  </si>
  <si>
    <t xml:space="preserve">SAN JACINTO </t>
  </si>
  <si>
    <t>LA CELIA</t>
  </si>
  <si>
    <t>PUERTO WILCHES</t>
  </si>
  <si>
    <t>ANAPOIMA</t>
  </si>
  <si>
    <t>SOPETRAN</t>
  </si>
  <si>
    <t>NATAGAIMA</t>
  </si>
  <si>
    <t>SAN PELAYO</t>
  </si>
  <si>
    <t>FOMEQUE</t>
  </si>
  <si>
    <t>PALERMO</t>
  </si>
  <si>
    <t>ALDANA</t>
  </si>
  <si>
    <t>ROSAS</t>
  </si>
  <si>
    <t>SAN CALIXTO</t>
  </si>
  <si>
    <t>SAN PEDRO (SUCRE)</t>
  </si>
  <si>
    <t>BAGADO</t>
  </si>
  <si>
    <t>CHIMA (SANTANDER)</t>
  </si>
  <si>
    <t>VENECIA (CUNDINAMARCA)</t>
  </si>
  <si>
    <t>POLONUEVO</t>
  </si>
  <si>
    <t>PIJIÑO DEL CARMEN</t>
  </si>
  <si>
    <t>TALAIGUA NUEVO</t>
  </si>
  <si>
    <t>LA PAZ (SANTANDER)</t>
  </si>
  <si>
    <t>SILOS</t>
  </si>
  <si>
    <t>TANGUA</t>
  </si>
  <si>
    <t>YALI</t>
  </si>
  <si>
    <t>LA PRIMAVERA</t>
  </si>
  <si>
    <t>RIO DE ORO</t>
  </si>
  <si>
    <t>OCAÑA</t>
  </si>
  <si>
    <t>MAICAO</t>
  </si>
  <si>
    <t>MACARAVITA</t>
  </si>
  <si>
    <t>VILLAGOMEZ</t>
  </si>
  <si>
    <t>FOSCA</t>
  </si>
  <si>
    <t>VENADILLO</t>
  </si>
  <si>
    <t>QUIPILE</t>
  </si>
  <si>
    <t>EL RETEN</t>
  </si>
  <si>
    <t>CIENAGA</t>
  </si>
  <si>
    <t>SUAREZ (CAUCA)</t>
  </si>
  <si>
    <t>MOSQUERA (NARIÑO)</t>
  </si>
  <si>
    <t>BELEN (BOYACA)</t>
  </si>
  <si>
    <t>TIMBIQUI</t>
  </si>
  <si>
    <t>PACHO</t>
  </si>
  <si>
    <t>RONCESVALLES</t>
  </si>
  <si>
    <t>GIRALDO</t>
  </si>
  <si>
    <t>FLORIDA</t>
  </si>
  <si>
    <t>ROLDANILLO</t>
  </si>
  <si>
    <t>COPER</t>
  </si>
  <si>
    <t>PAILITAS</t>
  </si>
  <si>
    <t>VALPARAISO (ANTIOQUIA)</t>
  </si>
  <si>
    <t>SIBUNDOY</t>
  </si>
  <si>
    <t>PAMPLONA</t>
  </si>
  <si>
    <t>SAN ZENON</t>
  </si>
  <si>
    <t>CHIBOLO</t>
  </si>
  <si>
    <t>PLANADAS</t>
  </si>
  <si>
    <t>RIOHACHA</t>
  </si>
  <si>
    <t>COLON (PUTUMAYO)</t>
  </si>
  <si>
    <t>MANAURE (LA GUAJIRA)</t>
  </si>
  <si>
    <t>ALBANIA (LA GUAJIRA)</t>
  </si>
  <si>
    <t>CHIMICHAGUA</t>
  </si>
  <si>
    <t>GARZON</t>
  </si>
  <si>
    <t>PALMAR DE VARELA</t>
  </si>
  <si>
    <t>VILLARRICA</t>
  </si>
  <si>
    <t>PALMITO</t>
  </si>
  <si>
    <t>ZETAQUIRA</t>
  </si>
  <si>
    <t>SINCELEJO</t>
  </si>
  <si>
    <t>NEIRA</t>
  </si>
  <si>
    <t>SAN JUAN DE RIO SECO</t>
  </si>
  <si>
    <t>MACEO</t>
  </si>
  <si>
    <t>SAN FRANCISCO (CUNDINAMARCA)</t>
  </si>
  <si>
    <t>SARAVENA</t>
  </si>
  <si>
    <t>TAMARA</t>
  </si>
  <si>
    <t>ONZAGA</t>
  </si>
  <si>
    <t>UTICA</t>
  </si>
  <si>
    <t>CHALAN</t>
  </si>
  <si>
    <t>NEMOCO</t>
  </si>
  <si>
    <t>BELTRAN</t>
  </si>
  <si>
    <t>GUATAQUI</t>
  </si>
  <si>
    <t>TURBACO</t>
  </si>
  <si>
    <t>PUERTO SALGAR</t>
  </si>
  <si>
    <t>GACHALA</t>
  </si>
  <si>
    <t>TENZA</t>
  </si>
  <si>
    <t>CRAVO NORTE</t>
  </si>
  <si>
    <t>BITUIMA (CUNDINAMARCA)</t>
  </si>
  <si>
    <t>ARGELIA (VALLE DEL CAUCA)</t>
  </si>
  <si>
    <t>CORINTO</t>
  </si>
  <si>
    <t>BARRANCO DE LOBA</t>
  </si>
  <si>
    <t>CABUYARO</t>
  </si>
  <si>
    <t>SOLEDAD</t>
  </si>
  <si>
    <t>SAN SEBASTIAN</t>
  </si>
  <si>
    <t>INZA</t>
  </si>
  <si>
    <t>GIRARDOT</t>
  </si>
  <si>
    <t>TARSO</t>
  </si>
  <si>
    <t>TAME</t>
  </si>
  <si>
    <t>CALDONO</t>
  </si>
  <si>
    <t>TERUEL</t>
  </si>
  <si>
    <t>PIAMONTE</t>
  </si>
  <si>
    <t>DIBULLA</t>
  </si>
  <si>
    <t>SAN LORENZO</t>
  </si>
  <si>
    <t>TOLEDO (ANTIOQUIA)</t>
  </si>
  <si>
    <t>FLANDES</t>
  </si>
  <si>
    <t>TOCAIMA</t>
  </si>
  <si>
    <t>SAN JOSE DE URE</t>
  </si>
  <si>
    <t>EL PLAYON</t>
  </si>
  <si>
    <t>LA CAPILLA</t>
  </si>
  <si>
    <t>EL PEÑON (CUNDINAMARCA)</t>
  </si>
  <si>
    <t>ROBERTO PAYAN</t>
  </si>
  <si>
    <t>PUERTO CAICEDO</t>
  </si>
  <si>
    <t>LURUACO</t>
  </si>
  <si>
    <t>SAN PEDRO (VALLE DEL CAUCA)</t>
  </si>
  <si>
    <t>VIANI</t>
  </si>
  <si>
    <t>NOROSI</t>
  </si>
  <si>
    <t>SOLANO</t>
  </si>
  <si>
    <t>GUTIERREZ</t>
  </si>
  <si>
    <t>SANTIAGO (N. DE SANTANDER)</t>
  </si>
  <si>
    <t>TUTAZA</t>
  </si>
  <si>
    <t>LA UNION (SUCRE)</t>
  </si>
  <si>
    <t>CHAMEZA</t>
  </si>
  <si>
    <t>PAIME</t>
  </si>
  <si>
    <t>LA PALMA</t>
  </si>
  <si>
    <t>AGUACHICA</t>
  </si>
  <si>
    <t>MAGANGUE</t>
  </si>
  <si>
    <t>TORIBIO</t>
  </si>
  <si>
    <t>COLON (NARIÑO)</t>
  </si>
  <si>
    <t>USIACURI</t>
  </si>
  <si>
    <t>JAMBALO</t>
  </si>
  <si>
    <t>RESTREPO (VALLE DEL CAUCA)</t>
  </si>
  <si>
    <t>HISPANIA</t>
  </si>
  <si>
    <t>PUERTO SANTANDER</t>
  </si>
  <si>
    <t>CEPITA</t>
  </si>
  <si>
    <t>SALAMINA (MAGDALENA)</t>
  </si>
  <si>
    <t>BARANOA</t>
  </si>
  <si>
    <t>VALLE DEL GUAMUEZ</t>
  </si>
  <si>
    <t>SUCRE (SUCRE)</t>
  </si>
  <si>
    <t>HERRAN</t>
  </si>
  <si>
    <t>TARAIRA</t>
  </si>
  <si>
    <t>PARATEBUENO</t>
  </si>
  <si>
    <t>AGRADO</t>
  </si>
  <si>
    <t>ANORI</t>
  </si>
  <si>
    <t>PULI</t>
  </si>
  <si>
    <t>JERICO (ANTIOQUIA)</t>
  </si>
  <si>
    <t>AGUAZUL</t>
  </si>
  <si>
    <t>BELEN DE LOS ANDAQUIES</t>
  </si>
  <si>
    <t>FRESNO</t>
  </si>
  <si>
    <t>UBAQUE</t>
  </si>
  <si>
    <t>SAN MARCOS</t>
  </si>
  <si>
    <t>CACERES</t>
  </si>
  <si>
    <t>ABRIAQUI</t>
  </si>
  <si>
    <t>EL CASTILLO</t>
  </si>
  <si>
    <t>LABATECA</t>
  </si>
  <si>
    <t>CHINU</t>
  </si>
  <si>
    <t>PLATO</t>
  </si>
  <si>
    <t>SAN CAYETANO (CUNDINAMARCA)</t>
  </si>
  <si>
    <t>ATRATO</t>
  </si>
  <si>
    <t>CAJAMARCA</t>
  </si>
  <si>
    <t>COVARACHIA</t>
  </si>
  <si>
    <t>HATILLO DE LOBA</t>
  </si>
  <si>
    <t>SOMONDOCO</t>
  </si>
  <si>
    <t>ARMENIA (ANTIOQUIA)</t>
  </si>
  <si>
    <t>ANCUYA</t>
  </si>
  <si>
    <t>SUSA</t>
  </si>
  <si>
    <t>CLEMENCIA</t>
  </si>
  <si>
    <t>CONVENCION</t>
  </si>
  <si>
    <t>HATONUEVO</t>
  </si>
  <si>
    <t>MANATI</t>
  </si>
  <si>
    <t>RONDON</t>
  </si>
  <si>
    <t>ALBANIA (CAQUETA)</t>
  </si>
  <si>
    <t>SAMPUES</t>
  </si>
  <si>
    <t>TASCO</t>
  </si>
  <si>
    <t>VILLA CARO</t>
  </si>
  <si>
    <t>LOPEZ</t>
  </si>
  <si>
    <t>JERUSALEN</t>
  </si>
  <si>
    <t>BUGALAGRANDE</t>
  </si>
  <si>
    <t>BRICEÑO (ANTIOQUIA)</t>
  </si>
  <si>
    <t>SAN ANDRES DE TUMACO</t>
  </si>
  <si>
    <t>CARTAGENA DEL CHAIRA</t>
  </si>
  <si>
    <t>CARMEN DEL DARIEN</t>
  </si>
  <si>
    <t>LA PAZ (CESAR)</t>
  </si>
  <si>
    <t>EL CANTON DEL SAN PABLO</t>
  </si>
  <si>
    <t>CALIMA</t>
  </si>
  <si>
    <t>PUERTO GUZMAN</t>
  </si>
  <si>
    <t>LA JAGUA DEL PILAR</t>
  </si>
  <si>
    <t>PUERTO LIBERTADOR</t>
  </si>
  <si>
    <t>SAN JOAQUIN</t>
  </si>
  <si>
    <t>DAGUA</t>
  </si>
  <si>
    <t>COTA</t>
  </si>
  <si>
    <t>HACARI</t>
  </si>
  <si>
    <t>BOJAYA</t>
  </si>
  <si>
    <t>AMAZONAS</t>
  </si>
  <si>
    <t>LETICIA</t>
  </si>
  <si>
    <t>SACHICA</t>
  </si>
  <si>
    <t>MARGARITA</t>
  </si>
  <si>
    <t>VILLANUEVA (LA GUAJIRA)</t>
  </si>
  <si>
    <t>SANTA ROSA (BOLIVAR)</t>
  </si>
  <si>
    <t>GONZALEZ</t>
  </si>
  <si>
    <t>EL PEÑON (BOLIVAR)</t>
  </si>
  <si>
    <t>GUAPI</t>
  </si>
  <si>
    <t>EL CALVARIO</t>
  </si>
  <si>
    <t>PUERTO RICO (CAQUETA)</t>
  </si>
  <si>
    <t>PUEBLORRICO (ANTIOQUIA)</t>
  </si>
  <si>
    <t>BUENAVISTA (SUCRE)</t>
  </si>
  <si>
    <t>CHIQUIZA</t>
  </si>
  <si>
    <t>SIMITI</t>
  </si>
  <si>
    <t>CAMPOHERMOSO</t>
  </si>
  <si>
    <t>CIENAGA DE ORO</t>
  </si>
  <si>
    <t>CARMEN DE APICALA</t>
  </si>
  <si>
    <t>BARBACOAS</t>
  </si>
  <si>
    <t>YACOPI</t>
  </si>
  <si>
    <t>ALBANIA (SANTANDER)</t>
  </si>
  <si>
    <t>MUTATA</t>
  </si>
  <si>
    <t>MANTA</t>
  </si>
  <si>
    <t>PALOCABILDO</t>
  </si>
  <si>
    <t>AGUA DE DIOS</t>
  </si>
  <si>
    <t>PUERTO ASIS</t>
  </si>
  <si>
    <t>NUQUI</t>
  </si>
  <si>
    <t>JARDIN</t>
  </si>
  <si>
    <t>PAICOL</t>
  </si>
  <si>
    <t>ARAUQUITA</t>
  </si>
  <si>
    <t>TOPAIPI</t>
  </si>
  <si>
    <t>SABANAS DE SAN ANGEL</t>
  </si>
  <si>
    <t>ANDALUCIA</t>
  </si>
  <si>
    <t>MEDIO ATRATO</t>
  </si>
  <si>
    <t>CAIMITO</t>
  </si>
  <si>
    <t>MERCADERES</t>
  </si>
  <si>
    <t>COYAIMA</t>
  </si>
  <si>
    <t>SAN ONOFRE</t>
  </si>
  <si>
    <t>VILLAVIEJA</t>
  </si>
  <si>
    <t>EL BANCO</t>
  </si>
  <si>
    <t>SIMIJACA</t>
  </si>
  <si>
    <t>VALPARAISO (CAQUETA)</t>
  </si>
  <si>
    <t>QUETAME</t>
  </si>
  <si>
    <t>MILAN</t>
  </si>
  <si>
    <t>BELALCAZAR</t>
  </si>
  <si>
    <t>JUAN DE ACOSTA</t>
  </si>
  <si>
    <t>ORITO</t>
  </si>
  <si>
    <t>SAN SEBASTIAN DE BUENAVISTA</t>
  </si>
  <si>
    <t>ALVARADO</t>
  </si>
  <si>
    <t>PONEDERA</t>
  </si>
  <si>
    <t>CAMPO DE LA CRUZ</t>
  </si>
  <si>
    <t>ZAPAYAN</t>
  </si>
  <si>
    <t>CUMARIBO</t>
  </si>
  <si>
    <t>SAN FERNANDO</t>
  </si>
  <si>
    <t>EL PEÑON (SANTANDER)</t>
  </si>
  <si>
    <t>PUERTO TEJADA</t>
  </si>
  <si>
    <t>UNION PANAMERICANA</t>
  </si>
  <si>
    <t>LA UNION (NARIÑO)</t>
  </si>
  <si>
    <t>CHIRIGUANA</t>
  </si>
  <si>
    <t>VILLANUEVA (BOLIVAR)</t>
  </si>
  <si>
    <t>TUCHIN</t>
  </si>
  <si>
    <t>SANTA CATALINA</t>
  </si>
  <si>
    <t>CERTEGUI</t>
  </si>
  <si>
    <t>TUBARA</t>
  </si>
  <si>
    <t>UNGUIA</t>
  </si>
  <si>
    <t>LIBANO</t>
  </si>
  <si>
    <t>ALTO BAUDO</t>
  </si>
  <si>
    <t>SAN ANDRES DE CUERQUIA</t>
  </si>
  <si>
    <t>MORROA</t>
  </si>
  <si>
    <t>SANTA LUCIA</t>
  </si>
  <si>
    <t>SANTA MARIA (HUILA)</t>
  </si>
  <si>
    <t>GRANADA (CUNDINAMARCA)</t>
  </si>
  <si>
    <t>CHINACOTA</t>
  </si>
  <si>
    <t>BAHIA SOLANO</t>
  </si>
  <si>
    <t>SANTA BARBARA DE PINTO</t>
  </si>
  <si>
    <t>LA CUMBRE</t>
  </si>
  <si>
    <t>FRANCISCO PIZARRO</t>
  </si>
  <si>
    <t>PURACE</t>
  </si>
  <si>
    <t>TENERIFE</t>
  </si>
  <si>
    <t>ROVIRA</t>
  </si>
  <si>
    <t>CONCORDIA (MAGDALENA)</t>
  </si>
  <si>
    <t>LA UNION (VALLE DEL CAUCA)</t>
  </si>
  <si>
    <t>RIOSUCIO (CHOCO)</t>
  </si>
  <si>
    <t>BUENAVENTURA</t>
  </si>
  <si>
    <t>LLORO</t>
  </si>
  <si>
    <t>CANTAGALLO</t>
  </si>
  <si>
    <t>CAPARRAPI</t>
  </si>
  <si>
    <t>PUERTO PARRA</t>
  </si>
  <si>
    <t>SAN LUIS DE SINCE</t>
  </si>
  <si>
    <t>PIVIJAY</t>
  </si>
  <si>
    <t>PEDRAZA</t>
  </si>
  <si>
    <t>REGIDOR</t>
  </si>
  <si>
    <t>PROVIDENCIA (NARIÑO)</t>
  </si>
  <si>
    <t>MONTECRISTO</t>
  </si>
  <si>
    <t>SOPLAVIENTO</t>
  </si>
  <si>
    <t>ARGELIA (ANTIOQUIA)</t>
  </si>
  <si>
    <t>URIBIA</t>
  </si>
  <si>
    <t>SAN JACINTO DEL CAUCA</t>
  </si>
  <si>
    <t>PANQUEBA</t>
  </si>
  <si>
    <t>FUNDACION</t>
  </si>
  <si>
    <t>VILLAGARZON</t>
  </si>
  <si>
    <t>CACHIRA</t>
  </si>
  <si>
    <t>SEGOVIA</t>
  </si>
  <si>
    <t>CONDOTO</t>
  </si>
  <si>
    <t>SARDINATA</t>
  </si>
  <si>
    <t>PIOJO</t>
  </si>
  <si>
    <t>TOLU VIEJO</t>
  </si>
  <si>
    <t>ALMAGUER</t>
  </si>
  <si>
    <t>CABRERA (CUNDINAMARCA)</t>
  </si>
  <si>
    <t>ISTMINA</t>
  </si>
  <si>
    <t>TRUJILLO</t>
  </si>
  <si>
    <t>PUERTO NARE</t>
  </si>
  <si>
    <t>CANDELARIA (ATLANTICO)</t>
  </si>
  <si>
    <t>SAN MIGUEL (PUTUMAYO)</t>
  </si>
  <si>
    <t>SANTA BARBARA (ANTIOQUIA)</t>
  </si>
  <si>
    <t>SANTA ANA</t>
  </si>
  <si>
    <t>SAN ESTANISLAO</t>
  </si>
  <si>
    <t>LOURDES</t>
  </si>
  <si>
    <t>COTORRA</t>
  </si>
  <si>
    <t>ISNOS</t>
  </si>
  <si>
    <t>TAMALAMEQUE</t>
  </si>
  <si>
    <t>TURBANA</t>
  </si>
  <si>
    <t>BUENOS AIRES</t>
  </si>
  <si>
    <t>PINILLOS</t>
  </si>
  <si>
    <t>MAJAGUAL</t>
  </si>
  <si>
    <t>AGUSTIN CODAZZI</t>
  </si>
  <si>
    <t>SAN JUAN DE BETULIA</t>
  </si>
  <si>
    <t>VIOTA</t>
  </si>
  <si>
    <t>RIO VIEJO</t>
  </si>
  <si>
    <t>EL PIÑON</t>
  </si>
  <si>
    <t>ATACO</t>
  </si>
  <si>
    <t>PADILLA</t>
  </si>
  <si>
    <t>MOMPOX</t>
  </si>
  <si>
    <t>EL CARMEN DE BOLIVAR</t>
  </si>
  <si>
    <t>URAMITA</t>
  </si>
  <si>
    <t>CERRO SAN ANTONIO</t>
  </si>
  <si>
    <t>BARRANCAS</t>
  </si>
  <si>
    <t>ACHI</t>
  </si>
  <si>
    <t>SAN CARLOS (CORDOBA)</t>
  </si>
  <si>
    <t>COLOSO</t>
  </si>
  <si>
    <t>PUERTO NARIÑO</t>
  </si>
  <si>
    <t>SAN BERNARDO DEL VIENTO</t>
  </si>
  <si>
    <t>EL ROBLE</t>
  </si>
  <si>
    <t>MOÑITOS</t>
  </si>
  <si>
    <t>SAN CRISTOBAL</t>
  </si>
  <si>
    <t>ARENAL</t>
  </si>
  <si>
    <t>NECHI</t>
  </si>
  <si>
    <t>MURINDO</t>
  </si>
  <si>
    <t>AYAPEL</t>
  </si>
  <si>
    <t>SIPI</t>
  </si>
  <si>
    <t>REMOLINO</t>
  </si>
  <si>
    <t>PUEBLOVIEJO</t>
  </si>
  <si>
    <t>ARIGUANI</t>
  </si>
  <si>
    <t>LOS CORDOBAS</t>
  </si>
  <si>
    <t>ALTOS DEL ROSARIO</t>
  </si>
  <si>
    <t>GUAMAL (MAGDALENA)</t>
  </si>
  <si>
    <t>PROMEDIO NACIONAL ALCALDIAS</t>
  </si>
  <si>
    <t>GOBERNACION META</t>
  </si>
  <si>
    <t>GOBERNACION TOLIMA</t>
  </si>
  <si>
    <t>GOBERNACION NARIÑO</t>
  </si>
  <si>
    <t>GOBERNACION QUINDIO</t>
  </si>
  <si>
    <t>GOBERNACION N. DE SANTANDER</t>
  </si>
  <si>
    <t>GOBERNACION SANTANDER</t>
  </si>
  <si>
    <t>GOBERNACION ANTIOQUIA</t>
  </si>
  <si>
    <t>GOBERNACION BOYACA</t>
  </si>
  <si>
    <t>GOBERNACION CASANARE</t>
  </si>
  <si>
    <t>GOBERNACION CORDOBA</t>
  </si>
  <si>
    <t>GOBERNACION CAUCA</t>
  </si>
  <si>
    <t>GOBERNACION SUCRE</t>
  </si>
  <si>
    <t>GOBERNACION GUAINIA</t>
  </si>
  <si>
    <t>GOBERNACION SAN ANDRES</t>
  </si>
  <si>
    <t>GOBERNACION BOLIVAR</t>
  </si>
  <si>
    <t>GOBERNACION RISARALDA</t>
  </si>
  <si>
    <t>GOBERNACION MAGDALENA</t>
  </si>
  <si>
    <t>GOBERNACION HUILA</t>
  </si>
  <si>
    <t>GOBERNACION ARAUCA</t>
  </si>
  <si>
    <t>GOBERNACION VALLE DEL CAUCA</t>
  </si>
  <si>
    <t>GOBERNACION ATLANTICO</t>
  </si>
  <si>
    <t>GOBERNACION CALDAS</t>
  </si>
  <si>
    <t>GOBERNACION PUTUMAYO</t>
  </si>
  <si>
    <t>GOBERNACION CESAR</t>
  </si>
  <si>
    <t>GOBERNACION CUNDINAMARCA</t>
  </si>
  <si>
    <t>GOBERNACION LA GUAJIRA</t>
  </si>
  <si>
    <t>GOBERNACION CAQUETA</t>
  </si>
  <si>
    <t>GOBERNACION CHOCO</t>
  </si>
  <si>
    <t>GOBERNACION VICHADA</t>
  </si>
  <si>
    <t>GOBERNACION AMAZONAS</t>
  </si>
  <si>
    <t>GOBERNACION VAUPES</t>
  </si>
  <si>
    <t>GOBERNACION GUAVIARE</t>
  </si>
  <si>
    <t>PROMEDIO NACIONAL GOBERNACIONES</t>
  </si>
  <si>
    <t>MECI</t>
  </si>
  <si>
    <t>CONTROL INTERNO CONTABLE</t>
  </si>
  <si>
    <t>T. CONTROL INTERNO</t>
  </si>
  <si>
    <t>ORGANIZACIÓN DE LA INFORMACIÓN</t>
  </si>
  <si>
    <t>CONTRATACIÓN</t>
  </si>
  <si>
    <t>T. VISIBILIDAD DE CONTRATACIÓN</t>
  </si>
  <si>
    <t>SUI</t>
  </si>
  <si>
    <t>SISBEN</t>
  </si>
  <si>
    <t>SIMAT</t>
  </si>
  <si>
    <t>SIHO</t>
  </si>
  <si>
    <t>FUT</t>
  </si>
  <si>
    <t>REGALIAS</t>
  </si>
  <si>
    <t>SICEP</t>
  </si>
  <si>
    <t>ATENCION PRESENCIAL AL CIUDADANO</t>
  </si>
  <si>
    <t>DERECHOS DE PETICION</t>
  </si>
  <si>
    <t>T. ATENCIÓN AL CIUDADANO</t>
  </si>
  <si>
    <t>GOBIERNO EN LINEA</t>
  </si>
  <si>
    <t>EXPOSICIÓN DE LA INFORMACIÓN</t>
  </si>
  <si>
    <t>DIÁLOGO DE LA INFORMACIÓN</t>
  </si>
  <si>
    <t>T. COMPETENCIAS BÁSICAS TERRITORIALES</t>
  </si>
  <si>
    <t>T. SISTEMAS DE GESTIÓN ADMINISTRATIVA</t>
  </si>
  <si>
    <t>T. RENDICION DE CUENTAS</t>
  </si>
  <si>
    <t>TOTAL IGA</t>
  </si>
  <si>
    <t>RANKING</t>
  </si>
  <si>
    <t>GOBERNACION</t>
  </si>
  <si>
    <t>PLAN ANUAL DE ADQUISICIONES</t>
  </si>
  <si>
    <t>SIGA</t>
  </si>
  <si>
    <t>SIGEP</t>
  </si>
  <si>
    <t>SUIT</t>
  </si>
  <si>
    <t>TRANSPARENCIA Y RENDICION DE CUENTAS</t>
  </si>
  <si>
    <t>T. GOBIERNO ELECTRÓNICO</t>
  </si>
  <si>
    <t>GOBIERNO EN LÍNEA</t>
  </si>
  <si>
    <t>T. TRANSPARENCIA Y  RENDICION DE CUENTAS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</si>
</sst>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-&quot;$&quot;\ * #,##0_-;\-&quot;$&quot;\ * #,##0_-;_-&quot;$&quot;\ * &quot;-&quot;_-;_-@_-"/>
    <numFmt numFmtId="167" formatCode="_ * #,##0_ ;_ * \-#,##0_ ;_ * &quot;-&quot;??_ ;_ @_ "/>
    <numFmt numFmtId="168" formatCode="#,##0.0"/>
    <numFmt numFmtId="169" formatCode="[$-240A]General"/>
    <numFmt numFmtId="170" formatCode="[$-C0A]dd\-mmm\-yy;@"/>
    <numFmt numFmtId="171" formatCode="#,##0.0_);\(#,##0.0\)"/>
    <numFmt numFmtId="172" formatCode="0.000"/>
    <numFmt numFmtId="173" formatCode="0.0000000"/>
    <numFmt numFmtId="174" formatCode="0.00000000"/>
    <numFmt numFmtId="175" formatCode="0.000000000"/>
    <numFmt numFmtId="176" formatCode="0.0000000000"/>
    <numFmt numFmtId="177" formatCode="0.000000"/>
    <numFmt numFmtId="178" formatCode="0.00000"/>
    <numFmt numFmtId="179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b/>
      <sz val="8"/>
      <color indexed="13"/>
      <name val="Calibri"/>
      <family val="2"/>
    </font>
    <font>
      <b/>
      <sz val="8"/>
      <color indexed="13"/>
      <name val="Arial"/>
      <family val="2"/>
    </font>
    <font>
      <b/>
      <sz val="8"/>
      <color indexed="9"/>
      <name val="Calibri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00"/>
      <name val="Calibri"/>
      <family val="2"/>
    </font>
    <font>
      <b/>
      <sz val="8"/>
      <color rgb="FFFFFF00"/>
      <name val="Arial"/>
      <family val="2"/>
    </font>
    <font>
      <b/>
      <sz val="8"/>
      <color theme="0"/>
      <name val="Calibri"/>
      <family val="2"/>
    </font>
    <font>
      <b/>
      <sz val="8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 style="double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double">
        <color theme="0"/>
      </right>
      <top/>
      <bottom style="thin">
        <color theme="0"/>
      </bottom>
    </border>
    <border>
      <left style="double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ck">
        <color theme="0"/>
      </right>
      <top/>
      <bottom style="thin">
        <color theme="0"/>
      </bottom>
    </border>
    <border>
      <left/>
      <right style="thick">
        <color theme="0"/>
      </right>
      <top style="thin">
        <color theme="0"/>
      </top>
      <bottom style="thin">
        <color theme="0"/>
      </bottom>
    </border>
    <border>
      <left/>
      <right style="thick">
        <color theme="0"/>
      </right>
      <top style="thin">
        <color theme="0"/>
      </top>
      <bottom/>
    </border>
    <border>
      <left style="thin">
        <color theme="0"/>
      </left>
      <right style="double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 style="double">
        <color theme="0"/>
      </top>
      <bottom style="double">
        <color theme="0"/>
      </bottom>
    </border>
    <border>
      <left/>
      <right/>
      <top style="double">
        <color theme="0"/>
      </top>
      <bottom style="double">
        <color theme="0"/>
      </bottom>
    </border>
    <border>
      <left/>
      <right style="thin">
        <color theme="0"/>
      </right>
      <top style="double">
        <color theme="0"/>
      </top>
      <bottom style="double">
        <color theme="0"/>
      </bottom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2" borderId="0" applyNumberFormat="0" applyBorder="0" applyAlignment="0" applyProtection="0"/>
    <xf numFmtId="0" fontId="32" fillId="34" borderId="0" applyNumberFormat="0" applyBorder="0" applyAlignment="0" applyProtection="0"/>
    <xf numFmtId="0" fontId="4" fillId="7" borderId="0" applyNumberFormat="0" applyBorder="0" applyAlignment="0" applyProtection="0"/>
    <xf numFmtId="0" fontId="33" fillId="35" borderId="1" applyNumberFormat="0" applyAlignment="0" applyProtection="0"/>
    <xf numFmtId="0" fontId="5" fillId="36" borderId="2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4" fillId="37" borderId="3" applyNumberFormat="0" applyAlignment="0" applyProtection="0"/>
    <xf numFmtId="0" fontId="6" fillId="38" borderId="4" applyNumberFormat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" fillId="40" borderId="0" applyNumberFormat="0" applyBorder="0" applyAlignment="0" applyProtection="0"/>
    <xf numFmtId="0" fontId="31" fillId="41" borderId="0" applyNumberFormat="0" applyBorder="0" applyAlignment="0" applyProtection="0"/>
    <xf numFmtId="0" fontId="3" fillId="42" borderId="0" applyNumberFormat="0" applyBorder="0" applyAlignment="0" applyProtection="0"/>
    <xf numFmtId="0" fontId="31" fillId="43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" fillId="29" borderId="0" applyNumberFormat="0" applyBorder="0" applyAlignment="0" applyProtection="0"/>
    <xf numFmtId="0" fontId="31" fillId="46" borderId="0" applyNumberFormat="0" applyBorder="0" applyAlignment="0" applyProtection="0"/>
    <xf numFmtId="0" fontId="3" fillId="31" borderId="0" applyNumberFormat="0" applyBorder="0" applyAlignment="0" applyProtection="0"/>
    <xf numFmtId="0" fontId="31" fillId="47" borderId="0" applyNumberFormat="0" applyBorder="0" applyAlignment="0" applyProtection="0"/>
    <xf numFmtId="0" fontId="3" fillId="48" borderId="0" applyNumberFormat="0" applyBorder="0" applyAlignment="0" applyProtection="0"/>
    <xf numFmtId="0" fontId="37" fillId="49" borderId="1" applyNumberFormat="0" applyAlignment="0" applyProtection="0"/>
    <xf numFmtId="0" fontId="9" fillId="13" borderId="2" applyNumberFormat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8" fillId="50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9" fillId="51" borderId="0" applyNumberFormat="0" applyBorder="0" applyAlignment="0" applyProtection="0"/>
    <xf numFmtId="0" fontId="1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69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0" fillId="5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9" applyNumberFormat="0" applyAlignment="0" applyProtection="0"/>
    <xf numFmtId="0" fontId="12" fillId="36" borderId="10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46" fillId="0" borderId="13" applyNumberFormat="0" applyFill="0" applyAlignment="0" applyProtection="0"/>
    <xf numFmtId="0" fontId="17" fillId="0" borderId="14" applyNumberFormat="0" applyFill="0" applyAlignment="0" applyProtection="0"/>
    <xf numFmtId="0" fontId="36" fillId="0" borderId="15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Protection="0">
      <alignment horizontal="left"/>
    </xf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/>
    </xf>
    <xf numFmtId="165" fontId="48" fillId="55" borderId="19" xfId="111" applyNumberFormat="1" applyFont="1" applyFill="1" applyBorder="1" applyAlignment="1" applyProtection="1">
      <alignment horizontal="center" vertical="center"/>
      <protection hidden="1"/>
    </xf>
    <xf numFmtId="0" fontId="20" fillId="2" borderId="20" xfId="101" applyFont="1" applyFill="1" applyBorder="1" applyAlignment="1" applyProtection="1">
      <alignment horizontal="center"/>
      <protection hidden="1"/>
    </xf>
    <xf numFmtId="0" fontId="19" fillId="2" borderId="21" xfId="101" applyNumberFormat="1" applyFont="1" applyFill="1" applyBorder="1" applyAlignment="1" applyProtection="1">
      <alignment/>
      <protection hidden="1"/>
    </xf>
    <xf numFmtId="0" fontId="19" fillId="2" borderId="22" xfId="101" applyNumberFormat="1" applyFont="1" applyFill="1" applyBorder="1" applyAlignment="1" applyProtection="1">
      <alignment horizontal="center"/>
      <protection hidden="1"/>
    </xf>
    <xf numFmtId="165" fontId="49" fillId="55" borderId="23" xfId="111" applyNumberFormat="1" applyFont="1" applyFill="1" applyBorder="1" applyAlignment="1" applyProtection="1">
      <alignment horizontal="center" vertical="center"/>
      <protection hidden="1"/>
    </xf>
    <xf numFmtId="165" fontId="48" fillId="56" borderId="24" xfId="111" applyNumberFormat="1" applyFont="1" applyFill="1" applyBorder="1" applyAlignment="1" applyProtection="1">
      <alignment horizontal="center" vertical="center"/>
      <protection hidden="1"/>
    </xf>
    <xf numFmtId="0" fontId="50" fillId="56" borderId="24" xfId="101" applyNumberFormat="1" applyFont="1" applyFill="1" applyBorder="1" applyAlignment="1" applyProtection="1">
      <alignment horizontal="center" vertical="center" wrapText="1"/>
      <protection hidden="1"/>
    </xf>
    <xf numFmtId="0" fontId="50" fillId="56" borderId="24" xfId="101" applyNumberFormat="1" applyFont="1" applyFill="1" applyBorder="1" applyAlignment="1" applyProtection="1">
      <alignment horizontal="center" vertical="center"/>
      <protection hidden="1"/>
    </xf>
    <xf numFmtId="0" fontId="21" fillId="26" borderId="24" xfId="142" applyFont="1" applyFill="1" applyBorder="1" applyAlignment="1" applyProtection="1">
      <alignment horizontal="center" vertical="center" wrapText="1"/>
      <protection hidden="1"/>
    </xf>
    <xf numFmtId="0" fontId="21" fillId="26" borderId="24" xfId="111" applyFont="1" applyFill="1" applyBorder="1" applyAlignment="1" applyProtection="1">
      <alignment horizontal="center" vertical="center" wrapText="1"/>
      <protection hidden="1"/>
    </xf>
    <xf numFmtId="0" fontId="21" fillId="26" borderId="24" xfId="0" applyFont="1" applyFill="1" applyBorder="1" applyAlignment="1" applyProtection="1">
      <alignment horizontal="center" vertical="center" wrapText="1"/>
      <protection/>
    </xf>
    <xf numFmtId="0" fontId="21" fillId="26" borderId="24" xfId="101" applyNumberFormat="1" applyFont="1" applyFill="1" applyBorder="1" applyAlignment="1" applyProtection="1">
      <alignment horizontal="center" vertical="center" wrapText="1"/>
      <protection hidden="1"/>
    </xf>
    <xf numFmtId="0" fontId="19" fillId="2" borderId="25" xfId="101" applyNumberFormat="1" applyFont="1" applyFill="1" applyBorder="1" applyAlignment="1" applyProtection="1">
      <alignment horizontal="center"/>
      <protection hidden="1"/>
    </xf>
    <xf numFmtId="0" fontId="19" fillId="2" borderId="26" xfId="101" applyNumberFormat="1" applyFont="1" applyFill="1" applyBorder="1" applyAlignment="1" applyProtection="1">
      <alignment/>
      <protection hidden="1"/>
    </xf>
    <xf numFmtId="0" fontId="20" fillId="2" borderId="27" xfId="101" applyFont="1" applyFill="1" applyBorder="1" applyAlignment="1" applyProtection="1">
      <alignment horizontal="center"/>
      <protection hidden="1"/>
    </xf>
    <xf numFmtId="1" fontId="50" fillId="56" borderId="28" xfId="91" applyNumberFormat="1" applyFont="1" applyFill="1" applyBorder="1" applyAlignment="1" applyProtection="1">
      <alignment horizontal="center"/>
      <protection hidden="1"/>
    </xf>
    <xf numFmtId="0" fontId="19" fillId="2" borderId="29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/>
      <protection hidden="1"/>
    </xf>
    <xf numFmtId="0" fontId="20" fillId="2" borderId="23" xfId="101" applyFont="1" applyFill="1" applyBorder="1" applyAlignment="1" applyProtection="1">
      <alignment horizontal="center"/>
      <protection hidden="1"/>
    </xf>
    <xf numFmtId="0" fontId="20" fillId="2" borderId="30" xfId="101" applyFont="1" applyFill="1" applyBorder="1" applyAlignment="1" applyProtection="1">
      <alignment/>
      <protection hidden="1"/>
    </xf>
    <xf numFmtId="0" fontId="21" fillId="2" borderId="30" xfId="101" applyFont="1" applyFill="1" applyBorder="1" applyProtection="1">
      <alignment/>
      <protection hidden="1"/>
    </xf>
    <xf numFmtId="0" fontId="19" fillId="2" borderId="26" xfId="101" applyNumberFormat="1" applyFont="1" applyFill="1" applyBorder="1" applyAlignment="1" applyProtection="1">
      <alignment horizontal="center"/>
      <protection hidden="1"/>
    </xf>
    <xf numFmtId="0" fontId="19" fillId="2" borderId="26" xfId="101" applyNumberFormat="1" applyFont="1" applyFill="1" applyBorder="1" applyAlignment="1" applyProtection="1">
      <alignment/>
      <protection hidden="1"/>
    </xf>
    <xf numFmtId="0" fontId="19" fillId="2" borderId="31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/>
      <protection hidden="1"/>
    </xf>
    <xf numFmtId="0" fontId="20" fillId="2" borderId="32" xfId="101" applyFont="1" applyFill="1" applyBorder="1" applyAlignment="1" applyProtection="1">
      <alignment horizontal="center"/>
      <protection hidden="1"/>
    </xf>
    <xf numFmtId="0" fontId="19" fillId="2" borderId="32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 horizontal="left"/>
      <protection hidden="1"/>
    </xf>
    <xf numFmtId="0" fontId="20" fillId="2" borderId="30" xfId="101" applyNumberFormat="1" applyFont="1" applyFill="1" applyBorder="1" applyAlignment="1" applyProtection="1">
      <alignment horizontal="center"/>
      <protection hidden="1"/>
    </xf>
    <xf numFmtId="0" fontId="20" fillId="2" borderId="30" xfId="101" applyNumberFormat="1" applyFont="1" applyFill="1" applyBorder="1" applyAlignment="1" applyProtection="1">
      <alignment/>
      <protection hidden="1"/>
    </xf>
    <xf numFmtId="0" fontId="19" fillId="2" borderId="21" xfId="101" applyNumberFormat="1" applyFont="1" applyFill="1" applyBorder="1" applyAlignment="1" applyProtection="1">
      <alignment horizontal="center"/>
      <protection hidden="1"/>
    </xf>
    <xf numFmtId="0" fontId="19" fillId="2" borderId="21" xfId="101" applyNumberFormat="1" applyFont="1" applyFill="1" applyBorder="1" applyAlignment="1" applyProtection="1">
      <alignment/>
      <protection hidden="1"/>
    </xf>
    <xf numFmtId="0" fontId="19" fillId="2" borderId="33" xfId="101" applyNumberFormat="1" applyFont="1" applyFill="1" applyBorder="1" applyAlignment="1" applyProtection="1">
      <alignment horizontal="center"/>
      <protection hidden="1"/>
    </xf>
    <xf numFmtId="165" fontId="21" fillId="26" borderId="34" xfId="101" applyNumberFormat="1" applyFont="1" applyFill="1" applyBorder="1" applyAlignment="1" applyProtection="1">
      <alignment horizontal="center"/>
      <protection hidden="1"/>
    </xf>
    <xf numFmtId="165" fontId="21" fillId="57" borderId="34" xfId="101" applyNumberFormat="1" applyFont="1" applyFill="1" applyBorder="1" applyAlignment="1" applyProtection="1">
      <alignment horizontal="center"/>
      <protection hidden="1"/>
    </xf>
    <xf numFmtId="165" fontId="50" fillId="56" borderId="28" xfId="91" applyNumberFormat="1" applyFont="1" applyFill="1" applyBorder="1" applyAlignment="1" applyProtection="1">
      <alignment horizontal="center"/>
      <protection hidden="1"/>
    </xf>
    <xf numFmtId="0" fontId="21" fillId="57" borderId="24" xfId="111" applyFont="1" applyFill="1" applyBorder="1" applyAlignment="1" applyProtection="1">
      <alignment horizontal="center" vertical="center" wrapText="1"/>
      <protection hidden="1"/>
    </xf>
    <xf numFmtId="0" fontId="21" fillId="57" borderId="24" xfId="0" applyFont="1" applyFill="1" applyBorder="1" applyAlignment="1">
      <alignment horizontal="center" vertical="center" wrapText="1"/>
    </xf>
    <xf numFmtId="39" fontId="21" fillId="57" borderId="24" xfId="95" applyNumberFormat="1" applyFont="1" applyFill="1" applyBorder="1" applyAlignment="1" applyProtection="1">
      <alignment horizontal="center" vertical="center" wrapText="1"/>
      <protection hidden="1"/>
    </xf>
    <xf numFmtId="0" fontId="21" fillId="57" borderId="24" xfId="101" applyNumberFormat="1" applyFont="1" applyFill="1" applyBorder="1" applyAlignment="1" applyProtection="1">
      <alignment horizontal="center" vertical="center" wrapText="1"/>
      <protection hidden="1"/>
    </xf>
    <xf numFmtId="0" fontId="50" fillId="56" borderId="24" xfId="101" applyNumberFormat="1" applyFont="1" applyFill="1" applyBorder="1" applyAlignment="1" applyProtection="1">
      <alignment horizontal="center" vertical="center"/>
      <protection hidden="1"/>
    </xf>
    <xf numFmtId="165" fontId="21" fillId="58" borderId="35" xfId="111" applyNumberFormat="1" applyFont="1" applyFill="1" applyBorder="1" applyAlignment="1" applyProtection="1">
      <alignment horizontal="center"/>
      <protection hidden="1"/>
    </xf>
    <xf numFmtId="165" fontId="21" fillId="2" borderId="35" xfId="32" applyNumberFormat="1" applyFont="1" applyFill="1" applyBorder="1" applyAlignment="1" applyProtection="1">
      <alignment horizontal="center" wrapText="1"/>
      <protection hidden="1"/>
    </xf>
    <xf numFmtId="165" fontId="21" fillId="2" borderId="35" xfId="111" applyNumberFormat="1" applyFont="1" applyFill="1" applyBorder="1" applyAlignment="1" applyProtection="1">
      <alignment horizontal="center" wrapText="1"/>
      <protection hidden="1"/>
    </xf>
    <xf numFmtId="165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19" xfId="32" applyNumberFormat="1" applyFont="1" applyFill="1" applyBorder="1" applyAlignment="1" applyProtection="1">
      <alignment horizontal="center" wrapText="1"/>
      <protection hidden="1"/>
    </xf>
    <xf numFmtId="165" fontId="21" fillId="2" borderId="19" xfId="111" applyNumberFormat="1" applyFont="1" applyFill="1" applyBorder="1" applyAlignment="1" applyProtection="1">
      <alignment horizontal="center" wrapText="1"/>
      <protection hidden="1"/>
    </xf>
    <xf numFmtId="165" fontId="21" fillId="2" borderId="19" xfId="111" applyNumberFormat="1" applyFont="1" applyFill="1" applyBorder="1" applyAlignment="1" applyProtection="1">
      <alignment horizontal="center"/>
      <protection hidden="1"/>
    </xf>
    <xf numFmtId="1" fontId="21" fillId="2" borderId="19" xfId="0" applyNumberFormat="1" applyFont="1" applyFill="1" applyBorder="1" applyAlignment="1" applyProtection="1">
      <alignment horizontal="center"/>
      <protection hidden="1"/>
    </xf>
    <xf numFmtId="165" fontId="21" fillId="2" borderId="36" xfId="32" applyNumberFormat="1" applyFont="1" applyFill="1" applyBorder="1" applyAlignment="1" applyProtection="1">
      <alignment horizontal="center" wrapText="1"/>
      <protection hidden="1"/>
    </xf>
    <xf numFmtId="165" fontId="21" fillId="2" borderId="36" xfId="111" applyNumberFormat="1" applyFont="1" applyFill="1" applyBorder="1" applyAlignment="1" applyProtection="1">
      <alignment horizontal="center" wrapText="1"/>
      <protection hidden="1"/>
    </xf>
    <xf numFmtId="165" fontId="21" fillId="2" borderId="36" xfId="111" applyNumberFormat="1" applyFont="1" applyFill="1" applyBorder="1" applyAlignment="1" applyProtection="1">
      <alignment horizontal="center"/>
      <protection hidden="1"/>
    </xf>
    <xf numFmtId="1" fontId="21" fillId="2" borderId="36" xfId="0" applyNumberFormat="1" applyFont="1" applyFill="1" applyBorder="1" applyAlignment="1" applyProtection="1">
      <alignment horizontal="center"/>
      <protection hidden="1"/>
    </xf>
    <xf numFmtId="165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19" xfId="111" applyNumberFormat="1" applyFont="1" applyFill="1" applyBorder="1" applyAlignment="1" applyProtection="1">
      <alignment horizontal="center"/>
      <protection hidden="1"/>
    </xf>
    <xf numFmtId="165" fontId="21" fillId="2" borderId="36" xfId="111" applyNumberFormat="1" applyFont="1" applyFill="1" applyBorder="1" applyAlignment="1" applyProtection="1">
      <alignment horizontal="center"/>
      <protection hidden="1"/>
    </xf>
    <xf numFmtId="165" fontId="21" fillId="2" borderId="35" xfId="95" applyNumberFormat="1" applyFont="1" applyFill="1" applyBorder="1" applyAlignment="1" applyProtection="1">
      <alignment horizontal="center"/>
      <protection hidden="1"/>
    </xf>
    <xf numFmtId="1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35" xfId="120" applyNumberFormat="1" applyFont="1" applyFill="1" applyBorder="1" applyAlignment="1" applyProtection="1">
      <alignment horizontal="center"/>
      <protection hidden="1"/>
    </xf>
    <xf numFmtId="168" fontId="24" fillId="2" borderId="35" xfId="111" applyNumberFormat="1" applyFont="1" applyFill="1" applyBorder="1" applyAlignment="1" applyProtection="1">
      <alignment horizontal="center"/>
      <protection hidden="1"/>
    </xf>
    <xf numFmtId="1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19" xfId="95" applyNumberFormat="1" applyFont="1" applyFill="1" applyBorder="1" applyAlignment="1" applyProtection="1">
      <alignment horizontal="center"/>
      <protection hidden="1"/>
    </xf>
    <xf numFmtId="1" fontId="21" fillId="2" borderId="19" xfId="111" applyNumberFormat="1" applyFont="1" applyFill="1" applyBorder="1" applyAlignment="1" applyProtection="1">
      <alignment horizontal="center"/>
      <protection hidden="1"/>
    </xf>
    <xf numFmtId="165" fontId="21" fillId="2" borderId="19" xfId="120" applyNumberFormat="1" applyFont="1" applyFill="1" applyBorder="1" applyAlignment="1" applyProtection="1">
      <alignment horizontal="center"/>
      <protection hidden="1"/>
    </xf>
    <xf numFmtId="168" fontId="24" fillId="2" borderId="19" xfId="111" applyNumberFormat="1" applyFont="1" applyFill="1" applyBorder="1" applyAlignment="1" applyProtection="1">
      <alignment horizontal="center"/>
      <protection hidden="1"/>
    </xf>
    <xf numFmtId="1" fontId="21" fillId="2" borderId="19" xfId="111" applyNumberFormat="1" applyFont="1" applyFill="1" applyBorder="1" applyAlignment="1" applyProtection="1">
      <alignment horizontal="center"/>
      <protection hidden="1"/>
    </xf>
    <xf numFmtId="165" fontId="21" fillId="2" borderId="19" xfId="95" applyNumberFormat="1" applyFont="1" applyFill="1" applyBorder="1" applyAlignment="1" applyProtection="1">
      <alignment horizontal="center" vertical="center"/>
      <protection hidden="1"/>
    </xf>
    <xf numFmtId="165" fontId="21" fillId="2" borderId="36" xfId="95" applyNumberFormat="1" applyFont="1" applyFill="1" applyBorder="1" applyAlignment="1" applyProtection="1">
      <alignment horizontal="center"/>
      <protection hidden="1"/>
    </xf>
    <xf numFmtId="1" fontId="21" fillId="2" borderId="36" xfId="111" applyNumberFormat="1" applyFont="1" applyFill="1" applyBorder="1" applyAlignment="1" applyProtection="1">
      <alignment horizontal="center"/>
      <protection hidden="1"/>
    </xf>
    <xf numFmtId="165" fontId="21" fillId="2" borderId="36" xfId="120" applyNumberFormat="1" applyFont="1" applyFill="1" applyBorder="1" applyAlignment="1" applyProtection="1">
      <alignment horizontal="center"/>
      <protection hidden="1"/>
    </xf>
    <xf numFmtId="168" fontId="24" fillId="2" borderId="36" xfId="111" applyNumberFormat="1" applyFont="1" applyFill="1" applyBorder="1" applyAlignment="1" applyProtection="1">
      <alignment horizontal="center"/>
      <protection hidden="1"/>
    </xf>
    <xf numFmtId="1" fontId="21" fillId="2" borderId="36" xfId="111" applyNumberFormat="1" applyFont="1" applyFill="1" applyBorder="1" applyAlignment="1" applyProtection="1">
      <alignment horizontal="center"/>
      <protection hidden="1"/>
    </xf>
    <xf numFmtId="0" fontId="20" fillId="2" borderId="35" xfId="111" applyFont="1" applyFill="1" applyBorder="1" applyAlignment="1" applyProtection="1">
      <alignment horizontal="center"/>
      <protection hidden="1"/>
    </xf>
    <xf numFmtId="165" fontId="20" fillId="2" borderId="35" xfId="95" applyNumberFormat="1" applyFont="1" applyFill="1" applyBorder="1" applyAlignment="1" applyProtection="1">
      <alignment horizontal="center"/>
      <protection hidden="1"/>
    </xf>
    <xf numFmtId="0" fontId="21" fillId="2" borderId="35" xfId="111" applyFont="1" applyFill="1" applyBorder="1" applyAlignment="1" applyProtection="1">
      <alignment horizontal="center"/>
      <protection hidden="1"/>
    </xf>
    <xf numFmtId="0" fontId="20" fillId="2" borderId="19" xfId="111" applyFont="1" applyFill="1" applyBorder="1" applyAlignment="1" applyProtection="1">
      <alignment horizontal="center"/>
      <protection hidden="1"/>
    </xf>
    <xf numFmtId="165" fontId="20" fillId="2" borderId="19" xfId="95" applyNumberFormat="1" applyFont="1" applyFill="1" applyBorder="1" applyAlignment="1" applyProtection="1">
      <alignment horizontal="center"/>
      <protection hidden="1"/>
    </xf>
    <xf numFmtId="0" fontId="21" fillId="2" borderId="19" xfId="111" applyFont="1" applyFill="1" applyBorder="1" applyAlignment="1" applyProtection="1">
      <alignment horizontal="center"/>
      <protection hidden="1"/>
    </xf>
    <xf numFmtId="0" fontId="20" fillId="2" borderId="36" xfId="111" applyFont="1" applyFill="1" applyBorder="1" applyAlignment="1" applyProtection="1">
      <alignment horizontal="center"/>
      <protection hidden="1"/>
    </xf>
    <xf numFmtId="165" fontId="20" fillId="2" borderId="36" xfId="95" applyNumberFormat="1" applyFont="1" applyFill="1" applyBorder="1" applyAlignment="1" applyProtection="1">
      <alignment horizontal="center"/>
      <protection hidden="1"/>
    </xf>
    <xf numFmtId="0" fontId="21" fillId="2" borderId="36" xfId="111" applyFont="1" applyFill="1" applyBorder="1" applyAlignment="1" applyProtection="1">
      <alignment horizontal="center"/>
      <protection hidden="1"/>
    </xf>
    <xf numFmtId="165" fontId="21" fillId="2" borderId="35" xfId="0" applyNumberFormat="1" applyFont="1" applyFill="1" applyBorder="1" applyAlignment="1">
      <alignment horizontal="center"/>
    </xf>
    <xf numFmtId="165" fontId="21" fillId="2" borderId="19" xfId="0" applyNumberFormat="1" applyFont="1" applyFill="1" applyBorder="1" applyAlignment="1">
      <alignment horizontal="center"/>
    </xf>
    <xf numFmtId="165" fontId="21" fillId="2" borderId="36" xfId="0" applyNumberFormat="1" applyFont="1" applyFill="1" applyBorder="1" applyAlignment="1">
      <alignment horizontal="center"/>
    </xf>
    <xf numFmtId="171" fontId="21" fillId="2" borderId="35" xfId="95" applyNumberFormat="1" applyFont="1" applyFill="1" applyBorder="1" applyAlignment="1" applyProtection="1">
      <alignment horizontal="center"/>
      <protection hidden="1"/>
    </xf>
    <xf numFmtId="171" fontId="21" fillId="2" borderId="19" xfId="95" applyNumberFormat="1" applyFont="1" applyFill="1" applyBorder="1" applyAlignment="1" applyProtection="1">
      <alignment horizontal="center"/>
      <protection hidden="1"/>
    </xf>
    <xf numFmtId="171" fontId="21" fillId="2" borderId="36" xfId="95" applyNumberFormat="1" applyFont="1" applyFill="1" applyBorder="1" applyAlignment="1" applyProtection="1">
      <alignment horizontal="center"/>
      <protection hidden="1"/>
    </xf>
    <xf numFmtId="165" fontId="21" fillId="58" borderId="35" xfId="111" applyNumberFormat="1" applyFont="1" applyFill="1" applyBorder="1" applyAlignment="1" applyProtection="1">
      <alignment horizontal="center"/>
      <protection hidden="1"/>
    </xf>
    <xf numFmtId="165" fontId="21" fillId="58" borderId="35" xfId="0" applyNumberFormat="1" applyFont="1" applyFill="1" applyBorder="1" applyAlignment="1">
      <alignment horizontal="center"/>
    </xf>
    <xf numFmtId="165" fontId="20" fillId="58" borderId="35" xfId="111" applyNumberFormat="1" applyFont="1" applyFill="1" applyBorder="1" applyAlignment="1" applyProtection="1">
      <alignment horizontal="center"/>
      <protection hidden="1"/>
    </xf>
    <xf numFmtId="167" fontId="21" fillId="59" borderId="24" xfId="95" applyNumberFormat="1" applyFont="1" applyFill="1" applyBorder="1" applyAlignment="1" applyProtection="1">
      <alignment horizontal="center" vertical="center" wrapText="1"/>
      <protection hidden="1"/>
    </xf>
    <xf numFmtId="0" fontId="21" fillId="59" borderId="24" xfId="111" applyNumberFormat="1" applyFont="1" applyFill="1" applyBorder="1" applyAlignment="1" applyProtection="1">
      <alignment horizontal="center" vertical="center" wrapText="1"/>
      <protection hidden="1"/>
    </xf>
    <xf numFmtId="165" fontId="21" fillId="59" borderId="24" xfId="111" applyNumberFormat="1" applyFont="1" applyFill="1" applyBorder="1" applyAlignment="1" applyProtection="1">
      <alignment horizontal="center" vertical="center" wrapText="1"/>
      <protection hidden="1"/>
    </xf>
    <xf numFmtId="0" fontId="21" fillId="59" borderId="24" xfId="111" applyFont="1" applyFill="1" applyBorder="1" applyAlignment="1" applyProtection="1">
      <alignment horizontal="center" vertical="center" wrapText="1"/>
      <protection hidden="1"/>
    </xf>
    <xf numFmtId="0" fontId="21" fillId="59" borderId="24" xfId="111" applyFont="1" applyFill="1" applyBorder="1" applyAlignment="1" applyProtection="1">
      <alignment horizontal="center" vertical="center"/>
      <protection hidden="1"/>
    </xf>
    <xf numFmtId="0" fontId="21" fillId="60" borderId="24" xfId="111" applyFont="1" applyFill="1" applyBorder="1" applyAlignment="1" applyProtection="1">
      <alignment horizontal="center" vertical="center" wrapText="1"/>
      <protection hidden="1"/>
    </xf>
    <xf numFmtId="0" fontId="21" fillId="59" borderId="24" xfId="114" applyFont="1" applyFill="1" applyBorder="1" applyAlignment="1" applyProtection="1">
      <alignment horizontal="center" vertical="center" wrapText="1"/>
      <protection hidden="1"/>
    </xf>
    <xf numFmtId="0" fontId="21" fillId="59" borderId="24" xfId="101" applyNumberFormat="1" applyFont="1" applyFill="1" applyBorder="1" applyAlignment="1" applyProtection="1">
      <alignment horizontal="center" vertical="center" wrapText="1"/>
      <protection hidden="1"/>
    </xf>
    <xf numFmtId="165" fontId="21" fillId="59" borderId="34" xfId="101" applyNumberFormat="1" applyFont="1" applyFill="1" applyBorder="1" applyAlignment="1" applyProtection="1">
      <alignment horizontal="center"/>
      <protection hidden="1"/>
    </xf>
    <xf numFmtId="165" fontId="51" fillId="56" borderId="24" xfId="111" applyNumberFormat="1" applyFont="1" applyFill="1" applyBorder="1" applyAlignment="1" applyProtection="1">
      <alignment horizontal="center" vertical="center"/>
      <protection hidden="1"/>
    </xf>
    <xf numFmtId="165" fontId="21" fillId="58" borderId="35" xfId="0" applyNumberFormat="1" applyFont="1" applyFill="1" applyBorder="1" applyAlignment="1" applyProtection="1">
      <alignment horizontal="center"/>
      <protection hidden="1"/>
    </xf>
    <xf numFmtId="165" fontId="21" fillId="2" borderId="19" xfId="0" applyNumberFormat="1" applyFont="1" applyFill="1" applyBorder="1" applyAlignment="1" applyProtection="1">
      <alignment horizontal="center"/>
      <protection hidden="1"/>
    </xf>
    <xf numFmtId="165" fontId="21" fillId="2" borderId="37" xfId="111" applyNumberFormat="1" applyFont="1" applyFill="1" applyBorder="1" applyAlignment="1" applyProtection="1">
      <alignment horizontal="center"/>
      <protection hidden="1"/>
    </xf>
    <xf numFmtId="165" fontId="21" fillId="2" borderId="37" xfId="111" applyNumberFormat="1" applyFont="1" applyFill="1" applyBorder="1" applyAlignment="1" applyProtection="1">
      <alignment horizontal="center"/>
      <protection hidden="1"/>
    </xf>
    <xf numFmtId="165" fontId="21" fillId="2" borderId="35" xfId="0" applyNumberFormat="1" applyFont="1" applyFill="1" applyBorder="1" applyAlignment="1" applyProtection="1">
      <alignment horizontal="center"/>
      <protection hidden="1"/>
    </xf>
    <xf numFmtId="165" fontId="21" fillId="2" borderId="36" xfId="0" applyNumberFormat="1" applyFont="1" applyFill="1" applyBorder="1" applyAlignment="1" applyProtection="1">
      <alignment horizontal="center"/>
      <protection hidden="1"/>
    </xf>
    <xf numFmtId="165" fontId="20" fillId="2" borderId="35" xfId="111" applyNumberFormat="1" applyFont="1" applyFill="1" applyBorder="1" applyAlignment="1" applyProtection="1">
      <alignment horizontal="center"/>
      <protection hidden="1"/>
    </xf>
    <xf numFmtId="165" fontId="20" fillId="2" borderId="19" xfId="111" applyNumberFormat="1" applyFont="1" applyFill="1" applyBorder="1" applyAlignment="1" applyProtection="1">
      <alignment horizontal="center"/>
      <protection hidden="1"/>
    </xf>
    <xf numFmtId="1" fontId="20" fillId="2" borderId="19" xfId="111" applyNumberFormat="1" applyFont="1" applyFill="1" applyBorder="1" applyAlignment="1" applyProtection="1">
      <alignment horizontal="center"/>
      <protection hidden="1"/>
    </xf>
    <xf numFmtId="165" fontId="20" fillId="2" borderId="36" xfId="111" applyNumberFormat="1" applyFont="1" applyFill="1" applyBorder="1" applyAlignment="1" applyProtection="1">
      <alignment horizontal="center"/>
      <protection hidden="1"/>
    </xf>
    <xf numFmtId="1" fontId="21" fillId="2" borderId="35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Alignment="1">
      <alignment/>
    </xf>
    <xf numFmtId="0" fontId="48" fillId="56" borderId="24" xfId="101" applyFont="1" applyFill="1" applyBorder="1" applyAlignment="1" applyProtection="1">
      <alignment horizontal="center" vertical="center"/>
      <protection hidden="1"/>
    </xf>
    <xf numFmtId="0" fontId="50" fillId="56" borderId="38" xfId="101" applyFont="1" applyFill="1" applyBorder="1" applyAlignment="1" applyProtection="1">
      <alignment horizontal="center" vertical="center"/>
      <protection hidden="1"/>
    </xf>
    <xf numFmtId="0" fontId="50" fillId="56" borderId="39" xfId="101" applyFont="1" applyFill="1" applyBorder="1" applyAlignment="1" applyProtection="1">
      <alignment horizontal="center" vertical="center"/>
      <protection hidden="1"/>
    </xf>
    <xf numFmtId="0" fontId="50" fillId="56" borderId="40" xfId="101" applyFont="1" applyFill="1" applyBorder="1" applyAlignment="1" applyProtection="1">
      <alignment horizontal="center" vertical="center"/>
      <protection hidden="1"/>
    </xf>
  </cellXfs>
  <cellStyles count="130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3 2 2" xfId="37"/>
    <cellStyle name="40% - Énfasis4" xfId="38"/>
    <cellStyle name="40% - Énfasis4 2" xfId="39"/>
    <cellStyle name="40% - Énfasis5" xfId="40"/>
    <cellStyle name="40% - Énfasis5 2" xfId="41"/>
    <cellStyle name="40% - Énfasis6" xfId="42"/>
    <cellStyle name="40% - Énfasis6 2" xfId="43"/>
    <cellStyle name="60% - Énfasis1" xfId="44"/>
    <cellStyle name="60% - Énfasis1 2" xfId="45"/>
    <cellStyle name="60% - Énfasis2" xfId="46"/>
    <cellStyle name="60% - Énfasis2 2" xfId="47"/>
    <cellStyle name="60% - Énfasis3" xfId="48"/>
    <cellStyle name="60% - Énfasis3 2" xfId="49"/>
    <cellStyle name="60% - Énfasis3 2 2" xfId="50"/>
    <cellStyle name="60% - Énfasis4" xfId="51"/>
    <cellStyle name="60% - Énfasis4 2" xfId="52"/>
    <cellStyle name="60% - Énfasis4 2 2" xfId="53"/>
    <cellStyle name="60% - Énfasis5" xfId="54"/>
    <cellStyle name="60% - Énfasis5 2" xfId="55"/>
    <cellStyle name="60% - Énfasis6" xfId="56"/>
    <cellStyle name="60% - Énfasis6 2" xfId="57"/>
    <cellStyle name="60% - Énfasis6 2 2" xfId="58"/>
    <cellStyle name="Buena" xfId="59"/>
    <cellStyle name="Buena 2" xfId="60"/>
    <cellStyle name="Cálculo" xfId="61"/>
    <cellStyle name="Cálculo 2" xfId="62"/>
    <cellStyle name="Campo de la tabla dinámica" xfId="63"/>
    <cellStyle name="Categoría de la tabla dinámica" xfId="64"/>
    <cellStyle name="Celda de comprobación" xfId="65"/>
    <cellStyle name="Celda de comprobación 2" xfId="66"/>
    <cellStyle name="Celda vinculada" xfId="67"/>
    <cellStyle name="Celda vinculada 2" xfId="68"/>
    <cellStyle name="Encabezado 4" xfId="69"/>
    <cellStyle name="Encabezado 4 2" xfId="70"/>
    <cellStyle name="Énfasis1" xfId="71"/>
    <cellStyle name="Énfasis1 2" xfId="72"/>
    <cellStyle name="Énfasis2" xfId="73"/>
    <cellStyle name="Énfasis2 2" xfId="74"/>
    <cellStyle name="Énfasis3" xfId="75"/>
    <cellStyle name="Énfasis3 2" xfId="76"/>
    <cellStyle name="Énfasis4" xfId="77"/>
    <cellStyle name="Énfasis4 2" xfId="78"/>
    <cellStyle name="Énfasis5" xfId="79"/>
    <cellStyle name="Énfasis5 2" xfId="80"/>
    <cellStyle name="Énfasis6" xfId="81"/>
    <cellStyle name="Énfasis6 2" xfId="82"/>
    <cellStyle name="Entrada" xfId="83"/>
    <cellStyle name="Entrada 2" xfId="84"/>
    <cellStyle name="Esquina de la tabla dinámica" xfId="85"/>
    <cellStyle name="Excel Built-in Normal" xfId="86"/>
    <cellStyle name="Incorrecto" xfId="87"/>
    <cellStyle name="Incorrecto 2" xfId="88"/>
    <cellStyle name="Comma" xfId="89"/>
    <cellStyle name="Comma [0]" xfId="90"/>
    <cellStyle name="Millares 2" xfId="91"/>
    <cellStyle name="Millares 2 2" xfId="92"/>
    <cellStyle name="Millares 3" xfId="93"/>
    <cellStyle name="Millares 3 2" xfId="94"/>
    <cellStyle name="Millares 4" xfId="95"/>
    <cellStyle name="Currency" xfId="96"/>
    <cellStyle name="Currency [0]" xfId="97"/>
    <cellStyle name="Moneda [0] 2" xfId="98"/>
    <cellStyle name="Neutral" xfId="99"/>
    <cellStyle name="Neutral 2" xfId="100"/>
    <cellStyle name="Normal 15" xfId="101"/>
    <cellStyle name="Normal 15 3" xfId="102"/>
    <cellStyle name="Normal 18" xfId="103"/>
    <cellStyle name="Normal 2" xfId="104"/>
    <cellStyle name="Normal 2 2" xfId="105"/>
    <cellStyle name="Normal 3" xfId="106"/>
    <cellStyle name="Normal 3 2" xfId="107"/>
    <cellStyle name="Normal 3 3" xfId="108"/>
    <cellStyle name="Normal 4" xfId="109"/>
    <cellStyle name="Normal 44" xfId="110"/>
    <cellStyle name="Normal 5" xfId="111"/>
    <cellStyle name="Normal 5 2" xfId="112"/>
    <cellStyle name="Normal 53" xfId="113"/>
    <cellStyle name="Normal_Modelos Fórmula Rafael Aj2a 2" xfId="114"/>
    <cellStyle name="Notas" xfId="115"/>
    <cellStyle name="Notas 2" xfId="116"/>
    <cellStyle name="Notas 2 2" xfId="117"/>
    <cellStyle name="Percent" xfId="118"/>
    <cellStyle name="Porcentaje 2" xfId="119"/>
    <cellStyle name="Porcentaje 3" xfId="120"/>
    <cellStyle name="Porcentaje 4" xfId="121"/>
    <cellStyle name="Porcentual 2" xfId="122"/>
    <cellStyle name="Porcentual 2 2" xfId="123"/>
    <cellStyle name="Porcentual 2 3" xfId="124"/>
    <cellStyle name="Resultado de la tabla dinámica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ítulo" xfId="132"/>
    <cellStyle name="Título 1" xfId="133"/>
    <cellStyle name="Título 1 2" xfId="134"/>
    <cellStyle name="Título 2" xfId="135"/>
    <cellStyle name="Título 2 2" xfId="136"/>
    <cellStyle name="Título 3" xfId="137"/>
    <cellStyle name="Título 3 2" xfId="138"/>
    <cellStyle name="Título 4" xfId="139"/>
    <cellStyle name="Título de la tabla dinámica" xfId="140"/>
    <cellStyle name="Total" xfId="141"/>
    <cellStyle name="Total 2" xfId="142"/>
    <cellStyle name="Valor de la tabla dinámica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1">
      <pane xSplit="5" ySplit="1" topLeftCell="AA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G34" sqref="AG34"/>
    </sheetView>
  </sheetViews>
  <sheetFormatPr defaultColWidth="11.421875" defaultRowHeight="15"/>
  <cols>
    <col min="1" max="1" width="7.140625" style="0" bestFit="1" customWidth="1"/>
    <col min="2" max="2" width="7.00390625" style="1" customWidth="1"/>
    <col min="3" max="3" width="12.421875" style="1" bestFit="1" customWidth="1"/>
    <col min="4" max="4" width="23.421875" style="1" customWidth="1"/>
    <col min="5" max="5" width="4.8515625" style="1" customWidth="1"/>
    <col min="6" max="9" width="11.421875" style="0" customWidth="1"/>
    <col min="10" max="11" width="11.421875" style="1" customWidth="1"/>
    <col min="12" max="12" width="13.00390625" style="0" customWidth="1"/>
    <col min="13" max="13" width="13.421875" style="0" customWidth="1"/>
    <col min="14" max="14" width="14.28125" style="0" customWidth="1"/>
    <col min="15" max="18" width="11.421875" style="0" customWidth="1"/>
    <col min="19" max="19" width="13.57421875" style="0" customWidth="1"/>
    <col min="20" max="22" width="11.421875" style="0" customWidth="1"/>
    <col min="23" max="23" width="11.421875" style="1" customWidth="1"/>
    <col min="24" max="24" width="11.7109375" style="1" customWidth="1"/>
    <col min="25" max="25" width="13.140625" style="0" customWidth="1"/>
    <col min="26" max="26" width="14.28125" style="1" customWidth="1"/>
    <col min="27" max="27" width="11.421875" style="0" customWidth="1"/>
    <col min="28" max="29" width="11.421875" style="1" customWidth="1"/>
    <col min="30" max="30" width="11.421875" style="0" customWidth="1"/>
    <col min="31" max="31" width="15.28125" style="1" customWidth="1"/>
    <col min="32" max="38" width="11.421875" style="0" customWidth="1"/>
  </cols>
  <sheetData>
    <row r="1" spans="1:36" ht="35.25" thickBot="1" thickTop="1">
      <c r="A1" s="43" t="s">
        <v>1195</v>
      </c>
      <c r="B1" s="8" t="s">
        <v>2</v>
      </c>
      <c r="C1" s="9" t="s">
        <v>3</v>
      </c>
      <c r="D1" s="9" t="s">
        <v>1196</v>
      </c>
      <c r="E1" s="8" t="s">
        <v>5</v>
      </c>
      <c r="F1" s="10" t="s">
        <v>1172</v>
      </c>
      <c r="G1" s="11" t="s">
        <v>1173</v>
      </c>
      <c r="H1" s="11" t="s">
        <v>1174</v>
      </c>
      <c r="I1" s="12" t="s">
        <v>0</v>
      </c>
      <c r="J1" s="12" t="s">
        <v>0</v>
      </c>
      <c r="K1" s="13" t="s">
        <v>1175</v>
      </c>
      <c r="L1" s="93" t="s">
        <v>1176</v>
      </c>
      <c r="M1" s="94" t="s">
        <v>1197</v>
      </c>
      <c r="N1" s="95" t="s">
        <v>1177</v>
      </c>
      <c r="O1" s="96" t="s">
        <v>1178</v>
      </c>
      <c r="P1" s="96" t="s">
        <v>1179</v>
      </c>
      <c r="Q1" s="97" t="s">
        <v>1180</v>
      </c>
      <c r="R1" s="98" t="s">
        <v>1181</v>
      </c>
      <c r="S1" s="95" t="s">
        <v>1191</v>
      </c>
      <c r="T1" s="96" t="s">
        <v>1182</v>
      </c>
      <c r="U1" s="96" t="s">
        <v>1183</v>
      </c>
      <c r="V1" s="99" t="s">
        <v>1184</v>
      </c>
      <c r="W1" s="99" t="s">
        <v>1198</v>
      </c>
      <c r="X1" s="99" t="s">
        <v>1199</v>
      </c>
      <c r="Y1" s="96" t="s">
        <v>1192</v>
      </c>
      <c r="Z1" s="100" t="s">
        <v>1189</v>
      </c>
      <c r="AA1" s="39" t="s">
        <v>1188</v>
      </c>
      <c r="AB1" s="39" t="s">
        <v>1200</v>
      </c>
      <c r="AC1" s="39" t="s">
        <v>1202</v>
      </c>
      <c r="AD1" s="40" t="s">
        <v>1201</v>
      </c>
      <c r="AE1" s="40" t="s">
        <v>1204</v>
      </c>
      <c r="AF1" s="41" t="s">
        <v>1185</v>
      </c>
      <c r="AG1" s="39" t="s">
        <v>1186</v>
      </c>
      <c r="AH1" s="39" t="s">
        <v>1187</v>
      </c>
      <c r="AI1" s="42" t="s">
        <v>1190</v>
      </c>
      <c r="AJ1" s="43" t="s">
        <v>1194</v>
      </c>
    </row>
    <row r="2" spans="1:36" ht="12" customHeight="1" thickTop="1">
      <c r="A2" s="17">
        <v>1</v>
      </c>
      <c r="B2" s="23">
        <v>5</v>
      </c>
      <c r="C2" s="24" t="s">
        <v>6</v>
      </c>
      <c r="D2" s="24" t="s">
        <v>1145</v>
      </c>
      <c r="E2" s="25" t="s">
        <v>46</v>
      </c>
      <c r="F2" s="45">
        <v>91.70000000000003</v>
      </c>
      <c r="G2" s="46">
        <v>90.58506308506308</v>
      </c>
      <c r="H2" s="44">
        <f aca="true" t="shared" si="0" ref="H2:H33">(F2*(8/12))+(G2*(4/12))</f>
        <v>91.32835436168772</v>
      </c>
      <c r="I2" s="113">
        <v>95.00000000000001</v>
      </c>
      <c r="J2" s="103">
        <f aca="true" t="shared" si="1" ref="J2:J33">I2</f>
        <v>95.00000000000001</v>
      </c>
      <c r="K2" s="36">
        <f aca="true" t="shared" si="2" ref="K2:K33">(H2*(12/20))+(J2*(8/20))</f>
        <v>92.79701261701263</v>
      </c>
      <c r="L2" s="59">
        <v>98.86947584789311</v>
      </c>
      <c r="M2" s="60">
        <v>100</v>
      </c>
      <c r="N2" s="90">
        <f aca="true" t="shared" si="3" ref="N2:N33">(L2*(16/20))+(M2*(4/20))</f>
        <v>99.09558067831449</v>
      </c>
      <c r="O2" s="47">
        <v>100</v>
      </c>
      <c r="P2" s="75" t="s">
        <v>1</v>
      </c>
      <c r="Q2" s="75" t="s">
        <v>1</v>
      </c>
      <c r="R2" s="47">
        <v>100</v>
      </c>
      <c r="S2" s="44">
        <f aca="true" t="shared" si="4" ref="S2:S33">IF(R2="N/A",O2,(O2*(6/12))+(R2*(6/12)))</f>
        <v>100</v>
      </c>
      <c r="T2" s="76">
        <v>99.16666666666667</v>
      </c>
      <c r="U2" s="109">
        <v>99.99999999999999</v>
      </c>
      <c r="V2" s="47">
        <v>100</v>
      </c>
      <c r="W2" s="47">
        <v>89.13864752550057</v>
      </c>
      <c r="X2" s="47">
        <v>26.513761467889907</v>
      </c>
      <c r="Y2" s="90">
        <f aca="true" t="shared" si="5" ref="Y2:Y33">(T2*(4/18))+(U2*(4/18))+(V2*(4/18))+(W2*(3/18))+(X2*(3/18))</f>
        <v>85.75688298037988</v>
      </c>
      <c r="Z2" s="101">
        <f aca="true" t="shared" si="6" ref="Z2:Z33">(N2*(20/50))+(S2*(12/50))+(Y2*(18/50))</f>
        <v>94.51071014426256</v>
      </c>
      <c r="AA2" s="47">
        <v>97.13760916908018</v>
      </c>
      <c r="AB2" s="47">
        <v>99.01960784313727</v>
      </c>
      <c r="AC2" s="44">
        <f aca="true" t="shared" si="7" ref="AC2:AC33">(AA2*(12/16))+(AB2*(4/16))</f>
        <v>97.60810883759444</v>
      </c>
      <c r="AD2" s="84">
        <v>87.8000000000001</v>
      </c>
      <c r="AE2" s="91">
        <f aca="true" t="shared" si="8" ref="AE2:AE33">AD2</f>
        <v>87.8000000000001</v>
      </c>
      <c r="AF2" s="87">
        <v>86.8421052631579</v>
      </c>
      <c r="AG2" s="77">
        <v>100</v>
      </c>
      <c r="AH2" s="92">
        <f aca="true" t="shared" si="9" ref="AH2:AH33">(AF2*(4/6))+(AG2*(2/6))</f>
        <v>91.2280701754386</v>
      </c>
      <c r="AI2" s="37">
        <f aca="true" t="shared" si="10" ref="AI2:AI33">(AC2*(16/30))+(AE2*(8/30))+(AH2*(6/30))</f>
        <v>93.71660541513812</v>
      </c>
      <c r="AJ2" s="38">
        <f aca="true" t="shared" si="11" ref="AJ2:AJ33">(K2*(20/100))+(Z2*(50/100))+(AI2*(30/100))</f>
        <v>93.92973922007525</v>
      </c>
    </row>
    <row r="3" spans="1:36" ht="12" customHeight="1">
      <c r="A3" s="17">
        <v>17</v>
      </c>
      <c r="B3" s="26">
        <v>8</v>
      </c>
      <c r="C3" s="27" t="s">
        <v>451</v>
      </c>
      <c r="D3" s="27" t="s">
        <v>1159</v>
      </c>
      <c r="E3" s="28">
        <v>1</v>
      </c>
      <c r="F3" s="48">
        <v>84.39999999999999</v>
      </c>
      <c r="G3" s="49">
        <v>78.60551485551485</v>
      </c>
      <c r="H3" s="44">
        <f t="shared" si="0"/>
        <v>82.46850495183827</v>
      </c>
      <c r="I3" s="51">
        <v>10</v>
      </c>
      <c r="J3" s="103">
        <f t="shared" si="1"/>
        <v>10</v>
      </c>
      <c r="K3" s="36">
        <f t="shared" si="2"/>
        <v>53.48110297110296</v>
      </c>
      <c r="L3" s="64">
        <v>68.9283449587825</v>
      </c>
      <c r="M3" s="65">
        <v>100</v>
      </c>
      <c r="N3" s="90">
        <f t="shared" si="3"/>
        <v>75.14267596702601</v>
      </c>
      <c r="O3" s="50">
        <v>17.391304347826086</v>
      </c>
      <c r="P3" s="78" t="s">
        <v>1</v>
      </c>
      <c r="Q3" s="78" t="s">
        <v>1</v>
      </c>
      <c r="R3" s="68">
        <v>100</v>
      </c>
      <c r="S3" s="44">
        <f t="shared" si="4"/>
        <v>58.69565217391305</v>
      </c>
      <c r="T3" s="79">
        <v>96.11111111111111</v>
      </c>
      <c r="U3" s="110">
        <v>99.99999999999999</v>
      </c>
      <c r="V3" s="50">
        <v>100</v>
      </c>
      <c r="W3" s="47">
        <v>0</v>
      </c>
      <c r="X3" s="47">
        <v>16.060606060606062</v>
      </c>
      <c r="Y3" s="90">
        <f t="shared" si="5"/>
        <v>68.47923681257014</v>
      </c>
      <c r="Z3" s="101">
        <f t="shared" si="6"/>
        <v>68.79655216107479</v>
      </c>
      <c r="AA3" s="50">
        <v>94.8151035297954</v>
      </c>
      <c r="AB3" s="47">
        <v>96.3855421686747</v>
      </c>
      <c r="AC3" s="44">
        <f t="shared" si="7"/>
        <v>95.20771318951522</v>
      </c>
      <c r="AD3" s="85">
        <v>69.19999999999997</v>
      </c>
      <c r="AE3" s="91">
        <f t="shared" si="8"/>
        <v>69.19999999999997</v>
      </c>
      <c r="AF3" s="88">
        <v>71.05263157894737</v>
      </c>
      <c r="AG3" s="80">
        <v>0</v>
      </c>
      <c r="AH3" s="92">
        <f t="shared" si="9"/>
        <v>47.368421052631575</v>
      </c>
      <c r="AI3" s="37">
        <f t="shared" si="10"/>
        <v>78.70446457826775</v>
      </c>
      <c r="AJ3" s="38">
        <f t="shared" si="11"/>
        <v>68.70583604823831</v>
      </c>
    </row>
    <row r="4" spans="1:36" ht="12" customHeight="1">
      <c r="A4" s="17">
        <v>22</v>
      </c>
      <c r="B4" s="26">
        <v>13</v>
      </c>
      <c r="C4" s="27" t="s">
        <v>36</v>
      </c>
      <c r="D4" s="27" t="s">
        <v>1153</v>
      </c>
      <c r="E4" s="29">
        <v>2</v>
      </c>
      <c r="F4" s="48">
        <v>66.05000000000001</v>
      </c>
      <c r="G4" s="49">
        <v>74.70441595441596</v>
      </c>
      <c r="H4" s="44">
        <f t="shared" si="0"/>
        <v>68.93480531813866</v>
      </c>
      <c r="I4" s="51">
        <v>79.00000000000001</v>
      </c>
      <c r="J4" s="103">
        <f t="shared" si="1"/>
        <v>79.00000000000001</v>
      </c>
      <c r="K4" s="36">
        <f t="shared" si="2"/>
        <v>72.96088319088321</v>
      </c>
      <c r="L4" s="64">
        <v>62.26859643217772</v>
      </c>
      <c r="M4" s="65">
        <v>100</v>
      </c>
      <c r="N4" s="90">
        <f t="shared" si="3"/>
        <v>69.81487714574217</v>
      </c>
      <c r="O4" s="50">
        <v>13.406635802469136</v>
      </c>
      <c r="P4" s="78" t="s">
        <v>1</v>
      </c>
      <c r="Q4" s="78" t="s">
        <v>1</v>
      </c>
      <c r="R4" s="68">
        <v>95.34883720930232</v>
      </c>
      <c r="S4" s="44">
        <f t="shared" si="4"/>
        <v>54.37773650588573</v>
      </c>
      <c r="T4" s="79">
        <v>96.11111111111111</v>
      </c>
      <c r="U4" s="110">
        <v>99.99999999999999</v>
      </c>
      <c r="V4" s="50">
        <v>91.66666666666667</v>
      </c>
      <c r="W4" s="47">
        <v>0</v>
      </c>
      <c r="X4" s="47">
        <v>10</v>
      </c>
      <c r="Y4" s="90">
        <f t="shared" si="5"/>
        <v>65.61728395061728</v>
      </c>
      <c r="Z4" s="101">
        <f t="shared" si="6"/>
        <v>64.59882984193166</v>
      </c>
      <c r="AA4" s="50">
        <v>79.57483957002482</v>
      </c>
      <c r="AB4" s="47">
        <v>67.3913043478261</v>
      </c>
      <c r="AC4" s="44">
        <f t="shared" si="7"/>
        <v>76.52895576447514</v>
      </c>
      <c r="AD4" s="85">
        <v>54.89999999999993</v>
      </c>
      <c r="AE4" s="91">
        <f t="shared" si="8"/>
        <v>54.89999999999993</v>
      </c>
      <c r="AF4" s="88">
        <v>44.73684210526316</v>
      </c>
      <c r="AG4" s="80">
        <v>0</v>
      </c>
      <c r="AH4" s="92">
        <f t="shared" si="9"/>
        <v>29.82456140350877</v>
      </c>
      <c r="AI4" s="37">
        <f t="shared" si="10"/>
        <v>61.420355355088475</v>
      </c>
      <c r="AJ4" s="38">
        <f t="shared" si="11"/>
        <v>65.31769816566901</v>
      </c>
    </row>
    <row r="5" spans="1:36" ht="12" customHeight="1">
      <c r="A5" s="17">
        <v>16</v>
      </c>
      <c r="B5" s="26">
        <v>15</v>
      </c>
      <c r="C5" s="27" t="s">
        <v>19</v>
      </c>
      <c r="D5" s="27" t="s">
        <v>1146</v>
      </c>
      <c r="E5" s="28">
        <v>1</v>
      </c>
      <c r="F5" s="48">
        <v>82.54999999999998</v>
      </c>
      <c r="G5" s="49">
        <v>82.88156288156289</v>
      </c>
      <c r="H5" s="44">
        <f t="shared" si="0"/>
        <v>82.66052096052094</v>
      </c>
      <c r="I5" s="51">
        <v>26</v>
      </c>
      <c r="J5" s="103">
        <f t="shared" si="1"/>
        <v>26</v>
      </c>
      <c r="K5" s="36">
        <f t="shared" si="2"/>
        <v>59.99631257631256</v>
      </c>
      <c r="L5" s="64">
        <v>70.3860840050912</v>
      </c>
      <c r="M5" s="65">
        <v>100</v>
      </c>
      <c r="N5" s="90">
        <f t="shared" si="3"/>
        <v>76.30886720407297</v>
      </c>
      <c r="O5" s="50">
        <v>63.74999999999999</v>
      </c>
      <c r="P5" s="78" t="s">
        <v>1</v>
      </c>
      <c r="Q5" s="78" t="s">
        <v>1</v>
      </c>
      <c r="R5" s="68">
        <v>100</v>
      </c>
      <c r="S5" s="44">
        <f t="shared" si="4"/>
        <v>81.875</v>
      </c>
      <c r="T5" s="79">
        <v>100</v>
      </c>
      <c r="U5" s="110">
        <v>99.99999999999999</v>
      </c>
      <c r="V5" s="50">
        <v>65.17857142857142</v>
      </c>
      <c r="W5" s="47">
        <v>0</v>
      </c>
      <c r="X5" s="47">
        <v>10</v>
      </c>
      <c r="Y5" s="90">
        <f t="shared" si="5"/>
        <v>60.59523809523809</v>
      </c>
      <c r="Z5" s="101">
        <f t="shared" si="6"/>
        <v>71.9878325959149</v>
      </c>
      <c r="AA5" s="50">
        <v>89.30091832390683</v>
      </c>
      <c r="AB5" s="47">
        <v>79.7872340425532</v>
      </c>
      <c r="AC5" s="44">
        <f t="shared" si="7"/>
        <v>86.92249725356842</v>
      </c>
      <c r="AD5" s="85">
        <v>41.799999999999955</v>
      </c>
      <c r="AE5" s="91">
        <f t="shared" si="8"/>
        <v>41.799999999999955</v>
      </c>
      <c r="AF5" s="88">
        <v>52.63157894736842</v>
      </c>
      <c r="AG5" s="80">
        <v>100</v>
      </c>
      <c r="AH5" s="92">
        <f t="shared" si="9"/>
        <v>68.42105263157893</v>
      </c>
      <c r="AI5" s="37">
        <f t="shared" si="10"/>
        <v>71.18954239488559</v>
      </c>
      <c r="AJ5" s="38">
        <f t="shared" si="11"/>
        <v>69.35004153168563</v>
      </c>
    </row>
    <row r="6" spans="1:36" ht="12" customHeight="1">
      <c r="A6" s="17">
        <v>7</v>
      </c>
      <c r="B6" s="26">
        <v>17</v>
      </c>
      <c r="C6" s="27" t="s">
        <v>47</v>
      </c>
      <c r="D6" s="27" t="s">
        <v>1160</v>
      </c>
      <c r="E6" s="29">
        <v>2</v>
      </c>
      <c r="F6" s="48">
        <v>85.4</v>
      </c>
      <c r="G6" s="49">
        <v>85.11243386243386</v>
      </c>
      <c r="H6" s="44">
        <f t="shared" si="0"/>
        <v>85.30414462081129</v>
      </c>
      <c r="I6" s="51">
        <v>26</v>
      </c>
      <c r="J6" s="103">
        <f t="shared" si="1"/>
        <v>26</v>
      </c>
      <c r="K6" s="36">
        <f t="shared" si="2"/>
        <v>61.58248677248677</v>
      </c>
      <c r="L6" s="64">
        <v>94.8542024013722</v>
      </c>
      <c r="M6" s="65">
        <v>100</v>
      </c>
      <c r="N6" s="90">
        <f t="shared" si="3"/>
        <v>95.88336192109777</v>
      </c>
      <c r="O6" s="50">
        <v>45.347744360902254</v>
      </c>
      <c r="P6" s="78" t="s">
        <v>1</v>
      </c>
      <c r="Q6" s="78" t="s">
        <v>1</v>
      </c>
      <c r="R6" s="68">
        <v>100</v>
      </c>
      <c r="S6" s="44">
        <f t="shared" si="4"/>
        <v>72.67387218045113</v>
      </c>
      <c r="T6" s="79">
        <v>98.33333333333334</v>
      </c>
      <c r="U6" s="110">
        <v>99.99999999999999</v>
      </c>
      <c r="V6" s="50">
        <v>96.42857142857142</v>
      </c>
      <c r="W6" s="47">
        <v>74.29906542056075</v>
      </c>
      <c r="X6" s="47">
        <v>10</v>
      </c>
      <c r="Y6" s="90">
        <f t="shared" si="5"/>
        <v>79.55248973940563</v>
      </c>
      <c r="Z6" s="101">
        <f t="shared" si="6"/>
        <v>84.43397039793341</v>
      </c>
      <c r="AA6" s="50">
        <v>95.75892857142857</v>
      </c>
      <c r="AB6" s="47">
        <v>70</v>
      </c>
      <c r="AC6" s="44">
        <f t="shared" si="7"/>
        <v>89.31919642857143</v>
      </c>
      <c r="AD6" s="85">
        <v>63.89999999999994</v>
      </c>
      <c r="AE6" s="91">
        <f t="shared" si="8"/>
        <v>63.89999999999994</v>
      </c>
      <c r="AF6" s="88">
        <v>52.63157894736842</v>
      </c>
      <c r="AG6" s="80">
        <v>100</v>
      </c>
      <c r="AH6" s="92">
        <f t="shared" si="9"/>
        <v>68.42105263157893</v>
      </c>
      <c r="AI6" s="37">
        <f t="shared" si="10"/>
        <v>78.36111528822053</v>
      </c>
      <c r="AJ6" s="38">
        <f t="shared" si="11"/>
        <v>78.04181713993022</v>
      </c>
    </row>
    <row r="7" spans="1:36" ht="12" customHeight="1">
      <c r="A7" s="17">
        <v>19</v>
      </c>
      <c r="B7" s="26">
        <v>18</v>
      </c>
      <c r="C7" s="27" t="s">
        <v>205</v>
      </c>
      <c r="D7" s="27" t="s">
        <v>1165</v>
      </c>
      <c r="E7" s="29">
        <v>4</v>
      </c>
      <c r="F7" s="48">
        <v>51</v>
      </c>
      <c r="G7" s="49">
        <v>87.64346764346763</v>
      </c>
      <c r="H7" s="44">
        <f t="shared" si="0"/>
        <v>63.214489214489205</v>
      </c>
      <c r="I7" s="51">
        <v>26</v>
      </c>
      <c r="J7" s="103">
        <f t="shared" si="1"/>
        <v>26</v>
      </c>
      <c r="K7" s="36">
        <f t="shared" si="2"/>
        <v>48.32869352869352</v>
      </c>
      <c r="L7" s="64">
        <v>91.07413010590015</v>
      </c>
      <c r="M7" s="65">
        <v>100</v>
      </c>
      <c r="N7" s="90">
        <f t="shared" si="3"/>
        <v>92.85930408472012</v>
      </c>
      <c r="O7" s="50">
        <v>0</v>
      </c>
      <c r="P7" s="78" t="s">
        <v>1</v>
      </c>
      <c r="Q7" s="78" t="s">
        <v>1</v>
      </c>
      <c r="R7" s="68">
        <v>100</v>
      </c>
      <c r="S7" s="44">
        <f t="shared" si="4"/>
        <v>50</v>
      </c>
      <c r="T7" s="79">
        <v>93.88888888888887</v>
      </c>
      <c r="U7" s="110">
        <v>99.99999999999999</v>
      </c>
      <c r="V7" s="50">
        <v>100</v>
      </c>
      <c r="W7" s="47">
        <v>87.5</v>
      </c>
      <c r="X7" s="47">
        <v>10</v>
      </c>
      <c r="Y7" s="90">
        <f t="shared" si="5"/>
        <v>81.55864197530863</v>
      </c>
      <c r="Z7" s="101">
        <f t="shared" si="6"/>
        <v>78.50483274499916</v>
      </c>
      <c r="AA7" s="50">
        <v>69.67285587975243</v>
      </c>
      <c r="AB7" s="47">
        <v>46.808510638297875</v>
      </c>
      <c r="AC7" s="44">
        <f t="shared" si="7"/>
        <v>63.9567695693888</v>
      </c>
      <c r="AD7" s="85">
        <v>62.69999999999998</v>
      </c>
      <c r="AE7" s="91">
        <f t="shared" si="8"/>
        <v>62.69999999999998</v>
      </c>
      <c r="AF7" s="88">
        <v>47.368421052631575</v>
      </c>
      <c r="AG7" s="80">
        <v>0</v>
      </c>
      <c r="AH7" s="92">
        <f t="shared" si="9"/>
        <v>31.578947368421048</v>
      </c>
      <c r="AI7" s="37">
        <f t="shared" si="10"/>
        <v>57.14606657735823</v>
      </c>
      <c r="AJ7" s="38">
        <f t="shared" si="11"/>
        <v>66.06197505144576</v>
      </c>
    </row>
    <row r="8" spans="1:36" ht="12" customHeight="1">
      <c r="A8" s="17">
        <v>23</v>
      </c>
      <c r="B8" s="26">
        <v>19</v>
      </c>
      <c r="C8" s="27" t="s">
        <v>151</v>
      </c>
      <c r="D8" s="27" t="s">
        <v>1149</v>
      </c>
      <c r="E8" s="29">
        <v>3</v>
      </c>
      <c r="F8" s="48">
        <v>67.05</v>
      </c>
      <c r="G8" s="49">
        <v>81.98209198209199</v>
      </c>
      <c r="H8" s="44">
        <f t="shared" si="0"/>
        <v>72.02736399403065</v>
      </c>
      <c r="I8" s="51">
        <v>34</v>
      </c>
      <c r="J8" s="103">
        <f t="shared" si="1"/>
        <v>34</v>
      </c>
      <c r="K8" s="36">
        <f t="shared" si="2"/>
        <v>56.81641839641839</v>
      </c>
      <c r="L8" s="64">
        <v>60.77294685990338</v>
      </c>
      <c r="M8" s="65">
        <v>100</v>
      </c>
      <c r="N8" s="90">
        <f t="shared" si="3"/>
        <v>68.61835748792271</v>
      </c>
      <c r="O8" s="50">
        <v>72.54464285714286</v>
      </c>
      <c r="P8" s="78" t="s">
        <v>1</v>
      </c>
      <c r="Q8" s="78" t="s">
        <v>1</v>
      </c>
      <c r="R8" s="68">
        <v>100</v>
      </c>
      <c r="S8" s="44">
        <f t="shared" si="4"/>
        <v>86.27232142857143</v>
      </c>
      <c r="T8" s="79">
        <v>99.30555555555554</v>
      </c>
      <c r="U8" s="110">
        <v>99.99999999999999</v>
      </c>
      <c r="V8" s="50">
        <v>97.91666666666667</v>
      </c>
      <c r="W8" s="47">
        <v>0</v>
      </c>
      <c r="X8" s="47">
        <v>14.57865168539326</v>
      </c>
      <c r="Y8" s="90">
        <f t="shared" si="5"/>
        <v>68.47915799694825</v>
      </c>
      <c r="Z8" s="101">
        <f t="shared" si="6"/>
        <v>72.8051970169276</v>
      </c>
      <c r="AA8" s="50">
        <v>77.62337638415224</v>
      </c>
      <c r="AB8" s="47">
        <v>61.702127659574465</v>
      </c>
      <c r="AC8" s="44">
        <f t="shared" si="7"/>
        <v>73.6430642030078</v>
      </c>
      <c r="AD8" s="85">
        <v>49.39999999999995</v>
      </c>
      <c r="AE8" s="91">
        <f t="shared" si="8"/>
        <v>49.39999999999995</v>
      </c>
      <c r="AF8" s="88">
        <v>26.31578947368421</v>
      </c>
      <c r="AG8" s="80">
        <v>0</v>
      </c>
      <c r="AH8" s="92">
        <f t="shared" si="9"/>
        <v>17.543859649122805</v>
      </c>
      <c r="AI8" s="37">
        <f t="shared" si="10"/>
        <v>55.958406171428706</v>
      </c>
      <c r="AJ8" s="38">
        <f t="shared" si="11"/>
        <v>64.55340403917609</v>
      </c>
    </row>
    <row r="9" spans="1:36" ht="12" customHeight="1">
      <c r="A9" s="17">
        <v>18</v>
      </c>
      <c r="B9" s="26">
        <v>20</v>
      </c>
      <c r="C9" s="27" t="s">
        <v>118</v>
      </c>
      <c r="D9" s="27" t="s">
        <v>1162</v>
      </c>
      <c r="E9" s="29">
        <v>3</v>
      </c>
      <c r="F9" s="48">
        <v>72.39999999999999</v>
      </c>
      <c r="G9" s="49">
        <v>88.02299552299552</v>
      </c>
      <c r="H9" s="44">
        <f t="shared" si="0"/>
        <v>77.60766517433183</v>
      </c>
      <c r="I9" s="51">
        <v>44</v>
      </c>
      <c r="J9" s="103">
        <f t="shared" si="1"/>
        <v>44</v>
      </c>
      <c r="K9" s="36">
        <f t="shared" si="2"/>
        <v>64.16459910459909</v>
      </c>
      <c r="L9" s="64">
        <v>34.231200897867566</v>
      </c>
      <c r="M9" s="65">
        <v>100</v>
      </c>
      <c r="N9" s="90">
        <f t="shared" si="3"/>
        <v>47.38496071829405</v>
      </c>
      <c r="O9" s="50">
        <v>91.17647058823529</v>
      </c>
      <c r="P9" s="78" t="s">
        <v>1</v>
      </c>
      <c r="Q9" s="78" t="s">
        <v>1</v>
      </c>
      <c r="R9" s="68">
        <v>100</v>
      </c>
      <c r="S9" s="44">
        <f t="shared" si="4"/>
        <v>95.58823529411765</v>
      </c>
      <c r="T9" s="79">
        <v>98.33333333333334</v>
      </c>
      <c r="U9" s="111">
        <v>99.6017699115044</v>
      </c>
      <c r="V9" s="50">
        <v>83.6309523809524</v>
      </c>
      <c r="W9" s="47">
        <v>0</v>
      </c>
      <c r="X9" s="47">
        <v>3.0123927550047664</v>
      </c>
      <c r="Y9" s="90">
        <f t="shared" si="5"/>
        <v>63.07230004267638</v>
      </c>
      <c r="Z9" s="101">
        <f t="shared" si="6"/>
        <v>64.60118877326936</v>
      </c>
      <c r="AA9" s="50">
        <v>100</v>
      </c>
      <c r="AB9" s="47">
        <v>84.88372093023256</v>
      </c>
      <c r="AC9" s="44">
        <f t="shared" si="7"/>
        <v>96.22093023255815</v>
      </c>
      <c r="AD9" s="85">
        <v>62.9</v>
      </c>
      <c r="AE9" s="91">
        <f t="shared" si="8"/>
        <v>62.9</v>
      </c>
      <c r="AF9" s="88">
        <v>55.26315789473685</v>
      </c>
      <c r="AG9" s="80">
        <v>0</v>
      </c>
      <c r="AH9" s="92">
        <f t="shared" si="9"/>
        <v>36.8421052631579</v>
      </c>
      <c r="AI9" s="37">
        <f t="shared" si="10"/>
        <v>75.45958384332926</v>
      </c>
      <c r="AJ9" s="38">
        <f t="shared" si="11"/>
        <v>67.77138936055327</v>
      </c>
    </row>
    <row r="10" spans="1:36" ht="12" customHeight="1">
      <c r="A10" s="17">
        <v>6</v>
      </c>
      <c r="B10" s="26">
        <v>23</v>
      </c>
      <c r="C10" s="27" t="s">
        <v>121</v>
      </c>
      <c r="D10" s="27" t="s">
        <v>1148</v>
      </c>
      <c r="E10" s="29">
        <v>2</v>
      </c>
      <c r="F10" s="48">
        <v>58.699999999999996</v>
      </c>
      <c r="G10" s="49">
        <v>86.51302401302401</v>
      </c>
      <c r="H10" s="44">
        <f t="shared" si="0"/>
        <v>67.97100800434133</v>
      </c>
      <c r="I10" s="51">
        <v>61.00000000000001</v>
      </c>
      <c r="J10" s="103">
        <f t="shared" si="1"/>
        <v>61.00000000000001</v>
      </c>
      <c r="K10" s="36">
        <f t="shared" si="2"/>
        <v>65.1826048026048</v>
      </c>
      <c r="L10" s="64">
        <v>71.39917695473251</v>
      </c>
      <c r="M10" s="65">
        <v>100</v>
      </c>
      <c r="N10" s="90">
        <f t="shared" si="3"/>
        <v>77.11934156378601</v>
      </c>
      <c r="O10" s="50">
        <v>82.79411764705881</v>
      </c>
      <c r="P10" s="78" t="s">
        <v>1</v>
      </c>
      <c r="Q10" s="78" t="s">
        <v>1</v>
      </c>
      <c r="R10" s="68">
        <v>96.7741935483871</v>
      </c>
      <c r="S10" s="44">
        <f t="shared" si="4"/>
        <v>89.78415559772296</v>
      </c>
      <c r="T10" s="79">
        <v>98.47222222222221</v>
      </c>
      <c r="U10" s="110">
        <v>99.93333333333332</v>
      </c>
      <c r="V10" s="50">
        <v>100</v>
      </c>
      <c r="W10" s="47">
        <v>88.02895322939867</v>
      </c>
      <c r="X10" s="47">
        <v>10</v>
      </c>
      <c r="Y10" s="90">
        <f t="shared" si="5"/>
        <v>82.65050455057879</v>
      </c>
      <c r="Z10" s="101">
        <f t="shared" si="6"/>
        <v>82.15011560717628</v>
      </c>
      <c r="AA10" s="50">
        <v>100</v>
      </c>
      <c r="AB10" s="47">
        <v>63.888888888888886</v>
      </c>
      <c r="AC10" s="44">
        <f t="shared" si="7"/>
        <v>90.97222222222223</v>
      </c>
      <c r="AD10" s="85">
        <v>70.60000000000005</v>
      </c>
      <c r="AE10" s="91">
        <f t="shared" si="8"/>
        <v>70.60000000000005</v>
      </c>
      <c r="AF10" s="88">
        <v>52.63157894736842</v>
      </c>
      <c r="AG10" s="80">
        <v>100</v>
      </c>
      <c r="AH10" s="92">
        <f t="shared" si="9"/>
        <v>68.42105263157893</v>
      </c>
      <c r="AI10" s="37">
        <f t="shared" si="10"/>
        <v>81.029395711501</v>
      </c>
      <c r="AJ10" s="38">
        <f t="shared" si="11"/>
        <v>78.42039747755939</v>
      </c>
    </row>
    <row r="11" spans="1:36" ht="12" customHeight="1">
      <c r="A11" s="17">
        <v>20</v>
      </c>
      <c r="B11" s="26">
        <v>25</v>
      </c>
      <c r="C11" s="27" t="s">
        <v>21</v>
      </c>
      <c r="D11" s="27" t="s">
        <v>1163</v>
      </c>
      <c r="E11" s="28" t="s">
        <v>46</v>
      </c>
      <c r="F11" s="48">
        <v>89.55</v>
      </c>
      <c r="G11" s="49">
        <v>84.18142043142043</v>
      </c>
      <c r="H11" s="44">
        <f t="shared" si="0"/>
        <v>87.76047347714014</v>
      </c>
      <c r="I11" s="51">
        <v>37</v>
      </c>
      <c r="J11" s="103">
        <f t="shared" si="1"/>
        <v>37</v>
      </c>
      <c r="K11" s="36">
        <f t="shared" si="2"/>
        <v>67.45628408628409</v>
      </c>
      <c r="L11" s="64">
        <v>14.693689543988942</v>
      </c>
      <c r="M11" s="65">
        <v>100</v>
      </c>
      <c r="N11" s="90">
        <f t="shared" si="3"/>
        <v>31.754951635191155</v>
      </c>
      <c r="O11" s="50">
        <v>69.45508100147275</v>
      </c>
      <c r="P11" s="78" t="s">
        <v>1</v>
      </c>
      <c r="Q11" s="78" t="s">
        <v>1</v>
      </c>
      <c r="R11" s="68">
        <v>95.32967032967034</v>
      </c>
      <c r="S11" s="44">
        <f t="shared" si="4"/>
        <v>82.39237566557154</v>
      </c>
      <c r="T11" s="79">
        <v>100</v>
      </c>
      <c r="U11" s="110">
        <v>99.49152542372882</v>
      </c>
      <c r="V11" s="50">
        <v>100</v>
      </c>
      <c r="W11" s="47">
        <v>85.05046885265483</v>
      </c>
      <c r="X11" s="47">
        <v>10</v>
      </c>
      <c r="Y11" s="90">
        <f t="shared" si="5"/>
        <v>82.39541712516</v>
      </c>
      <c r="Z11" s="101">
        <f t="shared" si="6"/>
        <v>62.13850097887123</v>
      </c>
      <c r="AA11" s="50">
        <v>92.30678382464097</v>
      </c>
      <c r="AB11" s="47">
        <v>62.76595744680851</v>
      </c>
      <c r="AC11" s="44">
        <f t="shared" si="7"/>
        <v>84.92157723018285</v>
      </c>
      <c r="AD11" s="85">
        <v>73.90000000000002</v>
      </c>
      <c r="AE11" s="91">
        <f t="shared" si="8"/>
        <v>73.90000000000002</v>
      </c>
      <c r="AF11" s="88">
        <v>42.10526315789473</v>
      </c>
      <c r="AG11" s="80">
        <v>0</v>
      </c>
      <c r="AH11" s="92">
        <f t="shared" si="9"/>
        <v>28.070175438596486</v>
      </c>
      <c r="AI11" s="37">
        <f t="shared" si="10"/>
        <v>70.61220961048349</v>
      </c>
      <c r="AJ11" s="38">
        <f t="shared" si="11"/>
        <v>65.74417018983748</v>
      </c>
    </row>
    <row r="12" spans="1:36" ht="12" customHeight="1">
      <c r="A12" s="17">
        <v>30</v>
      </c>
      <c r="B12" s="26">
        <v>27</v>
      </c>
      <c r="C12" s="27" t="s">
        <v>207</v>
      </c>
      <c r="D12" s="27" t="s">
        <v>1166</v>
      </c>
      <c r="E12" s="29">
        <v>4</v>
      </c>
      <c r="F12" s="48">
        <v>40.400000000000006</v>
      </c>
      <c r="G12" s="49">
        <v>74.67236467236468</v>
      </c>
      <c r="H12" s="44">
        <f t="shared" si="0"/>
        <v>51.824121557454895</v>
      </c>
      <c r="I12" s="51">
        <v>42</v>
      </c>
      <c r="J12" s="103">
        <f t="shared" si="1"/>
        <v>42</v>
      </c>
      <c r="K12" s="36">
        <f t="shared" si="2"/>
        <v>47.89447293447294</v>
      </c>
      <c r="L12" s="64">
        <v>43.229166666666664</v>
      </c>
      <c r="M12" s="65">
        <v>0</v>
      </c>
      <c r="N12" s="90">
        <f t="shared" si="3"/>
        <v>34.583333333333336</v>
      </c>
      <c r="O12" s="50">
        <v>9.587191358024691</v>
      </c>
      <c r="P12" s="78" t="s">
        <v>1</v>
      </c>
      <c r="Q12" s="78" t="s">
        <v>1</v>
      </c>
      <c r="R12" s="68">
        <v>97.61904761904762</v>
      </c>
      <c r="S12" s="44">
        <f t="shared" si="4"/>
        <v>53.60311948853616</v>
      </c>
      <c r="T12" s="79">
        <v>97.5</v>
      </c>
      <c r="U12" s="110">
        <v>85.00000000000001</v>
      </c>
      <c r="V12" s="50">
        <v>97.91666666666667</v>
      </c>
      <c r="W12" s="47">
        <v>0</v>
      </c>
      <c r="X12" s="47">
        <v>10</v>
      </c>
      <c r="Y12" s="90">
        <f t="shared" si="5"/>
        <v>63.98148148148148</v>
      </c>
      <c r="Z12" s="101">
        <f t="shared" si="6"/>
        <v>49.731415343915344</v>
      </c>
      <c r="AA12" s="50">
        <v>72.46867840979584</v>
      </c>
      <c r="AB12" s="47">
        <v>54.736842105263165</v>
      </c>
      <c r="AC12" s="44">
        <f t="shared" si="7"/>
        <v>68.03571933366267</v>
      </c>
      <c r="AD12" s="85">
        <v>54.69999999999991</v>
      </c>
      <c r="AE12" s="91">
        <f t="shared" si="8"/>
        <v>54.69999999999991</v>
      </c>
      <c r="AF12" s="88">
        <v>55.26315789473685</v>
      </c>
      <c r="AG12" s="80">
        <v>100</v>
      </c>
      <c r="AH12" s="92">
        <f t="shared" si="9"/>
        <v>70.17543859649123</v>
      </c>
      <c r="AI12" s="37">
        <f t="shared" si="10"/>
        <v>64.90747136391832</v>
      </c>
      <c r="AJ12" s="38">
        <f t="shared" si="11"/>
        <v>53.91684366802775</v>
      </c>
    </row>
    <row r="13" spans="1:36" ht="12" customHeight="1">
      <c r="A13" s="17">
        <v>10</v>
      </c>
      <c r="B13" s="26">
        <v>41</v>
      </c>
      <c r="C13" s="27" t="s">
        <v>15</v>
      </c>
      <c r="D13" s="27" t="s">
        <v>1156</v>
      </c>
      <c r="E13" s="29">
        <v>3</v>
      </c>
      <c r="F13" s="48">
        <v>96</v>
      </c>
      <c r="G13" s="49">
        <v>100</v>
      </c>
      <c r="H13" s="44">
        <f t="shared" si="0"/>
        <v>97.33333333333333</v>
      </c>
      <c r="I13" s="51">
        <v>52</v>
      </c>
      <c r="J13" s="103">
        <f t="shared" si="1"/>
        <v>52</v>
      </c>
      <c r="K13" s="36">
        <f t="shared" si="2"/>
        <v>79.19999999999999</v>
      </c>
      <c r="L13" s="64">
        <v>73.73472949389179</v>
      </c>
      <c r="M13" s="65">
        <v>100</v>
      </c>
      <c r="N13" s="90">
        <f t="shared" si="3"/>
        <v>78.98778359511343</v>
      </c>
      <c r="O13" s="50">
        <v>50.4016064257028</v>
      </c>
      <c r="P13" s="78" t="s">
        <v>1</v>
      </c>
      <c r="Q13" s="78" t="s">
        <v>1</v>
      </c>
      <c r="R13" s="68">
        <v>100</v>
      </c>
      <c r="S13" s="44">
        <f t="shared" si="4"/>
        <v>75.2008032128514</v>
      </c>
      <c r="T13" s="79">
        <v>97.91666666666666</v>
      </c>
      <c r="U13" s="110">
        <v>96.41485148514853</v>
      </c>
      <c r="V13" s="50">
        <v>100</v>
      </c>
      <c r="W13" s="47">
        <v>0</v>
      </c>
      <c r="X13" s="47">
        <v>10</v>
      </c>
      <c r="Y13" s="90">
        <f t="shared" si="5"/>
        <v>67.07367070040338</v>
      </c>
      <c r="Z13" s="101">
        <f t="shared" si="6"/>
        <v>73.78982766127493</v>
      </c>
      <c r="AA13" s="50">
        <v>99.28489459882601</v>
      </c>
      <c r="AB13" s="47">
        <v>48.38709677419355</v>
      </c>
      <c r="AC13" s="44">
        <f t="shared" si="7"/>
        <v>86.5604451426679</v>
      </c>
      <c r="AD13" s="85">
        <v>79.40000000000005</v>
      </c>
      <c r="AE13" s="91">
        <f t="shared" si="8"/>
        <v>79.40000000000005</v>
      </c>
      <c r="AF13" s="88">
        <v>71.05263157894737</v>
      </c>
      <c r="AG13" s="80">
        <v>0</v>
      </c>
      <c r="AH13" s="92">
        <f t="shared" si="9"/>
        <v>47.368421052631575</v>
      </c>
      <c r="AI13" s="37">
        <f t="shared" si="10"/>
        <v>76.81258828661588</v>
      </c>
      <c r="AJ13" s="38">
        <f t="shared" si="11"/>
        <v>75.77869031662222</v>
      </c>
    </row>
    <row r="14" spans="1:36" ht="12" customHeight="1">
      <c r="A14" s="17">
        <v>29</v>
      </c>
      <c r="B14" s="26">
        <v>44</v>
      </c>
      <c r="C14" s="27" t="s">
        <v>720</v>
      </c>
      <c r="D14" s="27" t="s">
        <v>1164</v>
      </c>
      <c r="E14" s="29">
        <v>4</v>
      </c>
      <c r="F14" s="48">
        <v>48.45</v>
      </c>
      <c r="G14" s="49">
        <v>75.93050468050468</v>
      </c>
      <c r="H14" s="44">
        <f t="shared" si="0"/>
        <v>57.61016822683489</v>
      </c>
      <c r="I14" s="51">
        <v>31</v>
      </c>
      <c r="J14" s="103">
        <f t="shared" si="1"/>
        <v>31</v>
      </c>
      <c r="K14" s="36">
        <f t="shared" si="2"/>
        <v>46.96610093610093</v>
      </c>
      <c r="L14" s="64">
        <v>3.858267716535435</v>
      </c>
      <c r="M14" s="65">
        <v>100</v>
      </c>
      <c r="N14" s="90">
        <f t="shared" si="3"/>
        <v>23.086614173228348</v>
      </c>
      <c r="O14" s="50">
        <v>36.627906976744185</v>
      </c>
      <c r="P14" s="78" t="s">
        <v>1</v>
      </c>
      <c r="Q14" s="78" t="s">
        <v>1</v>
      </c>
      <c r="R14" s="68">
        <v>78.36734693877551</v>
      </c>
      <c r="S14" s="44">
        <f t="shared" si="4"/>
        <v>57.49762695775985</v>
      </c>
      <c r="T14" s="79">
        <v>100</v>
      </c>
      <c r="U14" s="110">
        <v>99.82711864406781</v>
      </c>
      <c r="V14" s="50">
        <v>89.28571428571428</v>
      </c>
      <c r="W14" s="47">
        <v>0</v>
      </c>
      <c r="X14" s="47">
        <v>10</v>
      </c>
      <c r="Y14" s="90">
        <f t="shared" si="5"/>
        <v>65.9139628732849</v>
      </c>
      <c r="Z14" s="101">
        <f t="shared" si="6"/>
        <v>46.76310277353627</v>
      </c>
      <c r="AA14" s="50">
        <v>91.16563513115237</v>
      </c>
      <c r="AB14" s="47">
        <v>52.475247524752476</v>
      </c>
      <c r="AC14" s="44">
        <f t="shared" si="7"/>
        <v>81.4930382295524</v>
      </c>
      <c r="AD14" s="85">
        <v>60.29999999999998</v>
      </c>
      <c r="AE14" s="91">
        <f t="shared" si="8"/>
        <v>60.29999999999998</v>
      </c>
      <c r="AF14" s="88">
        <v>50</v>
      </c>
      <c r="AG14" s="80">
        <v>100</v>
      </c>
      <c r="AH14" s="92">
        <f t="shared" si="9"/>
        <v>66.66666666666666</v>
      </c>
      <c r="AI14" s="37">
        <f t="shared" si="10"/>
        <v>72.87628705576127</v>
      </c>
      <c r="AJ14" s="38">
        <f t="shared" si="11"/>
        <v>54.63765769071669</v>
      </c>
    </row>
    <row r="15" spans="1:36" ht="12" customHeight="1">
      <c r="A15" s="17">
        <v>14</v>
      </c>
      <c r="B15" s="26">
        <v>47</v>
      </c>
      <c r="C15" s="27" t="s">
        <v>167</v>
      </c>
      <c r="D15" s="27" t="s">
        <v>1155</v>
      </c>
      <c r="E15" s="29">
        <v>4</v>
      </c>
      <c r="F15" s="48">
        <v>88.05000000000001</v>
      </c>
      <c r="G15" s="49">
        <v>88.56328856328857</v>
      </c>
      <c r="H15" s="44">
        <f t="shared" si="0"/>
        <v>88.22109618776285</v>
      </c>
      <c r="I15" s="51">
        <v>74.00000000000001</v>
      </c>
      <c r="J15" s="103">
        <f t="shared" si="1"/>
        <v>74.00000000000001</v>
      </c>
      <c r="K15" s="36">
        <f t="shared" si="2"/>
        <v>82.53265771265771</v>
      </c>
      <c r="L15" s="64">
        <v>72.3021582733813</v>
      </c>
      <c r="M15" s="65">
        <v>100</v>
      </c>
      <c r="N15" s="90">
        <f t="shared" si="3"/>
        <v>77.84172661870504</v>
      </c>
      <c r="O15" s="50">
        <v>17.46987951807229</v>
      </c>
      <c r="P15" s="78" t="s">
        <v>1</v>
      </c>
      <c r="Q15" s="78" t="s">
        <v>1</v>
      </c>
      <c r="R15" s="68">
        <v>97.14285714285714</v>
      </c>
      <c r="S15" s="44">
        <f t="shared" si="4"/>
        <v>57.306368330464714</v>
      </c>
      <c r="T15" s="79">
        <v>99.30555555555554</v>
      </c>
      <c r="U15" s="110">
        <v>99.99999999999999</v>
      </c>
      <c r="V15" s="50">
        <v>100</v>
      </c>
      <c r="W15" s="47">
        <v>0</v>
      </c>
      <c r="X15" s="47">
        <v>10</v>
      </c>
      <c r="Y15" s="90">
        <f t="shared" si="5"/>
        <v>68.179012345679</v>
      </c>
      <c r="Z15" s="101">
        <f t="shared" si="6"/>
        <v>69.43466349123798</v>
      </c>
      <c r="AA15" s="50">
        <v>94.04139310595657</v>
      </c>
      <c r="AB15" s="47">
        <v>22.22222222222222</v>
      </c>
      <c r="AC15" s="44">
        <f t="shared" si="7"/>
        <v>76.08660038502299</v>
      </c>
      <c r="AD15" s="85">
        <v>67.70000000000003</v>
      </c>
      <c r="AE15" s="91">
        <f t="shared" si="8"/>
        <v>67.70000000000003</v>
      </c>
      <c r="AF15" s="88">
        <v>52.63157894736842</v>
      </c>
      <c r="AG15" s="80">
        <v>0</v>
      </c>
      <c r="AH15" s="92">
        <f t="shared" si="9"/>
        <v>35.08771929824561</v>
      </c>
      <c r="AI15" s="37">
        <f t="shared" si="10"/>
        <v>65.65039739832805</v>
      </c>
      <c r="AJ15" s="38">
        <f t="shared" si="11"/>
        <v>70.91898250764896</v>
      </c>
    </row>
    <row r="16" spans="1:36" ht="12" customHeight="1">
      <c r="A16" s="17">
        <v>2</v>
      </c>
      <c r="B16" s="26">
        <v>50</v>
      </c>
      <c r="C16" s="27" t="s">
        <v>9</v>
      </c>
      <c r="D16" s="27" t="s">
        <v>1139</v>
      </c>
      <c r="E16" s="29">
        <v>2</v>
      </c>
      <c r="F16" s="48">
        <v>96.2</v>
      </c>
      <c r="G16" s="49">
        <v>95.12108262108262</v>
      </c>
      <c r="H16" s="44">
        <f t="shared" si="0"/>
        <v>95.8403608736942</v>
      </c>
      <c r="I16" s="51">
        <v>100.00000000000003</v>
      </c>
      <c r="J16" s="103">
        <f t="shared" si="1"/>
        <v>100.00000000000003</v>
      </c>
      <c r="K16" s="36">
        <f t="shared" si="2"/>
        <v>97.50421652421653</v>
      </c>
      <c r="L16" s="64">
        <v>96.77222898903776</v>
      </c>
      <c r="M16" s="65">
        <v>100</v>
      </c>
      <c r="N16" s="90">
        <f t="shared" si="3"/>
        <v>97.41778319123021</v>
      </c>
      <c r="O16" s="50">
        <v>93.67816091954023</v>
      </c>
      <c r="P16" s="78" t="s">
        <v>1</v>
      </c>
      <c r="Q16" s="78" t="s">
        <v>1</v>
      </c>
      <c r="R16" s="68">
        <v>100</v>
      </c>
      <c r="S16" s="44">
        <f t="shared" si="4"/>
        <v>96.83908045977012</v>
      </c>
      <c r="T16" s="79">
        <v>99.30555555555554</v>
      </c>
      <c r="U16" s="110">
        <v>99.94392523364488</v>
      </c>
      <c r="V16" s="50">
        <v>100</v>
      </c>
      <c r="W16" s="47">
        <v>0</v>
      </c>
      <c r="X16" s="47">
        <v>10</v>
      </c>
      <c r="Y16" s="90">
        <f t="shared" si="5"/>
        <v>68.166551286489</v>
      </c>
      <c r="Z16" s="101">
        <f t="shared" si="6"/>
        <v>86.74845104997294</v>
      </c>
      <c r="AA16" s="50">
        <v>94.39286766872974</v>
      </c>
      <c r="AB16" s="47">
        <v>53.333333333333336</v>
      </c>
      <c r="AC16" s="44">
        <f t="shared" si="7"/>
        <v>84.12798408488062</v>
      </c>
      <c r="AD16" s="85">
        <v>89.20000000000006</v>
      </c>
      <c r="AE16" s="91">
        <f t="shared" si="8"/>
        <v>89.20000000000006</v>
      </c>
      <c r="AF16" s="88">
        <v>81.57894736842105</v>
      </c>
      <c r="AG16" s="80">
        <v>100</v>
      </c>
      <c r="AH16" s="92">
        <f t="shared" si="9"/>
        <v>87.71929824561403</v>
      </c>
      <c r="AI16" s="37">
        <f t="shared" si="10"/>
        <v>86.19878449439248</v>
      </c>
      <c r="AJ16" s="38">
        <f t="shared" si="11"/>
        <v>88.73470417814752</v>
      </c>
    </row>
    <row r="17" spans="1:36" ht="12" customHeight="1">
      <c r="A17" s="17">
        <v>4</v>
      </c>
      <c r="B17" s="26">
        <v>52</v>
      </c>
      <c r="C17" s="27" t="s">
        <v>34</v>
      </c>
      <c r="D17" s="27" t="s">
        <v>1141</v>
      </c>
      <c r="E17" s="29">
        <v>1</v>
      </c>
      <c r="F17" s="48">
        <v>96.95</v>
      </c>
      <c r="G17" s="49">
        <v>98.50529100529101</v>
      </c>
      <c r="H17" s="44">
        <f t="shared" si="0"/>
        <v>97.468430335097</v>
      </c>
      <c r="I17" s="51">
        <v>69.00000000000001</v>
      </c>
      <c r="J17" s="103">
        <f t="shared" si="1"/>
        <v>69.00000000000001</v>
      </c>
      <c r="K17" s="36">
        <f t="shared" si="2"/>
        <v>86.0810582010582</v>
      </c>
      <c r="L17" s="64">
        <v>79.51289398280802</v>
      </c>
      <c r="M17" s="65">
        <v>100</v>
      </c>
      <c r="N17" s="90">
        <f t="shared" si="3"/>
        <v>83.61031518624642</v>
      </c>
      <c r="O17" s="50">
        <v>83.96516393442623</v>
      </c>
      <c r="P17" s="78" t="s">
        <v>1</v>
      </c>
      <c r="Q17" s="78" t="s">
        <v>1</v>
      </c>
      <c r="R17" s="68">
        <v>100</v>
      </c>
      <c r="S17" s="44">
        <f t="shared" si="4"/>
        <v>91.98258196721312</v>
      </c>
      <c r="T17" s="79">
        <v>100</v>
      </c>
      <c r="U17" s="111">
        <v>97.3326086956522</v>
      </c>
      <c r="V17" s="50">
        <v>97.91666666666667</v>
      </c>
      <c r="W17" s="47">
        <v>77.22602739726028</v>
      </c>
      <c r="X17" s="47">
        <v>10</v>
      </c>
      <c r="Y17" s="90">
        <f t="shared" si="5"/>
        <v>80.14862131339201</v>
      </c>
      <c r="Z17" s="101">
        <f t="shared" si="6"/>
        <v>84.37344941945084</v>
      </c>
      <c r="AA17" s="50">
        <v>91.21339627805145</v>
      </c>
      <c r="AB17" s="47">
        <v>35.064935064935064</v>
      </c>
      <c r="AC17" s="44">
        <f t="shared" si="7"/>
        <v>77.17628097477235</v>
      </c>
      <c r="AD17" s="85">
        <v>79.20000000000003</v>
      </c>
      <c r="AE17" s="91">
        <f t="shared" si="8"/>
        <v>79.20000000000003</v>
      </c>
      <c r="AF17" s="88">
        <v>76.31578947368422</v>
      </c>
      <c r="AG17" s="80">
        <v>100</v>
      </c>
      <c r="AH17" s="92">
        <f t="shared" si="9"/>
        <v>84.21052631578948</v>
      </c>
      <c r="AI17" s="37">
        <f t="shared" si="10"/>
        <v>79.12278844970317</v>
      </c>
      <c r="AJ17" s="38">
        <f t="shared" si="11"/>
        <v>83.13977288484801</v>
      </c>
    </row>
    <row r="18" spans="1:36" ht="12" customHeight="1">
      <c r="A18" s="17">
        <v>11</v>
      </c>
      <c r="B18" s="26">
        <v>54</v>
      </c>
      <c r="C18" s="27" t="s">
        <v>100</v>
      </c>
      <c r="D18" s="27" t="s">
        <v>1143</v>
      </c>
      <c r="E18" s="29">
        <v>2</v>
      </c>
      <c r="F18" s="48">
        <v>82.70000000000002</v>
      </c>
      <c r="G18" s="49">
        <v>88.69556369556368</v>
      </c>
      <c r="H18" s="44">
        <f t="shared" si="0"/>
        <v>84.69852123185456</v>
      </c>
      <c r="I18" s="51">
        <v>36</v>
      </c>
      <c r="J18" s="103">
        <f t="shared" si="1"/>
        <v>36</v>
      </c>
      <c r="K18" s="36">
        <f t="shared" si="2"/>
        <v>65.21911273911273</v>
      </c>
      <c r="L18" s="64">
        <v>86.43880926130099</v>
      </c>
      <c r="M18" s="65">
        <v>100</v>
      </c>
      <c r="N18" s="90">
        <f t="shared" si="3"/>
        <v>89.1510474090408</v>
      </c>
      <c r="O18" s="50">
        <v>51.967592592592595</v>
      </c>
      <c r="P18" s="78" t="s">
        <v>1</v>
      </c>
      <c r="Q18" s="78" t="s">
        <v>1</v>
      </c>
      <c r="R18" s="68">
        <v>100</v>
      </c>
      <c r="S18" s="44">
        <f t="shared" si="4"/>
        <v>75.9837962962963</v>
      </c>
      <c r="T18" s="79">
        <v>100</v>
      </c>
      <c r="U18" s="110">
        <v>99.99999999999999</v>
      </c>
      <c r="V18" s="50">
        <v>100</v>
      </c>
      <c r="W18" s="47">
        <v>0</v>
      </c>
      <c r="X18" s="47">
        <v>11.06451612903226</v>
      </c>
      <c r="Y18" s="90">
        <f t="shared" si="5"/>
        <v>68.51075268817203</v>
      </c>
      <c r="Z18" s="101">
        <f t="shared" si="6"/>
        <v>78.56040104246937</v>
      </c>
      <c r="AA18" s="50">
        <v>100</v>
      </c>
      <c r="AB18" s="47">
        <v>18</v>
      </c>
      <c r="AC18" s="44">
        <f t="shared" si="7"/>
        <v>79.5</v>
      </c>
      <c r="AD18" s="85">
        <v>60.500000000000014</v>
      </c>
      <c r="AE18" s="91">
        <f t="shared" si="8"/>
        <v>60.500000000000014</v>
      </c>
      <c r="AF18" s="88">
        <v>68.42105263157895</v>
      </c>
      <c r="AG18" s="80">
        <v>0</v>
      </c>
      <c r="AH18" s="92">
        <f t="shared" si="9"/>
        <v>45.614035087719294</v>
      </c>
      <c r="AI18" s="37">
        <f t="shared" si="10"/>
        <v>67.6561403508772</v>
      </c>
      <c r="AJ18" s="38">
        <f t="shared" si="11"/>
        <v>72.62086517432039</v>
      </c>
    </row>
    <row r="19" spans="1:36" ht="12" customHeight="1">
      <c r="A19" s="17">
        <v>5</v>
      </c>
      <c r="B19" s="26">
        <v>63</v>
      </c>
      <c r="C19" s="27" t="s">
        <v>39</v>
      </c>
      <c r="D19" s="27" t="s">
        <v>1142</v>
      </c>
      <c r="E19" s="29">
        <v>3</v>
      </c>
      <c r="F19" s="48">
        <v>89.95</v>
      </c>
      <c r="G19" s="49">
        <v>93.82682132682133</v>
      </c>
      <c r="H19" s="44">
        <f t="shared" si="0"/>
        <v>91.24227377560712</v>
      </c>
      <c r="I19" s="51">
        <v>47</v>
      </c>
      <c r="J19" s="103">
        <f t="shared" si="1"/>
        <v>47</v>
      </c>
      <c r="K19" s="36">
        <f t="shared" si="2"/>
        <v>73.54536426536427</v>
      </c>
      <c r="L19" s="64">
        <v>91.63809021366393</v>
      </c>
      <c r="M19" s="65">
        <v>100</v>
      </c>
      <c r="N19" s="90">
        <f t="shared" si="3"/>
        <v>93.31047217093115</v>
      </c>
      <c r="O19" s="50">
        <v>40.7127808988764</v>
      </c>
      <c r="P19" s="78" t="s">
        <v>1</v>
      </c>
      <c r="Q19" s="78" t="s">
        <v>1</v>
      </c>
      <c r="R19" s="68">
        <v>100</v>
      </c>
      <c r="S19" s="44">
        <f t="shared" si="4"/>
        <v>70.35639044943821</v>
      </c>
      <c r="T19" s="79">
        <v>100</v>
      </c>
      <c r="U19" s="111">
        <v>97.7875</v>
      </c>
      <c r="V19" s="50">
        <v>100</v>
      </c>
      <c r="W19" s="47">
        <v>0</v>
      </c>
      <c r="X19" s="47">
        <v>0.46423495973472295</v>
      </c>
      <c r="Y19" s="90">
        <f t="shared" si="5"/>
        <v>66.25237249328912</v>
      </c>
      <c r="Z19" s="101">
        <f t="shared" si="6"/>
        <v>78.0605766738217</v>
      </c>
      <c r="AA19" s="50">
        <v>100</v>
      </c>
      <c r="AB19" s="47">
        <v>66.66666666666666</v>
      </c>
      <c r="AC19" s="44">
        <f t="shared" si="7"/>
        <v>91.66666666666666</v>
      </c>
      <c r="AD19" s="85">
        <v>76.50000000000009</v>
      </c>
      <c r="AE19" s="91">
        <f t="shared" si="8"/>
        <v>76.50000000000009</v>
      </c>
      <c r="AF19" s="88">
        <v>55.26315789473685</v>
      </c>
      <c r="AG19" s="80">
        <v>100</v>
      </c>
      <c r="AH19" s="92">
        <f t="shared" si="9"/>
        <v>70.17543859649123</v>
      </c>
      <c r="AI19" s="37">
        <f t="shared" si="10"/>
        <v>83.32397660818715</v>
      </c>
      <c r="AJ19" s="38">
        <f t="shared" si="11"/>
        <v>78.73655417243985</v>
      </c>
    </row>
    <row r="20" spans="1:36" ht="12" customHeight="1">
      <c r="A20" s="17">
        <v>8</v>
      </c>
      <c r="B20" s="26">
        <v>66</v>
      </c>
      <c r="C20" s="27" t="s">
        <v>51</v>
      </c>
      <c r="D20" s="27" t="s">
        <v>1154</v>
      </c>
      <c r="E20" s="29">
        <v>2</v>
      </c>
      <c r="F20" s="48">
        <v>77.85</v>
      </c>
      <c r="G20" s="49">
        <v>88.81003256003255</v>
      </c>
      <c r="H20" s="44">
        <f t="shared" si="0"/>
        <v>81.50334418667751</v>
      </c>
      <c r="I20" s="51">
        <v>41</v>
      </c>
      <c r="J20" s="103">
        <f t="shared" si="1"/>
        <v>41</v>
      </c>
      <c r="K20" s="36">
        <f t="shared" si="2"/>
        <v>65.3020065120065</v>
      </c>
      <c r="L20" s="64">
        <v>91.87979539641944</v>
      </c>
      <c r="M20" s="65">
        <v>100</v>
      </c>
      <c r="N20" s="90">
        <f t="shared" si="3"/>
        <v>93.50383631713555</v>
      </c>
      <c r="O20" s="50">
        <v>0</v>
      </c>
      <c r="P20" s="78" t="s">
        <v>1</v>
      </c>
      <c r="Q20" s="78" t="s">
        <v>1</v>
      </c>
      <c r="R20" s="68">
        <v>100</v>
      </c>
      <c r="S20" s="44">
        <f t="shared" si="4"/>
        <v>50</v>
      </c>
      <c r="T20" s="79">
        <v>100</v>
      </c>
      <c r="U20" s="110">
        <v>99.99999999999999</v>
      </c>
      <c r="V20" s="50">
        <v>100</v>
      </c>
      <c r="W20" s="47">
        <v>0</v>
      </c>
      <c r="X20" s="47">
        <v>21.853211009174313</v>
      </c>
      <c r="Y20" s="90">
        <f t="shared" si="5"/>
        <v>70.30886850152905</v>
      </c>
      <c r="Z20" s="101">
        <f t="shared" si="6"/>
        <v>74.71272718740468</v>
      </c>
      <c r="AA20" s="50">
        <v>93.2782449473572</v>
      </c>
      <c r="AB20" s="47">
        <v>95</v>
      </c>
      <c r="AC20" s="44">
        <f t="shared" si="7"/>
        <v>93.7086837105179</v>
      </c>
      <c r="AD20" s="85">
        <v>80.30000000000008</v>
      </c>
      <c r="AE20" s="91">
        <f t="shared" si="8"/>
        <v>80.30000000000008</v>
      </c>
      <c r="AF20" s="88">
        <v>57.89473684210527</v>
      </c>
      <c r="AG20" s="80">
        <v>100</v>
      </c>
      <c r="AH20" s="92">
        <f t="shared" si="9"/>
        <v>71.9298245614035</v>
      </c>
      <c r="AI20" s="37">
        <f t="shared" si="10"/>
        <v>85.7772628912236</v>
      </c>
      <c r="AJ20" s="38">
        <f t="shared" si="11"/>
        <v>76.14994376347073</v>
      </c>
    </row>
    <row r="21" spans="1:36" ht="12" customHeight="1">
      <c r="A21" s="17">
        <v>15</v>
      </c>
      <c r="B21" s="26">
        <v>68</v>
      </c>
      <c r="C21" s="30" t="s">
        <v>43</v>
      </c>
      <c r="D21" s="30" t="s">
        <v>1144</v>
      </c>
      <c r="E21" s="29">
        <v>1</v>
      </c>
      <c r="F21" s="48">
        <v>81.60000000000001</v>
      </c>
      <c r="G21" s="49">
        <v>84.85602360602363</v>
      </c>
      <c r="H21" s="44">
        <f t="shared" si="0"/>
        <v>82.68534120200788</v>
      </c>
      <c r="I21" s="51">
        <v>36</v>
      </c>
      <c r="J21" s="103">
        <f t="shared" si="1"/>
        <v>36</v>
      </c>
      <c r="K21" s="36">
        <f t="shared" si="2"/>
        <v>64.01120472120472</v>
      </c>
      <c r="L21" s="64">
        <v>36.50289017341041</v>
      </c>
      <c r="M21" s="65">
        <v>100</v>
      </c>
      <c r="N21" s="90">
        <f t="shared" si="3"/>
        <v>49.20231213872833</v>
      </c>
      <c r="O21" s="50">
        <v>45.83333333333333</v>
      </c>
      <c r="P21" s="78" t="s">
        <v>1</v>
      </c>
      <c r="Q21" s="78" t="s">
        <v>1</v>
      </c>
      <c r="R21" s="68">
        <v>98.79518072289156</v>
      </c>
      <c r="S21" s="44">
        <f t="shared" si="4"/>
        <v>72.31425702811245</v>
      </c>
      <c r="T21" s="79">
        <v>97.63888888888889</v>
      </c>
      <c r="U21" s="110">
        <v>99.98095238095239</v>
      </c>
      <c r="V21" s="50">
        <v>100</v>
      </c>
      <c r="W21" s="47">
        <v>65.21739130434783</v>
      </c>
      <c r="X21" s="47">
        <v>0</v>
      </c>
      <c r="Y21" s="90">
        <f t="shared" si="5"/>
        <v>77.00730772180049</v>
      </c>
      <c r="Z21" s="101">
        <f t="shared" si="6"/>
        <v>64.7589773220865</v>
      </c>
      <c r="AA21" s="50">
        <v>100</v>
      </c>
      <c r="AB21" s="47">
        <v>96.66666666666667</v>
      </c>
      <c r="AC21" s="44">
        <f t="shared" si="7"/>
        <v>99.16666666666667</v>
      </c>
      <c r="AD21" s="85">
        <v>68.60000000000001</v>
      </c>
      <c r="AE21" s="91">
        <f t="shared" si="8"/>
        <v>68.60000000000001</v>
      </c>
      <c r="AF21" s="88">
        <v>81.57894736842105</v>
      </c>
      <c r="AG21" s="80">
        <v>0</v>
      </c>
      <c r="AH21" s="92">
        <f t="shared" si="9"/>
        <v>54.3859649122807</v>
      </c>
      <c r="AI21" s="37">
        <f t="shared" si="10"/>
        <v>82.05941520467837</v>
      </c>
      <c r="AJ21" s="38">
        <f t="shared" si="11"/>
        <v>69.7995541666877</v>
      </c>
    </row>
    <row r="22" spans="1:36" ht="12" customHeight="1">
      <c r="A22" s="17">
        <v>9</v>
      </c>
      <c r="B22" s="26">
        <v>70</v>
      </c>
      <c r="C22" s="27" t="s">
        <v>145</v>
      </c>
      <c r="D22" s="27" t="s">
        <v>1150</v>
      </c>
      <c r="E22" s="29">
        <v>3</v>
      </c>
      <c r="F22" s="48">
        <v>64.05000000000001</v>
      </c>
      <c r="G22" s="49">
        <v>81.74094424094423</v>
      </c>
      <c r="H22" s="44">
        <f t="shared" si="0"/>
        <v>69.94698141364807</v>
      </c>
      <c r="I22" s="51">
        <v>26</v>
      </c>
      <c r="J22" s="103">
        <f t="shared" si="1"/>
        <v>26</v>
      </c>
      <c r="K22" s="36">
        <f t="shared" si="2"/>
        <v>52.368188848188844</v>
      </c>
      <c r="L22" s="64">
        <v>91.42419601837672</v>
      </c>
      <c r="M22" s="65">
        <v>100</v>
      </c>
      <c r="N22" s="90">
        <f t="shared" si="3"/>
        <v>93.13935681470137</v>
      </c>
      <c r="O22" s="50">
        <v>58.88888888888889</v>
      </c>
      <c r="P22" s="78" t="s">
        <v>1</v>
      </c>
      <c r="Q22" s="78" t="s">
        <v>1</v>
      </c>
      <c r="R22" s="68">
        <v>97.35449735449734</v>
      </c>
      <c r="S22" s="44">
        <f t="shared" si="4"/>
        <v>78.12169312169311</v>
      </c>
      <c r="T22" s="79">
        <v>79.16666666666666</v>
      </c>
      <c r="U22" s="110">
        <v>96.25</v>
      </c>
      <c r="V22" s="50">
        <v>82.14285714285715</v>
      </c>
      <c r="W22" s="47">
        <v>81.44144144144144</v>
      </c>
      <c r="X22" s="47">
        <v>11.666666666666666</v>
      </c>
      <c r="Y22" s="90">
        <f t="shared" si="5"/>
        <v>72.75346775346775</v>
      </c>
      <c r="Z22" s="101">
        <f t="shared" si="6"/>
        <v>82.19619746633529</v>
      </c>
      <c r="AA22" s="50">
        <v>100</v>
      </c>
      <c r="AB22" s="47">
        <v>84.94623655913979</v>
      </c>
      <c r="AC22" s="44">
        <f t="shared" si="7"/>
        <v>96.23655913978494</v>
      </c>
      <c r="AD22" s="85">
        <v>62.39999999999995</v>
      </c>
      <c r="AE22" s="91">
        <f t="shared" si="8"/>
        <v>62.39999999999995</v>
      </c>
      <c r="AF22" s="88">
        <v>52.63157894736842</v>
      </c>
      <c r="AG22" s="80">
        <v>100</v>
      </c>
      <c r="AH22" s="92">
        <f t="shared" si="9"/>
        <v>68.42105263157893</v>
      </c>
      <c r="AI22" s="37">
        <f t="shared" si="10"/>
        <v>81.65037540086774</v>
      </c>
      <c r="AJ22" s="38">
        <f t="shared" si="11"/>
        <v>76.06684912306574</v>
      </c>
    </row>
    <row r="23" spans="1:36" ht="12" customHeight="1">
      <c r="A23" s="17">
        <v>3</v>
      </c>
      <c r="B23" s="26">
        <v>73</v>
      </c>
      <c r="C23" s="27" t="s">
        <v>32</v>
      </c>
      <c r="D23" s="27" t="s">
        <v>1140</v>
      </c>
      <c r="E23" s="29">
        <v>3</v>
      </c>
      <c r="F23" s="48">
        <v>78.75000000000001</v>
      </c>
      <c r="G23" s="49">
        <v>93.77849002849004</v>
      </c>
      <c r="H23" s="44">
        <f t="shared" si="0"/>
        <v>83.75949667616335</v>
      </c>
      <c r="I23" s="51">
        <v>89.00000000000003</v>
      </c>
      <c r="J23" s="103">
        <f t="shared" si="1"/>
        <v>89.00000000000003</v>
      </c>
      <c r="K23" s="36">
        <f t="shared" si="2"/>
        <v>85.85569800569803</v>
      </c>
      <c r="L23" s="64">
        <v>99.09638554216868</v>
      </c>
      <c r="M23" s="65">
        <v>100</v>
      </c>
      <c r="N23" s="90">
        <f t="shared" si="3"/>
        <v>99.27710843373495</v>
      </c>
      <c r="O23" s="50">
        <v>70.04368279569893</v>
      </c>
      <c r="P23" s="78" t="s">
        <v>1</v>
      </c>
      <c r="Q23" s="78" t="s">
        <v>1</v>
      </c>
      <c r="R23" s="68">
        <v>100</v>
      </c>
      <c r="S23" s="44">
        <f t="shared" si="4"/>
        <v>85.02184139784947</v>
      </c>
      <c r="T23" s="79">
        <v>99.16666666666667</v>
      </c>
      <c r="U23" s="110">
        <v>99.99999999999999</v>
      </c>
      <c r="V23" s="50">
        <v>100</v>
      </c>
      <c r="W23" s="47">
        <v>0</v>
      </c>
      <c r="X23" s="47">
        <v>14.961439588688947</v>
      </c>
      <c r="Y23" s="90">
        <f t="shared" si="5"/>
        <v>68.97505474626296</v>
      </c>
      <c r="Z23" s="101">
        <f t="shared" si="6"/>
        <v>84.94710501763252</v>
      </c>
      <c r="AA23" s="50">
        <v>100</v>
      </c>
      <c r="AB23" s="47">
        <v>59.23076923076923</v>
      </c>
      <c r="AC23" s="44">
        <f t="shared" si="7"/>
        <v>89.8076923076923</v>
      </c>
      <c r="AD23" s="85">
        <v>81.20000000000006</v>
      </c>
      <c r="AE23" s="91">
        <f t="shared" si="8"/>
        <v>81.20000000000006</v>
      </c>
      <c r="AF23" s="88">
        <v>86.8421052631579</v>
      </c>
      <c r="AG23" s="80">
        <v>100</v>
      </c>
      <c r="AH23" s="92">
        <f t="shared" si="9"/>
        <v>91.2280701754386</v>
      </c>
      <c r="AI23" s="37">
        <f t="shared" si="10"/>
        <v>87.79638326585697</v>
      </c>
      <c r="AJ23" s="38">
        <f t="shared" si="11"/>
        <v>85.98360708971296</v>
      </c>
    </row>
    <row r="24" spans="1:36" ht="12" customHeight="1">
      <c r="A24" s="17">
        <v>13</v>
      </c>
      <c r="B24" s="26">
        <v>76</v>
      </c>
      <c r="C24" s="27" t="s">
        <v>75</v>
      </c>
      <c r="D24" s="27" t="s">
        <v>1158</v>
      </c>
      <c r="E24" s="29">
        <v>1</v>
      </c>
      <c r="F24" s="48">
        <v>82.25000000000003</v>
      </c>
      <c r="G24" s="49">
        <v>86.45146520146521</v>
      </c>
      <c r="H24" s="44">
        <f t="shared" si="0"/>
        <v>83.65048840048843</v>
      </c>
      <c r="I24" s="51">
        <v>66.00000000000001</v>
      </c>
      <c r="J24" s="103">
        <f t="shared" si="1"/>
        <v>66.00000000000001</v>
      </c>
      <c r="K24" s="36">
        <f t="shared" si="2"/>
        <v>76.59029304029306</v>
      </c>
      <c r="L24" s="64">
        <v>96.42147117296223</v>
      </c>
      <c r="M24" s="65">
        <v>100</v>
      </c>
      <c r="N24" s="90">
        <f t="shared" si="3"/>
        <v>97.13717693836979</v>
      </c>
      <c r="O24" s="50">
        <v>4.6875</v>
      </c>
      <c r="P24" s="78" t="s">
        <v>1</v>
      </c>
      <c r="Q24" s="78" t="s">
        <v>1</v>
      </c>
      <c r="R24" s="68">
        <v>100</v>
      </c>
      <c r="S24" s="44">
        <f t="shared" si="4"/>
        <v>52.34375</v>
      </c>
      <c r="T24" s="79">
        <v>91.11111111111111</v>
      </c>
      <c r="U24" s="110">
        <v>89.99999999999999</v>
      </c>
      <c r="V24" s="50">
        <v>94.3452380952381</v>
      </c>
      <c r="W24" s="47">
        <v>0</v>
      </c>
      <c r="X24" s="47">
        <v>16.03636363636364</v>
      </c>
      <c r="Y24" s="90">
        <f t="shared" si="5"/>
        <v>63.88524931858265</v>
      </c>
      <c r="Z24" s="101">
        <f t="shared" si="6"/>
        <v>74.41606053003767</v>
      </c>
      <c r="AA24" s="50">
        <v>78.00102073974753</v>
      </c>
      <c r="AB24" s="47">
        <v>34.73684210526316</v>
      </c>
      <c r="AC24" s="44">
        <f t="shared" si="7"/>
        <v>67.18497608112644</v>
      </c>
      <c r="AD24" s="85">
        <v>72.3</v>
      </c>
      <c r="AE24" s="91">
        <f t="shared" si="8"/>
        <v>72.3</v>
      </c>
      <c r="AF24" s="88">
        <v>57.89473684210527</v>
      </c>
      <c r="AG24" s="80">
        <v>0</v>
      </c>
      <c r="AH24" s="92">
        <f t="shared" si="9"/>
        <v>38.59649122807018</v>
      </c>
      <c r="AI24" s="37">
        <f t="shared" si="10"/>
        <v>62.83128548888147</v>
      </c>
      <c r="AJ24" s="38">
        <f t="shared" si="11"/>
        <v>71.37547451974189</v>
      </c>
    </row>
    <row r="25" spans="1:36" ht="12" customHeight="1">
      <c r="A25" s="17">
        <v>25</v>
      </c>
      <c r="B25" s="26">
        <v>81</v>
      </c>
      <c r="C25" s="27" t="s">
        <v>356</v>
      </c>
      <c r="D25" s="27" t="s">
        <v>1157</v>
      </c>
      <c r="E25" s="29">
        <v>4</v>
      </c>
      <c r="F25" s="48">
        <v>92.30000000000001</v>
      </c>
      <c r="G25" s="49">
        <v>96.46825396825398</v>
      </c>
      <c r="H25" s="44">
        <f t="shared" si="0"/>
        <v>93.68941798941799</v>
      </c>
      <c r="I25" s="51">
        <v>59.00000000000001</v>
      </c>
      <c r="J25" s="103">
        <f t="shared" si="1"/>
        <v>59.00000000000001</v>
      </c>
      <c r="K25" s="36">
        <f t="shared" si="2"/>
        <v>79.8136507936508</v>
      </c>
      <c r="L25" s="64">
        <v>17.425227568270486</v>
      </c>
      <c r="M25" s="65">
        <v>100</v>
      </c>
      <c r="N25" s="90">
        <f t="shared" si="3"/>
        <v>33.940182054616386</v>
      </c>
      <c r="O25" s="50">
        <v>0</v>
      </c>
      <c r="P25" s="78" t="s">
        <v>1</v>
      </c>
      <c r="Q25" s="78" t="s">
        <v>1</v>
      </c>
      <c r="R25" s="68">
        <v>100</v>
      </c>
      <c r="S25" s="44">
        <f t="shared" si="4"/>
        <v>50</v>
      </c>
      <c r="T25" s="79">
        <v>96.94444444444444</v>
      </c>
      <c r="U25" s="111">
        <v>99.99999999999999</v>
      </c>
      <c r="V25" s="50">
        <v>100</v>
      </c>
      <c r="W25" s="47">
        <v>0</v>
      </c>
      <c r="X25" s="47">
        <v>10</v>
      </c>
      <c r="Y25" s="90">
        <f t="shared" si="5"/>
        <v>67.65432098765432</v>
      </c>
      <c r="Z25" s="101">
        <f t="shared" si="6"/>
        <v>49.931628377402106</v>
      </c>
      <c r="AA25" s="50">
        <v>100</v>
      </c>
      <c r="AB25" s="47">
        <v>85.71428571428571</v>
      </c>
      <c r="AC25" s="44">
        <f t="shared" si="7"/>
        <v>96.42857142857143</v>
      </c>
      <c r="AD25" s="85">
        <v>58.99999999999992</v>
      </c>
      <c r="AE25" s="91">
        <f t="shared" si="8"/>
        <v>58.99999999999992</v>
      </c>
      <c r="AF25" s="88">
        <v>36.84210526315789</v>
      </c>
      <c r="AG25" s="80">
        <v>0</v>
      </c>
      <c r="AH25" s="92">
        <f t="shared" si="9"/>
        <v>24.561403508771924</v>
      </c>
      <c r="AI25" s="37">
        <f t="shared" si="10"/>
        <v>72.07418546365912</v>
      </c>
      <c r="AJ25" s="38">
        <f t="shared" si="11"/>
        <v>62.55079998652894</v>
      </c>
    </row>
    <row r="26" spans="1:36" ht="12" customHeight="1">
      <c r="A26" s="17">
        <v>12</v>
      </c>
      <c r="B26" s="26">
        <v>85</v>
      </c>
      <c r="C26" s="27" t="s">
        <v>13</v>
      </c>
      <c r="D26" s="27" t="s">
        <v>1147</v>
      </c>
      <c r="E26" s="29">
        <v>3</v>
      </c>
      <c r="F26" s="48">
        <v>65.60000000000001</v>
      </c>
      <c r="G26" s="49">
        <v>80.92287342287342</v>
      </c>
      <c r="H26" s="44">
        <f t="shared" si="0"/>
        <v>70.70762447429114</v>
      </c>
      <c r="I26" s="51">
        <v>41</v>
      </c>
      <c r="J26" s="103">
        <f t="shared" si="1"/>
        <v>41</v>
      </c>
      <c r="K26" s="36">
        <f t="shared" si="2"/>
        <v>58.824574684574685</v>
      </c>
      <c r="L26" s="64">
        <v>75.80165289256198</v>
      </c>
      <c r="M26" s="65">
        <v>100</v>
      </c>
      <c r="N26" s="90">
        <f t="shared" si="3"/>
        <v>80.64132231404957</v>
      </c>
      <c r="O26" s="50">
        <v>3.125</v>
      </c>
      <c r="P26" s="78" t="s">
        <v>1</v>
      </c>
      <c r="Q26" s="78" t="s">
        <v>1</v>
      </c>
      <c r="R26" s="68">
        <v>100</v>
      </c>
      <c r="S26" s="44">
        <f t="shared" si="4"/>
        <v>51.5625</v>
      </c>
      <c r="T26" s="79">
        <v>97.91666666666666</v>
      </c>
      <c r="U26" s="110">
        <v>99.99999999999999</v>
      </c>
      <c r="V26" s="50">
        <v>100</v>
      </c>
      <c r="W26" s="47">
        <v>76.4808362369338</v>
      </c>
      <c r="X26" s="47">
        <v>4.228456913827655</v>
      </c>
      <c r="Y26" s="90">
        <f t="shared" si="5"/>
        <v>79.65525256216394</v>
      </c>
      <c r="Z26" s="101">
        <f t="shared" si="6"/>
        <v>73.30741984799884</v>
      </c>
      <c r="AA26" s="50">
        <v>94.4097815124001</v>
      </c>
      <c r="AB26" s="47">
        <v>69.0721649484536</v>
      </c>
      <c r="AC26" s="44">
        <f t="shared" si="7"/>
        <v>88.07537737141348</v>
      </c>
      <c r="AD26" s="85">
        <v>76.10000000000004</v>
      </c>
      <c r="AE26" s="91">
        <f t="shared" si="8"/>
        <v>76.10000000000004</v>
      </c>
      <c r="AF26" s="88">
        <v>47.368421052631575</v>
      </c>
      <c r="AG26" s="80">
        <v>100</v>
      </c>
      <c r="AH26" s="92">
        <f t="shared" si="9"/>
        <v>64.91228070175438</v>
      </c>
      <c r="AI26" s="37">
        <f t="shared" si="10"/>
        <v>80.24932407177141</v>
      </c>
      <c r="AJ26" s="38">
        <f t="shared" si="11"/>
        <v>72.49342208244579</v>
      </c>
    </row>
    <row r="27" spans="1:36" ht="12" customHeight="1">
      <c r="A27" s="17">
        <v>27</v>
      </c>
      <c r="B27" s="26">
        <v>86</v>
      </c>
      <c r="C27" s="27" t="s">
        <v>288</v>
      </c>
      <c r="D27" s="27" t="s">
        <v>1161</v>
      </c>
      <c r="E27" s="28">
        <v>4</v>
      </c>
      <c r="F27" s="48">
        <v>52.650000000000006</v>
      </c>
      <c r="G27" s="49">
        <v>79.17887667887669</v>
      </c>
      <c r="H27" s="44">
        <f t="shared" si="0"/>
        <v>61.492958892958896</v>
      </c>
      <c r="I27" s="51">
        <v>5</v>
      </c>
      <c r="J27" s="103">
        <f t="shared" si="1"/>
        <v>5</v>
      </c>
      <c r="K27" s="36">
        <f t="shared" si="2"/>
        <v>38.89577533577533</v>
      </c>
      <c r="L27" s="64">
        <v>98.44262295081967</v>
      </c>
      <c r="M27" s="65">
        <v>100</v>
      </c>
      <c r="N27" s="90">
        <f t="shared" si="3"/>
        <v>98.75409836065575</v>
      </c>
      <c r="O27" s="50">
        <v>0</v>
      </c>
      <c r="P27" s="78" t="s">
        <v>1</v>
      </c>
      <c r="Q27" s="78" t="s">
        <v>1</v>
      </c>
      <c r="R27" s="68">
        <v>91.42857142857143</v>
      </c>
      <c r="S27" s="44">
        <f t="shared" si="4"/>
        <v>45.714285714285715</v>
      </c>
      <c r="T27" s="79">
        <v>100</v>
      </c>
      <c r="U27" s="110">
        <v>89.66968085106384</v>
      </c>
      <c r="V27" s="50">
        <v>0</v>
      </c>
      <c r="W27" s="47">
        <v>0</v>
      </c>
      <c r="X27" s="47">
        <v>28.85893080267248</v>
      </c>
      <c r="Y27" s="90">
        <f t="shared" si="5"/>
        <v>46.95863976734849</v>
      </c>
      <c r="Z27" s="101">
        <f t="shared" si="6"/>
        <v>67.37817823193633</v>
      </c>
      <c r="AA27" s="50">
        <v>100</v>
      </c>
      <c r="AB27" s="47">
        <v>100</v>
      </c>
      <c r="AC27" s="44">
        <f t="shared" si="7"/>
        <v>100</v>
      </c>
      <c r="AD27" s="85">
        <v>0.9</v>
      </c>
      <c r="AE27" s="91">
        <f t="shared" si="8"/>
        <v>0.9</v>
      </c>
      <c r="AF27" s="88">
        <v>0</v>
      </c>
      <c r="AG27" s="80">
        <v>100</v>
      </c>
      <c r="AH27" s="92">
        <f t="shared" si="9"/>
        <v>33.33333333333333</v>
      </c>
      <c r="AI27" s="37">
        <f t="shared" si="10"/>
        <v>60.24</v>
      </c>
      <c r="AJ27" s="38">
        <f t="shared" si="11"/>
        <v>59.540244183123235</v>
      </c>
    </row>
    <row r="28" spans="1:36" ht="12" customHeight="1">
      <c r="A28" s="17">
        <v>26</v>
      </c>
      <c r="B28" s="31">
        <v>88</v>
      </c>
      <c r="C28" s="32" t="s">
        <v>572</v>
      </c>
      <c r="D28" s="32" t="s">
        <v>1152</v>
      </c>
      <c r="E28" s="29">
        <v>3</v>
      </c>
      <c r="F28" s="48">
        <v>87.1</v>
      </c>
      <c r="G28" s="49">
        <v>69.60978835978835</v>
      </c>
      <c r="H28" s="44">
        <f t="shared" si="0"/>
        <v>81.26992945326278</v>
      </c>
      <c r="I28" s="51">
        <v>31</v>
      </c>
      <c r="J28" s="103">
        <f t="shared" si="1"/>
        <v>31</v>
      </c>
      <c r="K28" s="36">
        <f t="shared" si="2"/>
        <v>61.161957671957666</v>
      </c>
      <c r="L28" s="64">
        <v>25.322283609576424</v>
      </c>
      <c r="M28" s="65">
        <v>100</v>
      </c>
      <c r="N28" s="90">
        <f t="shared" si="3"/>
        <v>40.25782688766114</v>
      </c>
      <c r="O28" s="50">
        <v>41.26157407407407</v>
      </c>
      <c r="P28" s="78" t="s">
        <v>1</v>
      </c>
      <c r="Q28" s="78" t="s">
        <v>1</v>
      </c>
      <c r="R28" s="68" t="s">
        <v>1</v>
      </c>
      <c r="S28" s="44">
        <f t="shared" si="4"/>
        <v>41.26157407407407</v>
      </c>
      <c r="T28" s="79">
        <v>87.63888888888887</v>
      </c>
      <c r="U28" s="110">
        <v>93.67272727272727</v>
      </c>
      <c r="V28" s="50">
        <v>100</v>
      </c>
      <c r="W28" s="47">
        <v>0</v>
      </c>
      <c r="X28" s="47">
        <v>10</v>
      </c>
      <c r="Y28" s="90">
        <f t="shared" si="5"/>
        <v>64.18035914702581</v>
      </c>
      <c r="Z28" s="101">
        <f t="shared" si="6"/>
        <v>49.110837825771526</v>
      </c>
      <c r="AA28" s="50">
        <v>100</v>
      </c>
      <c r="AB28" s="47">
        <v>63.387978142076506</v>
      </c>
      <c r="AC28" s="44">
        <f t="shared" si="7"/>
        <v>90.84699453551913</v>
      </c>
      <c r="AD28" s="85">
        <v>61.09999999999997</v>
      </c>
      <c r="AE28" s="91">
        <f t="shared" si="8"/>
        <v>61.09999999999997</v>
      </c>
      <c r="AF28" s="88">
        <v>76.31578947368422</v>
      </c>
      <c r="AG28" s="80">
        <v>100</v>
      </c>
      <c r="AH28" s="92">
        <f t="shared" si="9"/>
        <v>84.21052631578948</v>
      </c>
      <c r="AI28" s="37">
        <f t="shared" si="10"/>
        <v>81.58716901543477</v>
      </c>
      <c r="AJ28" s="38">
        <f t="shared" si="11"/>
        <v>61.26396115190772</v>
      </c>
    </row>
    <row r="29" spans="1:36" ht="12" customHeight="1">
      <c r="A29" s="17">
        <v>21</v>
      </c>
      <c r="B29" s="26">
        <v>91</v>
      </c>
      <c r="C29" s="27" t="s">
        <v>982</v>
      </c>
      <c r="D29" s="27" t="s">
        <v>1168</v>
      </c>
      <c r="E29" s="29">
        <v>4</v>
      </c>
      <c r="F29" s="48">
        <v>74.64999999999999</v>
      </c>
      <c r="G29" s="49">
        <v>93.45441595441596</v>
      </c>
      <c r="H29" s="44">
        <f t="shared" si="0"/>
        <v>80.91813865147198</v>
      </c>
      <c r="I29" s="51">
        <v>59.00000000000001</v>
      </c>
      <c r="J29" s="103">
        <f t="shared" si="1"/>
        <v>59.00000000000001</v>
      </c>
      <c r="K29" s="36">
        <f t="shared" si="2"/>
        <v>72.15088319088319</v>
      </c>
      <c r="L29" s="64">
        <v>45.80777096114519</v>
      </c>
      <c r="M29" s="65">
        <v>100</v>
      </c>
      <c r="N29" s="90">
        <f t="shared" si="3"/>
        <v>56.646216768916155</v>
      </c>
      <c r="O29" s="50">
        <v>30.097087378640776</v>
      </c>
      <c r="P29" s="78" t="s">
        <v>1</v>
      </c>
      <c r="Q29" s="78" t="s">
        <v>1</v>
      </c>
      <c r="R29" s="68">
        <v>100</v>
      </c>
      <c r="S29" s="44">
        <f t="shared" si="4"/>
        <v>65.04854368932038</v>
      </c>
      <c r="T29" s="79">
        <v>96.94444444444444</v>
      </c>
      <c r="U29" s="110">
        <v>96.81052631578947</v>
      </c>
      <c r="V29" s="50">
        <v>100</v>
      </c>
      <c r="W29" s="47">
        <v>0</v>
      </c>
      <c r="X29" s="47">
        <v>25.14423076923077</v>
      </c>
      <c r="Y29" s="90">
        <f t="shared" si="5"/>
        <v>69.4695875193682</v>
      </c>
      <c r="Z29" s="101">
        <f t="shared" si="6"/>
        <v>63.27918869997591</v>
      </c>
      <c r="AA29" s="50">
        <v>82.81191251626838</v>
      </c>
      <c r="AB29" s="47">
        <v>43.61702127659575</v>
      </c>
      <c r="AC29" s="44">
        <f t="shared" si="7"/>
        <v>73.01318970635023</v>
      </c>
      <c r="AD29" s="85">
        <v>59.499999999999964</v>
      </c>
      <c r="AE29" s="91">
        <f t="shared" si="8"/>
        <v>59.499999999999964</v>
      </c>
      <c r="AF29" s="88">
        <v>23.684210526315788</v>
      </c>
      <c r="AG29" s="80">
        <v>100</v>
      </c>
      <c r="AH29" s="92">
        <f t="shared" si="9"/>
        <v>49.12280701754385</v>
      </c>
      <c r="AI29" s="37">
        <f t="shared" si="10"/>
        <v>64.63159591356221</v>
      </c>
      <c r="AJ29" s="38">
        <f t="shared" si="11"/>
        <v>65.45924976223326</v>
      </c>
    </row>
    <row r="30" spans="1:36" ht="12" customHeight="1">
      <c r="A30" s="17">
        <v>32</v>
      </c>
      <c r="B30" s="26">
        <v>94</v>
      </c>
      <c r="C30" s="27" t="s">
        <v>69</v>
      </c>
      <c r="D30" s="27" t="s">
        <v>1151</v>
      </c>
      <c r="E30" s="29">
        <v>4</v>
      </c>
      <c r="F30" s="48">
        <v>49.70000000000001</v>
      </c>
      <c r="G30" s="49">
        <v>80.58709808709808</v>
      </c>
      <c r="H30" s="44">
        <f t="shared" si="0"/>
        <v>59.99569936236603</v>
      </c>
      <c r="I30" s="51">
        <v>5</v>
      </c>
      <c r="J30" s="103">
        <f t="shared" si="1"/>
        <v>5</v>
      </c>
      <c r="K30" s="36">
        <f t="shared" si="2"/>
        <v>37.99741961741962</v>
      </c>
      <c r="L30" s="64">
        <v>0</v>
      </c>
      <c r="M30" s="65">
        <v>100</v>
      </c>
      <c r="N30" s="90">
        <f t="shared" si="3"/>
        <v>20</v>
      </c>
      <c r="O30" s="50">
        <v>82.40715641095147</v>
      </c>
      <c r="P30" s="78" t="s">
        <v>1</v>
      </c>
      <c r="Q30" s="78" t="s">
        <v>1</v>
      </c>
      <c r="R30" s="68" t="s">
        <v>1</v>
      </c>
      <c r="S30" s="44">
        <f t="shared" si="4"/>
        <v>82.40715641095147</v>
      </c>
      <c r="T30" s="79">
        <v>92.91666666666667</v>
      </c>
      <c r="U30" s="110">
        <v>90.35657894736843</v>
      </c>
      <c r="V30" s="50">
        <v>48.51190476190476</v>
      </c>
      <c r="W30" s="47">
        <v>0</v>
      </c>
      <c r="X30" s="47">
        <v>0</v>
      </c>
      <c r="Y30" s="90">
        <f t="shared" si="5"/>
        <v>51.5078111946533</v>
      </c>
      <c r="Z30" s="101">
        <f t="shared" si="6"/>
        <v>46.320529568703535</v>
      </c>
      <c r="AA30" s="50">
        <v>96.875</v>
      </c>
      <c r="AB30" s="47">
        <v>43.18181818181818</v>
      </c>
      <c r="AC30" s="44">
        <f t="shared" si="7"/>
        <v>83.45170454545455</v>
      </c>
      <c r="AD30" s="85">
        <v>0.9</v>
      </c>
      <c r="AE30" s="91">
        <f t="shared" si="8"/>
        <v>0.9</v>
      </c>
      <c r="AF30" s="88">
        <v>28.947368421052634</v>
      </c>
      <c r="AG30" s="80">
        <v>100</v>
      </c>
      <c r="AH30" s="92">
        <f t="shared" si="9"/>
        <v>52.63157894736842</v>
      </c>
      <c r="AI30" s="37">
        <f t="shared" si="10"/>
        <v>55.273891547049445</v>
      </c>
      <c r="AJ30" s="38">
        <f t="shared" si="11"/>
        <v>47.34191617195052</v>
      </c>
    </row>
    <row r="31" spans="1:36" ht="12" customHeight="1">
      <c r="A31" s="17">
        <v>24</v>
      </c>
      <c r="B31" s="26">
        <v>95</v>
      </c>
      <c r="C31" s="27" t="s">
        <v>60</v>
      </c>
      <c r="D31" s="27" t="s">
        <v>1170</v>
      </c>
      <c r="E31" s="29">
        <v>4</v>
      </c>
      <c r="F31" s="48">
        <v>64.64999999999999</v>
      </c>
      <c r="G31" s="49">
        <v>89.93691493691493</v>
      </c>
      <c r="H31" s="44">
        <f t="shared" si="0"/>
        <v>73.0789716456383</v>
      </c>
      <c r="I31" s="51">
        <v>80</v>
      </c>
      <c r="J31" s="103">
        <f t="shared" si="1"/>
        <v>80</v>
      </c>
      <c r="K31" s="36">
        <f t="shared" si="2"/>
        <v>75.84738298738299</v>
      </c>
      <c r="L31" s="64">
        <v>60.39142590866729</v>
      </c>
      <c r="M31" s="65">
        <v>100</v>
      </c>
      <c r="N31" s="90">
        <f t="shared" si="3"/>
        <v>68.31314072693382</v>
      </c>
      <c r="O31" s="50">
        <v>0.6172839506172839</v>
      </c>
      <c r="P31" s="78" t="s">
        <v>1</v>
      </c>
      <c r="Q31" s="78" t="s">
        <v>1</v>
      </c>
      <c r="R31" s="68">
        <v>100</v>
      </c>
      <c r="S31" s="44">
        <f t="shared" si="4"/>
        <v>50.30864197530864</v>
      </c>
      <c r="T31" s="79">
        <v>92.77777777777777</v>
      </c>
      <c r="U31" s="110">
        <v>99.86666666666667</v>
      </c>
      <c r="V31" s="50">
        <v>85.71428571428572</v>
      </c>
      <c r="W31" s="47">
        <v>0</v>
      </c>
      <c r="X31" s="47">
        <v>0</v>
      </c>
      <c r="Y31" s="90">
        <f t="shared" si="5"/>
        <v>61.85749559082892</v>
      </c>
      <c r="Z31" s="101">
        <f t="shared" si="6"/>
        <v>61.66802877754601</v>
      </c>
      <c r="AA31" s="50">
        <v>100</v>
      </c>
      <c r="AB31" s="47">
        <v>6.315789473684211</v>
      </c>
      <c r="AC31" s="44">
        <f t="shared" si="7"/>
        <v>76.57894736842105</v>
      </c>
      <c r="AD31" s="85">
        <v>48.999999999999936</v>
      </c>
      <c r="AE31" s="91">
        <f t="shared" si="8"/>
        <v>48.999999999999936</v>
      </c>
      <c r="AF31" s="88">
        <v>47.368421052631575</v>
      </c>
      <c r="AG31" s="80">
        <v>0</v>
      </c>
      <c r="AH31" s="92">
        <f t="shared" si="9"/>
        <v>31.578947368421048</v>
      </c>
      <c r="AI31" s="37">
        <f t="shared" si="10"/>
        <v>60.22456140350876</v>
      </c>
      <c r="AJ31" s="38">
        <f t="shared" si="11"/>
        <v>64.07085940730224</v>
      </c>
    </row>
    <row r="32" spans="1:36" ht="12" customHeight="1">
      <c r="A32" s="17">
        <v>31</v>
      </c>
      <c r="B32" s="26">
        <v>97</v>
      </c>
      <c r="C32" s="27" t="s">
        <v>214</v>
      </c>
      <c r="D32" s="27" t="s">
        <v>1169</v>
      </c>
      <c r="E32" s="29">
        <v>4</v>
      </c>
      <c r="F32" s="48">
        <v>38.05</v>
      </c>
      <c r="G32" s="49">
        <v>58.540903540903535</v>
      </c>
      <c r="H32" s="44">
        <f t="shared" si="0"/>
        <v>44.880301180301174</v>
      </c>
      <c r="I32" s="51">
        <v>30</v>
      </c>
      <c r="J32" s="103">
        <f t="shared" si="1"/>
        <v>30</v>
      </c>
      <c r="K32" s="36">
        <f t="shared" si="2"/>
        <v>38.928180708180705</v>
      </c>
      <c r="L32" s="64">
        <v>54.95356037151703</v>
      </c>
      <c r="M32" s="65">
        <v>100</v>
      </c>
      <c r="N32" s="90">
        <f t="shared" si="3"/>
        <v>63.962848297213625</v>
      </c>
      <c r="O32" s="50">
        <v>3.0864197530864197</v>
      </c>
      <c r="P32" s="78" t="s">
        <v>1</v>
      </c>
      <c r="Q32" s="78" t="s">
        <v>1</v>
      </c>
      <c r="R32" s="68">
        <v>100</v>
      </c>
      <c r="S32" s="44">
        <f t="shared" si="4"/>
        <v>51.54320987654321</v>
      </c>
      <c r="T32" s="79">
        <v>95</v>
      </c>
      <c r="U32" s="110">
        <v>96.02499999999999</v>
      </c>
      <c r="V32" s="50">
        <v>25</v>
      </c>
      <c r="W32" s="47">
        <v>0</v>
      </c>
      <c r="X32" s="47">
        <v>0</v>
      </c>
      <c r="Y32" s="90">
        <f t="shared" si="5"/>
        <v>48.00555555555555</v>
      </c>
      <c r="Z32" s="101">
        <f t="shared" si="6"/>
        <v>55.237509689255816</v>
      </c>
      <c r="AA32" s="50">
        <v>85.79315013039641</v>
      </c>
      <c r="AB32" s="47">
        <v>26.881720430107524</v>
      </c>
      <c r="AC32" s="44">
        <f t="shared" si="7"/>
        <v>71.0652927053242</v>
      </c>
      <c r="AD32" s="85">
        <v>0.9</v>
      </c>
      <c r="AE32" s="91">
        <f t="shared" si="8"/>
        <v>0.9</v>
      </c>
      <c r="AF32" s="88">
        <v>0</v>
      </c>
      <c r="AG32" s="80">
        <v>100</v>
      </c>
      <c r="AH32" s="92">
        <f t="shared" si="9"/>
        <v>33.33333333333333</v>
      </c>
      <c r="AI32" s="37">
        <f t="shared" si="10"/>
        <v>44.808156109506236</v>
      </c>
      <c r="AJ32" s="38">
        <f t="shared" si="11"/>
        <v>48.84683781911592</v>
      </c>
    </row>
    <row r="33" spans="1:36" ht="12" customHeight="1" thickBot="1">
      <c r="A33" s="17">
        <v>28</v>
      </c>
      <c r="B33" s="33">
        <v>99</v>
      </c>
      <c r="C33" s="34" t="s">
        <v>250</v>
      </c>
      <c r="D33" s="34" t="s">
        <v>1167</v>
      </c>
      <c r="E33" s="35">
        <v>4</v>
      </c>
      <c r="F33" s="52">
        <v>58.050000000000004</v>
      </c>
      <c r="G33" s="53">
        <v>63.156288156288156</v>
      </c>
      <c r="H33" s="44">
        <f t="shared" si="0"/>
        <v>59.75209605209605</v>
      </c>
      <c r="I33" s="55">
        <v>31</v>
      </c>
      <c r="J33" s="103">
        <f t="shared" si="1"/>
        <v>31</v>
      </c>
      <c r="K33" s="36">
        <f t="shared" si="2"/>
        <v>48.25125763125763</v>
      </c>
      <c r="L33" s="70">
        <v>13.475836431226762</v>
      </c>
      <c r="M33" s="71">
        <v>100</v>
      </c>
      <c r="N33" s="90">
        <f t="shared" si="3"/>
        <v>30.78066914498141</v>
      </c>
      <c r="O33" s="54">
        <v>21.141975308641975</v>
      </c>
      <c r="P33" s="81" t="s">
        <v>1</v>
      </c>
      <c r="Q33" s="81" t="s">
        <v>1</v>
      </c>
      <c r="R33" s="74">
        <v>100</v>
      </c>
      <c r="S33" s="44">
        <f t="shared" si="4"/>
        <v>60.57098765432099</v>
      </c>
      <c r="T33" s="82">
        <v>97.91666666666666</v>
      </c>
      <c r="U33" s="112">
        <v>83.74999999999999</v>
      </c>
      <c r="V33" s="54">
        <v>100</v>
      </c>
      <c r="W33" s="106">
        <v>0</v>
      </c>
      <c r="X33" s="106">
        <v>0</v>
      </c>
      <c r="Y33" s="90">
        <f t="shared" si="5"/>
        <v>62.59259259259259</v>
      </c>
      <c r="Z33" s="101">
        <f t="shared" si="6"/>
        <v>49.38263802836293</v>
      </c>
      <c r="AA33" s="54">
        <v>93.51851851851852</v>
      </c>
      <c r="AB33" s="106">
        <v>36.17021276595745</v>
      </c>
      <c r="AC33" s="44">
        <f t="shared" si="7"/>
        <v>79.18144208037825</v>
      </c>
      <c r="AD33" s="86">
        <v>74.10000000000001</v>
      </c>
      <c r="AE33" s="91">
        <f t="shared" si="8"/>
        <v>74.10000000000001</v>
      </c>
      <c r="AF33" s="89">
        <v>65.78947368421053</v>
      </c>
      <c r="AG33" s="83">
        <v>100</v>
      </c>
      <c r="AH33" s="92">
        <f t="shared" si="9"/>
        <v>77.19298245614036</v>
      </c>
      <c r="AI33" s="37">
        <f t="shared" si="10"/>
        <v>77.42869893409647</v>
      </c>
      <c r="AJ33" s="38">
        <f t="shared" si="11"/>
        <v>57.57018022066194</v>
      </c>
    </row>
    <row r="34" spans="1:36" ht="16.5" thickBot="1" thickTop="1">
      <c r="A34" s="2"/>
      <c r="B34" s="115" t="s">
        <v>1171</v>
      </c>
      <c r="C34" s="115"/>
      <c r="D34" s="115"/>
      <c r="E34" s="115"/>
      <c r="F34" s="7">
        <f aca="true" t="shared" si="12" ref="F34:AJ34">AVERAGE(F2:F33)</f>
        <v>73.58593750000001</v>
      </c>
      <c r="G34" s="7">
        <f t="shared" si="12"/>
        <v>84.46997736060237</v>
      </c>
      <c r="H34" s="7">
        <f t="shared" si="12"/>
        <v>77.21395078686744</v>
      </c>
      <c r="I34" s="7">
        <f t="shared" si="12"/>
        <v>46.5</v>
      </c>
      <c r="J34" s="7">
        <f t="shared" si="12"/>
        <v>46.5</v>
      </c>
      <c r="K34" s="7">
        <f t="shared" si="12"/>
        <v>64.92837047212046</v>
      </c>
      <c r="L34" s="7">
        <f t="shared" si="12"/>
        <v>63.184665987566184</v>
      </c>
      <c r="M34" s="7">
        <f t="shared" si="12"/>
        <v>96.875</v>
      </c>
      <c r="N34" s="7">
        <f t="shared" si="12"/>
        <v>69.92273279005293</v>
      </c>
      <c r="O34" s="7">
        <f t="shared" si="12"/>
        <v>40.67081816009437</v>
      </c>
      <c r="P34" s="7" t="s">
        <v>1</v>
      </c>
      <c r="Q34" s="7" t="s">
        <v>1</v>
      </c>
      <c r="R34" s="7">
        <f t="shared" si="12"/>
        <v>98.27200674313333</v>
      </c>
      <c r="S34" s="7">
        <f t="shared" si="12"/>
        <v>68.33273615471947</v>
      </c>
      <c r="T34" s="7">
        <f t="shared" si="12"/>
        <v>96.84027777777776</v>
      </c>
      <c r="U34" s="7">
        <f t="shared" si="12"/>
        <v>97.2410864113015</v>
      </c>
      <c r="V34" s="7">
        <f t="shared" si="12"/>
        <v>89.2392113095238</v>
      </c>
      <c r="W34" s="7">
        <f t="shared" si="12"/>
        <v>22.636963481503066</v>
      </c>
      <c r="X34" s="7">
        <f t="shared" si="12"/>
        <v>10.45135820138392</v>
      </c>
      <c r="Y34" s="7">
        <f t="shared" si="12"/>
        <v>68.47484816905963</v>
      </c>
      <c r="Z34" s="7">
        <f t="shared" si="12"/>
        <v>69.01989513401531</v>
      </c>
      <c r="AA34" s="7">
        <f t="shared" si="12"/>
        <v>92.60765340031195</v>
      </c>
      <c r="AB34" s="7">
        <f>AVERAGE(AB2:AB33)</f>
        <v>60.26377322350557</v>
      </c>
      <c r="AC34" s="7">
        <f t="shared" si="12"/>
        <v>84.52168335611034</v>
      </c>
      <c r="AD34" s="7">
        <f t="shared" si="12"/>
        <v>60.965625</v>
      </c>
      <c r="AE34" s="7">
        <f t="shared" si="12"/>
        <v>60.965625</v>
      </c>
      <c r="AF34" s="7">
        <f t="shared" si="12"/>
        <v>53.289473684210535</v>
      </c>
      <c r="AG34" s="7">
        <f t="shared" si="12"/>
        <v>59.375</v>
      </c>
      <c r="AH34" s="7">
        <f t="shared" si="12"/>
        <v>55.31798245614034</v>
      </c>
      <c r="AI34" s="7">
        <f t="shared" si="12"/>
        <v>72.39932761448694</v>
      </c>
      <c r="AJ34" s="7">
        <f t="shared" si="12"/>
        <v>69.21541994577781</v>
      </c>
    </row>
    <row r="35" ht="15.75" thickTop="1">
      <c r="AJ35" s="114"/>
    </row>
    <row r="37" ht="15">
      <c r="AJ37" s="114"/>
    </row>
  </sheetData>
  <sheetProtection/>
  <autoFilter ref="A1:E34"/>
  <mergeCells count="1">
    <mergeCell ref="B34:E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7"/>
  <sheetViews>
    <sheetView zoomScalePageLayoutView="0" workbookViewId="0" topLeftCell="A1">
      <pane xSplit="5" ySplit="1" topLeftCell="Z108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G1103" sqref="AG1103"/>
    </sheetView>
  </sheetViews>
  <sheetFormatPr defaultColWidth="11.421875" defaultRowHeight="15"/>
  <cols>
    <col min="1" max="1" width="7.140625" style="1" bestFit="1" customWidth="1"/>
    <col min="2" max="2" width="7.00390625" style="1" customWidth="1"/>
    <col min="3" max="3" width="12.421875" style="1" bestFit="1" customWidth="1"/>
    <col min="4" max="4" width="23.421875" style="1" bestFit="1" customWidth="1"/>
    <col min="5" max="5" width="4.8515625" style="1" bestFit="1" customWidth="1"/>
    <col min="6" max="11" width="11.421875" style="1" customWidth="1"/>
    <col min="12" max="12" width="13.00390625" style="1" customWidth="1"/>
    <col min="13" max="13" width="13.421875" style="1" customWidth="1"/>
    <col min="14" max="14" width="14.28125" style="1" customWidth="1"/>
    <col min="15" max="18" width="11.421875" style="1" customWidth="1"/>
    <col min="19" max="19" width="13.57421875" style="1" customWidth="1"/>
    <col min="20" max="24" width="11.421875" style="1" customWidth="1"/>
    <col min="25" max="25" width="13.140625" style="1" customWidth="1"/>
    <col min="26" max="26" width="14.28125" style="1" customWidth="1"/>
    <col min="27" max="29" width="11.421875" style="1" customWidth="1"/>
    <col min="30" max="30" width="14.140625" style="1" customWidth="1"/>
    <col min="31" max="31" width="12.140625" style="1" customWidth="1"/>
    <col min="32" max="36" width="11.421875" style="1" customWidth="1"/>
    <col min="37" max="16384" width="11.421875" style="1" customWidth="1"/>
  </cols>
  <sheetData>
    <row r="1" spans="1:36" ht="35.25" thickBot="1" thickTop="1">
      <c r="A1" s="43" t="s">
        <v>1195</v>
      </c>
      <c r="B1" s="8" t="s">
        <v>2</v>
      </c>
      <c r="C1" s="9" t="s">
        <v>3</v>
      </c>
      <c r="D1" s="9" t="s">
        <v>4</v>
      </c>
      <c r="E1" s="8" t="s">
        <v>5</v>
      </c>
      <c r="F1" s="10" t="s">
        <v>1172</v>
      </c>
      <c r="G1" s="11" t="s">
        <v>1173</v>
      </c>
      <c r="H1" s="11" t="s">
        <v>1174</v>
      </c>
      <c r="I1" s="12" t="s">
        <v>0</v>
      </c>
      <c r="J1" s="12" t="s">
        <v>0</v>
      </c>
      <c r="K1" s="13" t="s">
        <v>1175</v>
      </c>
      <c r="L1" s="93" t="s">
        <v>1176</v>
      </c>
      <c r="M1" s="94" t="s">
        <v>1197</v>
      </c>
      <c r="N1" s="95" t="s">
        <v>1177</v>
      </c>
      <c r="O1" s="96" t="s">
        <v>1178</v>
      </c>
      <c r="P1" s="96" t="s">
        <v>1179</v>
      </c>
      <c r="Q1" s="97" t="s">
        <v>1180</v>
      </c>
      <c r="R1" s="98" t="s">
        <v>1181</v>
      </c>
      <c r="S1" s="95" t="s">
        <v>1191</v>
      </c>
      <c r="T1" s="96" t="s">
        <v>1182</v>
      </c>
      <c r="U1" s="96" t="s">
        <v>1183</v>
      </c>
      <c r="V1" s="99" t="s">
        <v>1184</v>
      </c>
      <c r="W1" s="99" t="s">
        <v>1198</v>
      </c>
      <c r="X1" s="99" t="s">
        <v>1199</v>
      </c>
      <c r="Y1" s="96" t="s">
        <v>1192</v>
      </c>
      <c r="Z1" s="100" t="s">
        <v>1189</v>
      </c>
      <c r="AA1" s="39" t="s">
        <v>1203</v>
      </c>
      <c r="AB1" s="39" t="s">
        <v>1200</v>
      </c>
      <c r="AC1" s="39" t="s">
        <v>1202</v>
      </c>
      <c r="AD1" s="40" t="s">
        <v>1201</v>
      </c>
      <c r="AE1" s="40" t="s">
        <v>1193</v>
      </c>
      <c r="AF1" s="41" t="s">
        <v>1185</v>
      </c>
      <c r="AG1" s="39" t="s">
        <v>1186</v>
      </c>
      <c r="AH1" s="39" t="s">
        <v>1187</v>
      </c>
      <c r="AI1" s="42" t="s">
        <v>1190</v>
      </c>
      <c r="AJ1" s="43" t="s">
        <v>1194</v>
      </c>
    </row>
    <row r="2" spans="1:36" ht="15.75" thickTop="1">
      <c r="A2" s="17">
        <v>7</v>
      </c>
      <c r="B2" s="14">
        <v>5001</v>
      </c>
      <c r="C2" s="15" t="s">
        <v>6</v>
      </c>
      <c r="D2" s="15" t="s">
        <v>45</v>
      </c>
      <c r="E2" s="16" t="s">
        <v>46</v>
      </c>
      <c r="F2" s="45">
        <v>89.30000000000003</v>
      </c>
      <c r="G2" s="46">
        <v>93.56328856328857</v>
      </c>
      <c r="H2" s="44">
        <f aca="true" t="shared" si="0" ref="H2:H65">(F2*(8/12))+(G2*(4/12))</f>
        <v>90.72109618776287</v>
      </c>
      <c r="I2" s="107">
        <v>100.00000000000003</v>
      </c>
      <c r="J2" s="103">
        <f aca="true" t="shared" si="1" ref="J2:J65">I2</f>
        <v>100.00000000000003</v>
      </c>
      <c r="K2" s="36">
        <f aca="true" t="shared" si="2" ref="K2:K65">(H2*(12/20))+(J2*(8/20))</f>
        <v>94.43265771265774</v>
      </c>
      <c r="L2" s="59">
        <v>71.42857142857143</v>
      </c>
      <c r="M2" s="60">
        <v>100</v>
      </c>
      <c r="N2" s="90">
        <f aca="true" t="shared" si="3" ref="N2:N65">(L2*(14/18))+(M2*(4/18))</f>
        <v>77.77777777777777</v>
      </c>
      <c r="O2" s="61">
        <v>96.00990448720331</v>
      </c>
      <c r="P2" s="56">
        <v>98.86000000000001</v>
      </c>
      <c r="Q2" s="62">
        <v>95.63759644360854</v>
      </c>
      <c r="R2" s="63">
        <v>100</v>
      </c>
      <c r="S2" s="44">
        <f aca="true" t="shared" si="4" ref="S2:S65">IF((R2=("N/A")),((O2*(5.33/16))+(P2*(5.33/16))+(Q2*(5.33/16))),((O2*(4/16))+(P2*(4/16))+(Q2*(4/16))+(R2*(4/16))))</f>
        <v>97.62687523270296</v>
      </c>
      <c r="T2" s="59">
        <v>100</v>
      </c>
      <c r="U2" s="56">
        <v>100</v>
      </c>
      <c r="V2" s="56">
        <v>100</v>
      </c>
      <c r="W2" s="56">
        <v>90.63829787234042</v>
      </c>
      <c r="X2" s="56">
        <v>13.084577114427862</v>
      </c>
      <c r="Y2" s="90">
        <f aca="true" t="shared" si="5" ref="Y2:Y65">(T2*(4/16))+(U2*(4/16))+(V2*(4/16))+(W2*(2/16))+(X2*(2/16))</f>
        <v>87.96535937334603</v>
      </c>
      <c r="Z2" s="101">
        <f aca="true" t="shared" si="6" ref="Z2:Z65">(N2*(18/50))+(S2*(16/50))+(Y2*(16/50))</f>
        <v>87.38951507393567</v>
      </c>
      <c r="AA2" s="47">
        <v>100</v>
      </c>
      <c r="AB2" s="47">
        <v>73.27188940092167</v>
      </c>
      <c r="AC2" s="44">
        <f aca="true" t="shared" si="7" ref="AC2:AC65">(AA2*(12/16))+(AB2*(4/16))</f>
        <v>93.31797235023042</v>
      </c>
      <c r="AD2" s="84">
        <v>75.20000000000006</v>
      </c>
      <c r="AE2" s="91">
        <f aca="true" t="shared" si="8" ref="AE2:AE65">AD2</f>
        <v>75.20000000000006</v>
      </c>
      <c r="AF2" s="87">
        <v>78.94736842105263</v>
      </c>
      <c r="AG2" s="77">
        <v>0</v>
      </c>
      <c r="AH2" s="92">
        <f aca="true" t="shared" si="9" ref="AH2:AH65">(AF2*(4/6))+(AG2*(2/6))</f>
        <v>52.63157894736842</v>
      </c>
      <c r="AI2" s="37">
        <f aca="true" t="shared" si="10" ref="AI2:AI65">(AC2*(16/30))+(AE2*(8/30))+(AH2*(6/30))</f>
        <v>80.34923437626325</v>
      </c>
      <c r="AJ2" s="38">
        <f aca="true" t="shared" si="11" ref="AJ2:AJ65">(K2*(20/100))+(Z2*(50/100))+(AI2*(30/100))</f>
        <v>86.68605939237835</v>
      </c>
    </row>
    <row r="3" spans="1:36" ht="15">
      <c r="A3" s="17">
        <v>346</v>
      </c>
      <c r="B3" s="18">
        <v>5002</v>
      </c>
      <c r="C3" s="19" t="s">
        <v>6</v>
      </c>
      <c r="D3" s="19" t="s">
        <v>107</v>
      </c>
      <c r="E3" s="20">
        <v>6</v>
      </c>
      <c r="F3" s="48">
        <v>89.45</v>
      </c>
      <c r="G3" s="49">
        <v>78.73931623931625</v>
      </c>
      <c r="H3" s="44">
        <f t="shared" si="0"/>
        <v>85.87977207977208</v>
      </c>
      <c r="I3" s="104">
        <v>31</v>
      </c>
      <c r="J3" s="103">
        <f t="shared" si="1"/>
        <v>31</v>
      </c>
      <c r="K3" s="36">
        <f t="shared" si="2"/>
        <v>63.92786324786324</v>
      </c>
      <c r="L3" s="64">
        <v>31.79723502304147</v>
      </c>
      <c r="M3" s="65">
        <v>100</v>
      </c>
      <c r="N3" s="90">
        <f t="shared" si="3"/>
        <v>46.95340501792114</v>
      </c>
      <c r="O3" s="66">
        <v>89.97747747747748</v>
      </c>
      <c r="P3" s="57">
        <v>99.29</v>
      </c>
      <c r="Q3" s="67">
        <v>96.67532467532467</v>
      </c>
      <c r="R3" s="68">
        <v>100</v>
      </c>
      <c r="S3" s="44">
        <f t="shared" si="4"/>
        <v>96.48570053820055</v>
      </c>
      <c r="T3" s="64">
        <v>97.22222222222221</v>
      </c>
      <c r="U3" s="57">
        <v>99.99999999999999</v>
      </c>
      <c r="V3" s="57">
        <v>100</v>
      </c>
      <c r="W3" s="56">
        <v>0</v>
      </c>
      <c r="X3" s="56">
        <v>25</v>
      </c>
      <c r="Y3" s="90">
        <f t="shared" si="5"/>
        <v>77.43055555555554</v>
      </c>
      <c r="Z3" s="101">
        <f t="shared" si="6"/>
        <v>72.55642775645356</v>
      </c>
      <c r="AA3" s="50">
        <v>76.68354753484064</v>
      </c>
      <c r="AB3" s="47">
        <v>97.26027397260275</v>
      </c>
      <c r="AC3" s="44">
        <f t="shared" si="7"/>
        <v>81.82772914428116</v>
      </c>
      <c r="AD3" s="85">
        <v>74.70000000000006</v>
      </c>
      <c r="AE3" s="91">
        <f t="shared" si="8"/>
        <v>74.70000000000006</v>
      </c>
      <c r="AF3" s="88">
        <v>55.26315789473685</v>
      </c>
      <c r="AG3" s="80">
        <v>100</v>
      </c>
      <c r="AH3" s="92">
        <f t="shared" si="9"/>
        <v>70.17543859649123</v>
      </c>
      <c r="AI3" s="37">
        <f t="shared" si="10"/>
        <v>77.59654326291488</v>
      </c>
      <c r="AJ3" s="38">
        <f t="shared" si="11"/>
        <v>72.3427495066739</v>
      </c>
    </row>
    <row r="4" spans="1:36" ht="15">
      <c r="A4" s="17">
        <v>662</v>
      </c>
      <c r="B4" s="18">
        <v>5004</v>
      </c>
      <c r="C4" s="19" t="s">
        <v>6</v>
      </c>
      <c r="D4" s="19" t="s">
        <v>941</v>
      </c>
      <c r="E4" s="20">
        <v>6</v>
      </c>
      <c r="F4" s="48">
        <v>57.95</v>
      </c>
      <c r="G4" s="49">
        <v>78.50020350020351</v>
      </c>
      <c r="H4" s="44">
        <f t="shared" si="0"/>
        <v>64.80006783340117</v>
      </c>
      <c r="I4" s="104">
        <v>5</v>
      </c>
      <c r="J4" s="103">
        <f t="shared" si="1"/>
        <v>5</v>
      </c>
      <c r="K4" s="36">
        <f t="shared" si="2"/>
        <v>40.8800407000407</v>
      </c>
      <c r="L4" s="64">
        <v>43.94904458598726</v>
      </c>
      <c r="M4" s="65">
        <v>100</v>
      </c>
      <c r="N4" s="90">
        <f t="shared" si="3"/>
        <v>56.40481245576787</v>
      </c>
      <c r="O4" s="66">
        <v>60.13919145147274</v>
      </c>
      <c r="P4" s="57">
        <v>99.46000000000001</v>
      </c>
      <c r="Q4" s="67">
        <v>97.94344473007712</v>
      </c>
      <c r="R4" s="68" t="s">
        <v>1</v>
      </c>
      <c r="S4" s="44">
        <f t="shared" si="4"/>
        <v>85.7938906779788</v>
      </c>
      <c r="T4" s="64">
        <v>72.91666666666666</v>
      </c>
      <c r="U4" s="57">
        <v>89.99999999999999</v>
      </c>
      <c r="V4" s="57">
        <v>100</v>
      </c>
      <c r="W4" s="56">
        <v>0</v>
      </c>
      <c r="X4" s="56">
        <v>0</v>
      </c>
      <c r="Y4" s="90">
        <f t="shared" si="5"/>
        <v>65.72916666666666</v>
      </c>
      <c r="Z4" s="101">
        <f t="shared" si="6"/>
        <v>68.79311083436298</v>
      </c>
      <c r="AA4" s="50">
        <v>91.94665487768935</v>
      </c>
      <c r="AB4" s="47">
        <v>6.666666666666667</v>
      </c>
      <c r="AC4" s="44">
        <f t="shared" si="7"/>
        <v>70.62665782493369</v>
      </c>
      <c r="AD4" s="85">
        <v>86.60000000000007</v>
      </c>
      <c r="AE4" s="91">
        <f t="shared" si="8"/>
        <v>86.60000000000007</v>
      </c>
      <c r="AF4" s="88">
        <v>81.57894736842105</v>
      </c>
      <c r="AG4" s="80">
        <v>100</v>
      </c>
      <c r="AH4" s="92">
        <f t="shared" si="9"/>
        <v>87.71929824561403</v>
      </c>
      <c r="AI4" s="37">
        <f t="shared" si="10"/>
        <v>78.30474382242079</v>
      </c>
      <c r="AJ4" s="38">
        <f t="shared" si="11"/>
        <v>66.06398670391587</v>
      </c>
    </row>
    <row r="5" spans="1:36" ht="15">
      <c r="A5" s="17">
        <v>508</v>
      </c>
      <c r="B5" s="18">
        <v>5021</v>
      </c>
      <c r="C5" s="19" t="s">
        <v>6</v>
      </c>
      <c r="D5" s="19" t="s">
        <v>28</v>
      </c>
      <c r="E5" s="20">
        <v>6</v>
      </c>
      <c r="F5" s="48">
        <v>78.95</v>
      </c>
      <c r="G5" s="49">
        <v>92.28581603581605</v>
      </c>
      <c r="H5" s="44">
        <f t="shared" si="0"/>
        <v>83.39527201193869</v>
      </c>
      <c r="I5" s="104">
        <v>31</v>
      </c>
      <c r="J5" s="103">
        <f t="shared" si="1"/>
        <v>31</v>
      </c>
      <c r="K5" s="36">
        <f t="shared" si="2"/>
        <v>62.43716320716321</v>
      </c>
      <c r="L5" s="64">
        <v>40.27149321266968</v>
      </c>
      <c r="M5" s="65">
        <v>100</v>
      </c>
      <c r="N5" s="90">
        <f t="shared" si="3"/>
        <v>53.544494720965304</v>
      </c>
      <c r="O5" s="66">
        <v>84.1741723466407</v>
      </c>
      <c r="P5" s="57">
        <v>99.73</v>
      </c>
      <c r="Q5" s="67">
        <v>98.6284289276808</v>
      </c>
      <c r="R5" s="68">
        <v>100</v>
      </c>
      <c r="S5" s="44">
        <f t="shared" si="4"/>
        <v>95.63315031858038</v>
      </c>
      <c r="T5" s="64">
        <v>86.25</v>
      </c>
      <c r="U5" s="57">
        <v>80.03928571428571</v>
      </c>
      <c r="V5" s="57">
        <v>97.22222222222221</v>
      </c>
      <c r="W5" s="56">
        <v>0</v>
      </c>
      <c r="X5" s="56">
        <v>0</v>
      </c>
      <c r="Y5" s="90">
        <f t="shared" si="5"/>
        <v>65.87787698412698</v>
      </c>
      <c r="Z5" s="101">
        <f t="shared" si="6"/>
        <v>70.95954683641386</v>
      </c>
      <c r="AA5" s="50">
        <v>88.72998329894881</v>
      </c>
      <c r="AB5" s="47">
        <v>24.444444444444443</v>
      </c>
      <c r="AC5" s="44">
        <f t="shared" si="7"/>
        <v>72.65859858532272</v>
      </c>
      <c r="AD5" s="85">
        <v>60.099999999999916</v>
      </c>
      <c r="AE5" s="91">
        <f t="shared" si="8"/>
        <v>60.099999999999916</v>
      </c>
      <c r="AF5" s="88">
        <v>65.78947368421053</v>
      </c>
      <c r="AG5" s="80">
        <v>100</v>
      </c>
      <c r="AH5" s="92">
        <f t="shared" si="9"/>
        <v>77.19298245614036</v>
      </c>
      <c r="AI5" s="37">
        <f t="shared" si="10"/>
        <v>70.2165157367335</v>
      </c>
      <c r="AJ5" s="38">
        <f t="shared" si="11"/>
        <v>69.03216078065962</v>
      </c>
    </row>
    <row r="6" spans="1:36" ht="15">
      <c r="A6" s="17">
        <v>291</v>
      </c>
      <c r="B6" s="18">
        <v>5030</v>
      </c>
      <c r="C6" s="19" t="s">
        <v>6</v>
      </c>
      <c r="D6" s="19" t="s">
        <v>613</v>
      </c>
      <c r="E6" s="20">
        <v>6</v>
      </c>
      <c r="F6" s="48">
        <v>42.35</v>
      </c>
      <c r="G6" s="49">
        <v>94.31623931623932</v>
      </c>
      <c r="H6" s="44">
        <f t="shared" si="0"/>
        <v>59.67207977207977</v>
      </c>
      <c r="I6" s="104">
        <v>85.00000000000001</v>
      </c>
      <c r="J6" s="103">
        <f t="shared" si="1"/>
        <v>85.00000000000001</v>
      </c>
      <c r="K6" s="36">
        <f t="shared" si="2"/>
        <v>69.80324786324786</v>
      </c>
      <c r="L6" s="64">
        <v>76.27906976744185</v>
      </c>
      <c r="M6" s="65">
        <v>100</v>
      </c>
      <c r="N6" s="90">
        <f t="shared" si="3"/>
        <v>81.55038759689921</v>
      </c>
      <c r="O6" s="66">
        <v>100</v>
      </c>
      <c r="P6" s="57">
        <v>99.17999999999999</v>
      </c>
      <c r="Q6" s="67">
        <v>99.57567185289957</v>
      </c>
      <c r="R6" s="68">
        <v>100</v>
      </c>
      <c r="S6" s="44">
        <f t="shared" si="4"/>
        <v>99.6889179632249</v>
      </c>
      <c r="T6" s="64">
        <v>98.61111111111111</v>
      </c>
      <c r="U6" s="57">
        <v>97.47142857142858</v>
      </c>
      <c r="V6" s="57">
        <v>98.14814814814815</v>
      </c>
      <c r="W6" s="56">
        <v>0</v>
      </c>
      <c r="X6" s="56">
        <v>0</v>
      </c>
      <c r="Y6" s="90">
        <f t="shared" si="5"/>
        <v>73.55767195767196</v>
      </c>
      <c r="Z6" s="101">
        <f t="shared" si="6"/>
        <v>84.79704830957071</v>
      </c>
      <c r="AA6" s="50">
        <v>80.64028882994401</v>
      </c>
      <c r="AB6" s="47">
        <v>5.555555555555555</v>
      </c>
      <c r="AC6" s="44">
        <f t="shared" si="7"/>
        <v>61.869105511346895</v>
      </c>
      <c r="AD6" s="85">
        <v>48.69999999999997</v>
      </c>
      <c r="AE6" s="91">
        <f t="shared" si="8"/>
        <v>48.69999999999997</v>
      </c>
      <c r="AF6" s="88">
        <v>31.57894736842105</v>
      </c>
      <c r="AG6" s="80">
        <v>100</v>
      </c>
      <c r="AH6" s="92">
        <f t="shared" si="9"/>
        <v>54.3859649122807</v>
      </c>
      <c r="AI6" s="37">
        <f t="shared" si="10"/>
        <v>56.86071592184115</v>
      </c>
      <c r="AJ6" s="38">
        <f t="shared" si="11"/>
        <v>73.41738850398727</v>
      </c>
    </row>
    <row r="7" spans="1:36" ht="15">
      <c r="A7" s="17">
        <v>510</v>
      </c>
      <c r="B7" s="18">
        <v>5031</v>
      </c>
      <c r="C7" s="19" t="s">
        <v>6</v>
      </c>
      <c r="D7" s="19" t="s">
        <v>127</v>
      </c>
      <c r="E7" s="20">
        <v>6</v>
      </c>
      <c r="F7" s="48">
        <v>54.95000000000001</v>
      </c>
      <c r="G7" s="49">
        <v>87.57427757427759</v>
      </c>
      <c r="H7" s="44">
        <f t="shared" si="0"/>
        <v>65.82475919142587</v>
      </c>
      <c r="I7" s="104">
        <v>31</v>
      </c>
      <c r="J7" s="103">
        <f t="shared" si="1"/>
        <v>31</v>
      </c>
      <c r="K7" s="36">
        <f t="shared" si="2"/>
        <v>51.89485551485552</v>
      </c>
      <c r="L7" s="64">
        <v>55.831265508684865</v>
      </c>
      <c r="M7" s="65">
        <v>100</v>
      </c>
      <c r="N7" s="90">
        <f t="shared" si="3"/>
        <v>65.64653984008822</v>
      </c>
      <c r="O7" s="66">
        <v>93.10820624546115</v>
      </c>
      <c r="P7" s="57">
        <v>99.38</v>
      </c>
      <c r="Q7" s="67">
        <v>94.18099983925414</v>
      </c>
      <c r="R7" s="68">
        <v>100</v>
      </c>
      <c r="S7" s="44">
        <f t="shared" si="4"/>
        <v>96.66730152117881</v>
      </c>
      <c r="T7" s="64">
        <v>96.38888888888889</v>
      </c>
      <c r="U7" s="57">
        <v>98.79999999999998</v>
      </c>
      <c r="V7" s="57">
        <v>100</v>
      </c>
      <c r="W7" s="56">
        <v>88.13008130081302</v>
      </c>
      <c r="X7" s="56">
        <v>0</v>
      </c>
      <c r="Y7" s="90">
        <f t="shared" si="5"/>
        <v>84.81348238482384</v>
      </c>
      <c r="Z7" s="101">
        <f t="shared" si="6"/>
        <v>81.70660519235261</v>
      </c>
      <c r="AA7" s="50">
        <v>73.29329554545072</v>
      </c>
      <c r="AB7" s="47">
        <v>14.444444444444443</v>
      </c>
      <c r="AC7" s="44">
        <f t="shared" si="7"/>
        <v>58.581082770199146</v>
      </c>
      <c r="AD7" s="85">
        <v>69.40000000000006</v>
      </c>
      <c r="AE7" s="91">
        <f t="shared" si="8"/>
        <v>69.40000000000006</v>
      </c>
      <c r="AF7" s="88">
        <v>71.05263157894737</v>
      </c>
      <c r="AG7" s="80">
        <v>0</v>
      </c>
      <c r="AH7" s="92">
        <f t="shared" si="9"/>
        <v>47.368421052631575</v>
      </c>
      <c r="AI7" s="37">
        <f t="shared" si="10"/>
        <v>59.223595021299204</v>
      </c>
      <c r="AJ7" s="38">
        <f t="shared" si="11"/>
        <v>68.99935220553718</v>
      </c>
    </row>
    <row r="8" spans="1:36" ht="15">
      <c r="A8" s="17">
        <v>336</v>
      </c>
      <c r="B8" s="18">
        <v>5034</v>
      </c>
      <c r="C8" s="19" t="s">
        <v>6</v>
      </c>
      <c r="D8" s="19" t="s">
        <v>80</v>
      </c>
      <c r="E8" s="20">
        <v>6</v>
      </c>
      <c r="F8" s="48">
        <v>73.35000000000001</v>
      </c>
      <c r="G8" s="49">
        <v>80.74074074074075</v>
      </c>
      <c r="H8" s="44">
        <f t="shared" si="0"/>
        <v>75.81358024691359</v>
      </c>
      <c r="I8" s="104">
        <v>61.00000000000001</v>
      </c>
      <c r="J8" s="103">
        <f t="shared" si="1"/>
        <v>61.00000000000001</v>
      </c>
      <c r="K8" s="36">
        <f t="shared" si="2"/>
        <v>69.88814814814816</v>
      </c>
      <c r="L8" s="64">
        <v>51.17647058823529</v>
      </c>
      <c r="M8" s="65">
        <v>100</v>
      </c>
      <c r="N8" s="90">
        <f t="shared" si="3"/>
        <v>62.02614379084967</v>
      </c>
      <c r="O8" s="66">
        <v>99.11764705882354</v>
      </c>
      <c r="P8" s="57">
        <v>99.25999999999999</v>
      </c>
      <c r="Q8" s="67">
        <v>97.86814969296721</v>
      </c>
      <c r="R8" s="68">
        <v>100</v>
      </c>
      <c r="S8" s="44">
        <f t="shared" si="4"/>
        <v>99.06144918794769</v>
      </c>
      <c r="T8" s="64">
        <v>98.61111111111111</v>
      </c>
      <c r="U8" s="65">
        <v>95.6153846153846</v>
      </c>
      <c r="V8" s="57">
        <v>100</v>
      </c>
      <c r="W8" s="56">
        <v>73.21428571428572</v>
      </c>
      <c r="X8" s="56">
        <v>25</v>
      </c>
      <c r="Y8" s="90">
        <f t="shared" si="5"/>
        <v>85.83340964590965</v>
      </c>
      <c r="Z8" s="101">
        <f t="shared" si="6"/>
        <v>81.49576659154023</v>
      </c>
      <c r="AA8" s="50">
        <v>100</v>
      </c>
      <c r="AB8" s="47">
        <v>10</v>
      </c>
      <c r="AC8" s="44">
        <f t="shared" si="7"/>
        <v>77.5</v>
      </c>
      <c r="AD8" s="85">
        <v>49.299999999999955</v>
      </c>
      <c r="AE8" s="91">
        <f t="shared" si="8"/>
        <v>49.299999999999955</v>
      </c>
      <c r="AF8" s="88">
        <v>36.84210526315789</v>
      </c>
      <c r="AG8" s="80">
        <v>0</v>
      </c>
      <c r="AH8" s="92">
        <f t="shared" si="9"/>
        <v>24.561403508771924</v>
      </c>
      <c r="AI8" s="37">
        <f t="shared" si="10"/>
        <v>59.39228070175437</v>
      </c>
      <c r="AJ8" s="38">
        <f t="shared" si="11"/>
        <v>72.54319713592606</v>
      </c>
    </row>
    <row r="9" spans="1:36" ht="15">
      <c r="A9" s="17">
        <v>645</v>
      </c>
      <c r="B9" s="18">
        <v>5036</v>
      </c>
      <c r="C9" s="19" t="s">
        <v>6</v>
      </c>
      <c r="D9" s="19" t="s">
        <v>464</v>
      </c>
      <c r="E9" s="20">
        <v>6</v>
      </c>
      <c r="F9" s="48">
        <v>65.04999999999998</v>
      </c>
      <c r="G9" s="49">
        <v>85.30677655677655</v>
      </c>
      <c r="H9" s="44">
        <f t="shared" si="0"/>
        <v>71.80225885225883</v>
      </c>
      <c r="I9" s="104">
        <v>21.000000000000004</v>
      </c>
      <c r="J9" s="103">
        <f t="shared" si="1"/>
        <v>21.000000000000004</v>
      </c>
      <c r="K9" s="36">
        <f t="shared" si="2"/>
        <v>51.4813553113553</v>
      </c>
      <c r="L9" s="64">
        <v>57.861635220125784</v>
      </c>
      <c r="M9" s="65">
        <v>100</v>
      </c>
      <c r="N9" s="90">
        <f t="shared" si="3"/>
        <v>67.22571628232006</v>
      </c>
      <c r="O9" s="66">
        <v>72.25436119552992</v>
      </c>
      <c r="P9" s="57">
        <v>99.42</v>
      </c>
      <c r="Q9" s="67">
        <v>99.07692307692308</v>
      </c>
      <c r="R9" s="68">
        <v>100</v>
      </c>
      <c r="S9" s="44">
        <f t="shared" si="4"/>
        <v>92.68782106811325</v>
      </c>
      <c r="T9" s="64">
        <v>96.80555555555554</v>
      </c>
      <c r="U9" s="57">
        <v>91.925</v>
      </c>
      <c r="V9" s="57">
        <v>100</v>
      </c>
      <c r="W9" s="56">
        <v>0</v>
      </c>
      <c r="X9" s="56">
        <v>25</v>
      </c>
      <c r="Y9" s="90">
        <f t="shared" si="5"/>
        <v>75.30763888888889</v>
      </c>
      <c r="Z9" s="101">
        <f t="shared" si="6"/>
        <v>77.9598050478759</v>
      </c>
      <c r="AA9" s="50">
        <v>75</v>
      </c>
      <c r="AB9" s="47">
        <v>5.555555555555555</v>
      </c>
      <c r="AC9" s="44">
        <f t="shared" si="7"/>
        <v>57.638888888888886</v>
      </c>
      <c r="AD9" s="85">
        <v>57.99999999999996</v>
      </c>
      <c r="AE9" s="91">
        <f t="shared" si="8"/>
        <v>57.99999999999996</v>
      </c>
      <c r="AF9" s="88">
        <v>31.57894736842105</v>
      </c>
      <c r="AG9" s="80">
        <v>100</v>
      </c>
      <c r="AH9" s="92">
        <f t="shared" si="9"/>
        <v>54.3859649122807</v>
      </c>
      <c r="AI9" s="37">
        <f t="shared" si="10"/>
        <v>57.084600389863525</v>
      </c>
      <c r="AJ9" s="38">
        <f t="shared" si="11"/>
        <v>66.40155370316808</v>
      </c>
    </row>
    <row r="10" spans="1:36" ht="15">
      <c r="A10" s="17">
        <v>771</v>
      </c>
      <c r="B10" s="18">
        <v>5038</v>
      </c>
      <c r="C10" s="19" t="s">
        <v>6</v>
      </c>
      <c r="D10" s="19" t="s">
        <v>646</v>
      </c>
      <c r="E10" s="20">
        <v>6</v>
      </c>
      <c r="F10" s="48">
        <v>58.4</v>
      </c>
      <c r="G10" s="49">
        <v>90.98290598290598</v>
      </c>
      <c r="H10" s="44">
        <f t="shared" si="0"/>
        <v>69.26096866096866</v>
      </c>
      <c r="I10" s="104">
        <v>37</v>
      </c>
      <c r="J10" s="103">
        <f t="shared" si="1"/>
        <v>37</v>
      </c>
      <c r="K10" s="36">
        <f t="shared" si="2"/>
        <v>56.35658119658119</v>
      </c>
      <c r="L10" s="64">
        <v>91.89189189189189</v>
      </c>
      <c r="M10" s="65">
        <v>100</v>
      </c>
      <c r="N10" s="90">
        <f t="shared" si="3"/>
        <v>93.69369369369369</v>
      </c>
      <c r="O10" s="66">
        <v>100</v>
      </c>
      <c r="P10" s="57">
        <v>99.51</v>
      </c>
      <c r="Q10" s="67">
        <v>95.85375047116472</v>
      </c>
      <c r="R10" s="68">
        <v>100</v>
      </c>
      <c r="S10" s="44">
        <f t="shared" si="4"/>
        <v>98.84093761779118</v>
      </c>
      <c r="T10" s="64">
        <v>100</v>
      </c>
      <c r="U10" s="57">
        <v>93.66</v>
      </c>
      <c r="V10" s="57">
        <v>84.72222222222221</v>
      </c>
      <c r="W10" s="56">
        <v>0</v>
      </c>
      <c r="X10" s="56">
        <v>25</v>
      </c>
      <c r="Y10" s="90">
        <f t="shared" si="5"/>
        <v>72.72055555555555</v>
      </c>
      <c r="Z10" s="101">
        <f t="shared" si="6"/>
        <v>88.62940754520068</v>
      </c>
      <c r="AA10" s="50">
        <v>34.69909349681518</v>
      </c>
      <c r="AB10" s="47">
        <v>11.11111111111111</v>
      </c>
      <c r="AC10" s="44">
        <f t="shared" si="7"/>
        <v>28.802097900389164</v>
      </c>
      <c r="AD10" s="85">
        <v>0.9</v>
      </c>
      <c r="AE10" s="91">
        <f t="shared" si="8"/>
        <v>0.9</v>
      </c>
      <c r="AF10" s="88">
        <v>28.947368421052634</v>
      </c>
      <c r="AG10" s="80">
        <v>100</v>
      </c>
      <c r="AH10" s="92">
        <f t="shared" si="9"/>
        <v>52.63157894736842</v>
      </c>
      <c r="AI10" s="37">
        <f t="shared" si="10"/>
        <v>26.12743466968124</v>
      </c>
      <c r="AJ10" s="38">
        <f t="shared" si="11"/>
        <v>63.424250412820946</v>
      </c>
    </row>
    <row r="11" spans="1:36" ht="15">
      <c r="A11" s="17">
        <v>240</v>
      </c>
      <c r="B11" s="18">
        <v>5040</v>
      </c>
      <c r="C11" s="19" t="s">
        <v>6</v>
      </c>
      <c r="D11" s="19" t="s">
        <v>932</v>
      </c>
      <c r="E11" s="20">
        <v>6</v>
      </c>
      <c r="F11" s="48">
        <v>61.40000000000001</v>
      </c>
      <c r="G11" s="49">
        <v>87.71367521367522</v>
      </c>
      <c r="H11" s="44">
        <f t="shared" si="0"/>
        <v>70.17122507122508</v>
      </c>
      <c r="I11" s="104">
        <v>74.00000000000001</v>
      </c>
      <c r="J11" s="103">
        <f t="shared" si="1"/>
        <v>74.00000000000001</v>
      </c>
      <c r="K11" s="36">
        <f t="shared" si="2"/>
        <v>71.70273504273506</v>
      </c>
      <c r="L11" s="64">
        <v>55.263157894736835</v>
      </c>
      <c r="M11" s="65">
        <v>100</v>
      </c>
      <c r="N11" s="90">
        <f t="shared" si="3"/>
        <v>65.20467836257309</v>
      </c>
      <c r="O11" s="66">
        <v>69.08880768313526</v>
      </c>
      <c r="P11" s="57">
        <v>99.11999999999999</v>
      </c>
      <c r="Q11" s="67">
        <v>97.22991689750693</v>
      </c>
      <c r="R11" s="68">
        <v>100</v>
      </c>
      <c r="S11" s="44">
        <f t="shared" si="4"/>
        <v>91.35968114516055</v>
      </c>
      <c r="T11" s="64">
        <v>100</v>
      </c>
      <c r="U11" s="57">
        <v>81.35</v>
      </c>
      <c r="V11" s="57">
        <v>100</v>
      </c>
      <c r="W11" s="56">
        <v>0</v>
      </c>
      <c r="X11" s="56">
        <v>25</v>
      </c>
      <c r="Y11" s="90">
        <f t="shared" si="5"/>
        <v>73.4625</v>
      </c>
      <c r="Z11" s="101">
        <f t="shared" si="6"/>
        <v>76.21678217697769</v>
      </c>
      <c r="AA11" s="50">
        <v>100</v>
      </c>
      <c r="AB11" s="47">
        <v>5.555555555555555</v>
      </c>
      <c r="AC11" s="44">
        <f t="shared" si="7"/>
        <v>76.38888888888889</v>
      </c>
      <c r="AD11" s="85">
        <v>62.89999999999997</v>
      </c>
      <c r="AE11" s="91">
        <f t="shared" si="8"/>
        <v>62.89999999999997</v>
      </c>
      <c r="AF11" s="88">
        <v>73.68421052631578</v>
      </c>
      <c r="AG11" s="80">
        <v>100</v>
      </c>
      <c r="AH11" s="92">
        <f t="shared" si="9"/>
        <v>82.45614035087718</v>
      </c>
      <c r="AI11" s="37">
        <f t="shared" si="10"/>
        <v>74.0053021442495</v>
      </c>
      <c r="AJ11" s="38">
        <f t="shared" si="11"/>
        <v>74.6505287403107</v>
      </c>
    </row>
    <row r="12" spans="1:36" ht="15">
      <c r="A12" s="17">
        <v>352</v>
      </c>
      <c r="B12" s="18">
        <v>5042</v>
      </c>
      <c r="C12" s="19" t="s">
        <v>6</v>
      </c>
      <c r="D12" s="19" t="s">
        <v>309</v>
      </c>
      <c r="E12" s="20">
        <v>6</v>
      </c>
      <c r="F12" s="48">
        <v>51.85000000000001</v>
      </c>
      <c r="G12" s="49">
        <v>61.88949938949939</v>
      </c>
      <c r="H12" s="44">
        <f t="shared" si="0"/>
        <v>55.1964997964998</v>
      </c>
      <c r="I12" s="104">
        <v>10</v>
      </c>
      <c r="J12" s="103">
        <f t="shared" si="1"/>
        <v>10</v>
      </c>
      <c r="K12" s="36">
        <f t="shared" si="2"/>
        <v>37.11789987789988</v>
      </c>
      <c r="L12" s="64">
        <v>54.756871035940804</v>
      </c>
      <c r="M12" s="65">
        <v>100</v>
      </c>
      <c r="N12" s="90">
        <f t="shared" si="3"/>
        <v>64.81089969462062</v>
      </c>
      <c r="O12" s="66">
        <v>99.35483870967742</v>
      </c>
      <c r="P12" s="57">
        <v>99.02</v>
      </c>
      <c r="Q12" s="67">
        <v>98.50872733435011</v>
      </c>
      <c r="R12" s="68">
        <v>100</v>
      </c>
      <c r="S12" s="44">
        <f t="shared" si="4"/>
        <v>99.22089151100688</v>
      </c>
      <c r="T12" s="64">
        <v>97.22222222222221</v>
      </c>
      <c r="U12" s="57">
        <v>96.25</v>
      </c>
      <c r="V12" s="57">
        <v>100</v>
      </c>
      <c r="W12" s="56">
        <v>0</v>
      </c>
      <c r="X12" s="56">
        <v>27.983193277310924</v>
      </c>
      <c r="Y12" s="90">
        <f t="shared" si="5"/>
        <v>76.86595471521942</v>
      </c>
      <c r="Z12" s="101">
        <f t="shared" si="6"/>
        <v>79.67971468245584</v>
      </c>
      <c r="AA12" s="50">
        <v>100</v>
      </c>
      <c r="AB12" s="47">
        <v>98.87640449438202</v>
      </c>
      <c r="AC12" s="44">
        <f t="shared" si="7"/>
        <v>99.71910112359551</v>
      </c>
      <c r="AD12" s="85">
        <v>56.8</v>
      </c>
      <c r="AE12" s="91">
        <f t="shared" si="8"/>
        <v>56.8</v>
      </c>
      <c r="AF12" s="88">
        <v>63.1578947368421</v>
      </c>
      <c r="AG12" s="80">
        <v>100</v>
      </c>
      <c r="AH12" s="92">
        <f t="shared" si="9"/>
        <v>75.43859649122805</v>
      </c>
      <c r="AI12" s="37">
        <f t="shared" si="10"/>
        <v>83.41790656416322</v>
      </c>
      <c r="AJ12" s="38">
        <f t="shared" si="11"/>
        <v>72.28880928605686</v>
      </c>
    </row>
    <row r="13" spans="1:36" ht="15">
      <c r="A13" s="17">
        <v>446</v>
      </c>
      <c r="B13" s="18">
        <v>5044</v>
      </c>
      <c r="C13" s="19" t="s">
        <v>6</v>
      </c>
      <c r="D13" s="19" t="s">
        <v>259</v>
      </c>
      <c r="E13" s="20">
        <v>6</v>
      </c>
      <c r="F13" s="48">
        <v>49.75000000000001</v>
      </c>
      <c r="G13" s="49">
        <v>84.3452380952381</v>
      </c>
      <c r="H13" s="44">
        <f t="shared" si="0"/>
        <v>61.28174603174604</v>
      </c>
      <c r="I13" s="104">
        <v>64.00000000000001</v>
      </c>
      <c r="J13" s="103">
        <f t="shared" si="1"/>
        <v>64.00000000000001</v>
      </c>
      <c r="K13" s="36">
        <f t="shared" si="2"/>
        <v>62.36904761904763</v>
      </c>
      <c r="L13" s="64">
        <v>63.716814159292035</v>
      </c>
      <c r="M13" s="65">
        <v>100</v>
      </c>
      <c r="N13" s="90">
        <f t="shared" si="3"/>
        <v>71.77974434611602</v>
      </c>
      <c r="O13" s="66">
        <v>78.47854616560693</v>
      </c>
      <c r="P13" s="57">
        <v>99.34</v>
      </c>
      <c r="Q13" s="67">
        <v>97.75893397940642</v>
      </c>
      <c r="R13" s="68">
        <v>100</v>
      </c>
      <c r="S13" s="44">
        <f t="shared" si="4"/>
        <v>93.89437003625333</v>
      </c>
      <c r="T13" s="64">
        <v>99.30555555555554</v>
      </c>
      <c r="U13" s="57">
        <v>99.99999999999999</v>
      </c>
      <c r="V13" s="57">
        <v>100</v>
      </c>
      <c r="W13" s="56">
        <v>0</v>
      </c>
      <c r="X13" s="56">
        <v>0</v>
      </c>
      <c r="Y13" s="90">
        <f t="shared" si="5"/>
        <v>74.82638888888889</v>
      </c>
      <c r="Z13" s="101">
        <f t="shared" si="6"/>
        <v>79.83135082064727</v>
      </c>
      <c r="AA13" s="50">
        <v>78.6060323775841</v>
      </c>
      <c r="AB13" s="47">
        <v>11.11111111111111</v>
      </c>
      <c r="AC13" s="44">
        <f t="shared" si="7"/>
        <v>61.73230206096586</v>
      </c>
      <c r="AD13" s="85">
        <v>50.199999999999946</v>
      </c>
      <c r="AE13" s="91">
        <f t="shared" si="8"/>
        <v>50.199999999999946</v>
      </c>
      <c r="AF13" s="88">
        <v>47.368421052631575</v>
      </c>
      <c r="AG13" s="80">
        <v>100</v>
      </c>
      <c r="AH13" s="92">
        <f t="shared" si="9"/>
        <v>64.91228070175438</v>
      </c>
      <c r="AI13" s="37">
        <f t="shared" si="10"/>
        <v>59.29301723953266</v>
      </c>
      <c r="AJ13" s="38">
        <f t="shared" si="11"/>
        <v>70.17739010599297</v>
      </c>
    </row>
    <row r="14" spans="1:36" ht="15">
      <c r="A14" s="17">
        <v>329</v>
      </c>
      <c r="B14" s="18">
        <v>5045</v>
      </c>
      <c r="C14" s="19" t="s">
        <v>6</v>
      </c>
      <c r="D14" s="19" t="s">
        <v>377</v>
      </c>
      <c r="E14" s="20">
        <v>4</v>
      </c>
      <c r="F14" s="48">
        <v>70</v>
      </c>
      <c r="G14" s="49">
        <v>91.64631664631665</v>
      </c>
      <c r="H14" s="44">
        <f t="shared" si="0"/>
        <v>77.21543888210554</v>
      </c>
      <c r="I14" s="104">
        <v>89.00000000000003</v>
      </c>
      <c r="J14" s="103">
        <f t="shared" si="1"/>
        <v>89.00000000000003</v>
      </c>
      <c r="K14" s="36">
        <f t="shared" si="2"/>
        <v>81.92926332926334</v>
      </c>
      <c r="L14" s="64">
        <v>38.87323943661972</v>
      </c>
      <c r="M14" s="65">
        <v>100</v>
      </c>
      <c r="N14" s="90">
        <f t="shared" si="3"/>
        <v>52.45696400625978</v>
      </c>
      <c r="O14" s="66">
        <v>75.49845280773866</v>
      </c>
      <c r="P14" s="57">
        <v>99.03</v>
      </c>
      <c r="Q14" s="67">
        <v>95.50545454545455</v>
      </c>
      <c r="R14" s="68" t="s">
        <v>1</v>
      </c>
      <c r="S14" s="44">
        <f t="shared" si="4"/>
        <v>89.9550453870325</v>
      </c>
      <c r="T14" s="64">
        <v>100</v>
      </c>
      <c r="U14" s="57">
        <v>100</v>
      </c>
      <c r="V14" s="57">
        <v>96.75925925925928</v>
      </c>
      <c r="W14" s="56">
        <v>0</v>
      </c>
      <c r="X14" s="56">
        <v>13.116883116883118</v>
      </c>
      <c r="Y14" s="90">
        <f t="shared" si="5"/>
        <v>75.82942520442522</v>
      </c>
      <c r="Z14" s="101">
        <f t="shared" si="6"/>
        <v>71.93553763151999</v>
      </c>
      <c r="AA14" s="50">
        <v>95.83333333333334</v>
      </c>
      <c r="AB14" s="47">
        <v>50.81967213114754</v>
      </c>
      <c r="AC14" s="44">
        <f t="shared" si="7"/>
        <v>84.57991803278688</v>
      </c>
      <c r="AD14" s="85">
        <v>55.499999999999964</v>
      </c>
      <c r="AE14" s="91">
        <f t="shared" si="8"/>
        <v>55.499999999999964</v>
      </c>
      <c r="AF14" s="88">
        <v>57.89473684210527</v>
      </c>
      <c r="AG14" s="80">
        <v>0</v>
      </c>
      <c r="AH14" s="92">
        <f t="shared" si="9"/>
        <v>38.59649122807018</v>
      </c>
      <c r="AI14" s="37">
        <f t="shared" si="10"/>
        <v>67.62858786310036</v>
      </c>
      <c r="AJ14" s="38">
        <f t="shared" si="11"/>
        <v>72.64219784054276</v>
      </c>
    </row>
    <row r="15" spans="1:36" ht="15">
      <c r="A15" s="17">
        <v>758</v>
      </c>
      <c r="B15" s="18">
        <v>5051</v>
      </c>
      <c r="C15" s="19" t="s">
        <v>6</v>
      </c>
      <c r="D15" s="19" t="s">
        <v>293</v>
      </c>
      <c r="E15" s="20">
        <v>6</v>
      </c>
      <c r="F15" s="48">
        <v>61.75000000000001</v>
      </c>
      <c r="G15" s="49">
        <v>86.32529507529506</v>
      </c>
      <c r="H15" s="44">
        <f t="shared" si="0"/>
        <v>69.94176502509836</v>
      </c>
      <c r="I15" s="104">
        <v>0</v>
      </c>
      <c r="J15" s="103">
        <f t="shared" si="1"/>
        <v>0</v>
      </c>
      <c r="K15" s="36">
        <f t="shared" si="2"/>
        <v>41.96505901505902</v>
      </c>
      <c r="L15" s="64">
        <v>7.296137339055797</v>
      </c>
      <c r="M15" s="65">
        <v>100</v>
      </c>
      <c r="N15" s="90">
        <f t="shared" si="3"/>
        <v>27.896995708154506</v>
      </c>
      <c r="O15" s="66">
        <v>73.92804251577371</v>
      </c>
      <c r="P15" s="57">
        <v>99.14</v>
      </c>
      <c r="Q15" s="67">
        <v>99.6902702125387</v>
      </c>
      <c r="R15" s="68">
        <v>100</v>
      </c>
      <c r="S15" s="44">
        <f t="shared" si="4"/>
        <v>93.1895781820781</v>
      </c>
      <c r="T15" s="64">
        <v>95.83333333333334</v>
      </c>
      <c r="U15" s="57">
        <v>86.75999999999999</v>
      </c>
      <c r="V15" s="57">
        <v>100</v>
      </c>
      <c r="W15" s="56">
        <v>0</v>
      </c>
      <c r="X15" s="56">
        <v>25</v>
      </c>
      <c r="Y15" s="90">
        <f t="shared" si="5"/>
        <v>73.77333333333334</v>
      </c>
      <c r="Z15" s="101">
        <f t="shared" si="6"/>
        <v>63.47105013986729</v>
      </c>
      <c r="AA15" s="50">
        <v>100</v>
      </c>
      <c r="AB15" s="47">
        <v>5.555555555555555</v>
      </c>
      <c r="AC15" s="44">
        <f t="shared" si="7"/>
        <v>76.38888888888889</v>
      </c>
      <c r="AD15" s="85">
        <v>73.50000000000004</v>
      </c>
      <c r="AE15" s="91">
        <f t="shared" si="8"/>
        <v>73.50000000000004</v>
      </c>
      <c r="AF15" s="88">
        <v>86.8421052631579</v>
      </c>
      <c r="AG15" s="80">
        <v>100</v>
      </c>
      <c r="AH15" s="92">
        <f t="shared" si="9"/>
        <v>91.2280701754386</v>
      </c>
      <c r="AI15" s="37">
        <f t="shared" si="10"/>
        <v>78.58635477582848</v>
      </c>
      <c r="AJ15" s="38">
        <f t="shared" si="11"/>
        <v>63.704443305693985</v>
      </c>
    </row>
    <row r="16" spans="1:36" ht="15">
      <c r="A16" s="17">
        <v>813</v>
      </c>
      <c r="B16" s="18">
        <v>5055</v>
      </c>
      <c r="C16" s="19" t="s">
        <v>6</v>
      </c>
      <c r="D16" s="19" t="s">
        <v>1077</v>
      </c>
      <c r="E16" s="20">
        <v>6</v>
      </c>
      <c r="F16" s="48">
        <v>48.650000000000006</v>
      </c>
      <c r="G16" s="49">
        <v>69.52940577940578</v>
      </c>
      <c r="H16" s="44">
        <f t="shared" si="0"/>
        <v>55.60980192646859</v>
      </c>
      <c r="I16" s="104">
        <v>61.00000000000001</v>
      </c>
      <c r="J16" s="103">
        <f t="shared" si="1"/>
        <v>61.00000000000001</v>
      </c>
      <c r="K16" s="36">
        <f t="shared" si="2"/>
        <v>57.76588115588116</v>
      </c>
      <c r="L16" s="64">
        <v>13.076923076923075</v>
      </c>
      <c r="M16" s="65">
        <v>100</v>
      </c>
      <c r="N16" s="90">
        <f t="shared" si="3"/>
        <v>32.39316239316239</v>
      </c>
      <c r="O16" s="66">
        <v>58.619692195059834</v>
      </c>
      <c r="P16" s="57">
        <v>98.66000000000001</v>
      </c>
      <c r="Q16" s="67">
        <v>100</v>
      </c>
      <c r="R16" s="68" t="s">
        <v>1</v>
      </c>
      <c r="S16" s="44">
        <f t="shared" si="4"/>
        <v>85.70629746247931</v>
      </c>
      <c r="T16" s="64">
        <v>97.63888888888889</v>
      </c>
      <c r="U16" s="57">
        <v>95</v>
      </c>
      <c r="V16" s="57">
        <v>100</v>
      </c>
      <c r="W16" s="56">
        <v>0</v>
      </c>
      <c r="X16" s="56">
        <v>0</v>
      </c>
      <c r="Y16" s="90">
        <f t="shared" si="5"/>
        <v>73.15972222222223</v>
      </c>
      <c r="Z16" s="101">
        <f t="shared" si="6"/>
        <v>62.49866476064295</v>
      </c>
      <c r="AA16" s="50">
        <v>93.86236368994989</v>
      </c>
      <c r="AB16" s="47">
        <v>5.555555555555555</v>
      </c>
      <c r="AC16" s="44">
        <f t="shared" si="7"/>
        <v>71.7856616563513</v>
      </c>
      <c r="AD16" s="85">
        <v>37.699999999999974</v>
      </c>
      <c r="AE16" s="91">
        <f t="shared" si="8"/>
        <v>37.699999999999974</v>
      </c>
      <c r="AF16" s="88">
        <v>65.78947368421053</v>
      </c>
      <c r="AG16" s="80">
        <v>100</v>
      </c>
      <c r="AH16" s="92">
        <f t="shared" si="9"/>
        <v>77.19298245614036</v>
      </c>
      <c r="AI16" s="37">
        <f t="shared" si="10"/>
        <v>63.77761604128209</v>
      </c>
      <c r="AJ16" s="38">
        <f t="shared" si="11"/>
        <v>61.93579342388233</v>
      </c>
    </row>
    <row r="17" spans="1:36" ht="15">
      <c r="A17" s="17">
        <v>390</v>
      </c>
      <c r="B17" s="18">
        <v>5059</v>
      </c>
      <c r="C17" s="19" t="s">
        <v>6</v>
      </c>
      <c r="D17" s="19" t="s">
        <v>952</v>
      </c>
      <c r="E17" s="20">
        <v>6</v>
      </c>
      <c r="F17" s="48">
        <v>45.15</v>
      </c>
      <c r="G17" s="49">
        <v>92.49643874643874</v>
      </c>
      <c r="H17" s="44">
        <f t="shared" si="0"/>
        <v>60.93214624881291</v>
      </c>
      <c r="I17" s="104">
        <v>41</v>
      </c>
      <c r="J17" s="103">
        <f t="shared" si="1"/>
        <v>41</v>
      </c>
      <c r="K17" s="36">
        <f t="shared" si="2"/>
        <v>52.95928774928775</v>
      </c>
      <c r="L17" s="64">
        <v>84</v>
      </c>
      <c r="M17" s="65">
        <v>100</v>
      </c>
      <c r="N17" s="90">
        <f t="shared" si="3"/>
        <v>87.55555555555554</v>
      </c>
      <c r="O17" s="66">
        <v>100</v>
      </c>
      <c r="P17" s="57">
        <v>99.06000000000002</v>
      </c>
      <c r="Q17" s="67">
        <v>97.57961783439491</v>
      </c>
      <c r="R17" s="68">
        <v>100</v>
      </c>
      <c r="S17" s="44">
        <f t="shared" si="4"/>
        <v>99.15990445859873</v>
      </c>
      <c r="T17" s="64">
        <v>83.75</v>
      </c>
      <c r="U17" s="57">
        <v>76.175</v>
      </c>
      <c r="V17" s="57">
        <v>76.85185185185186</v>
      </c>
      <c r="W17" s="56">
        <v>81.72918886133868</v>
      </c>
      <c r="X17" s="56">
        <v>1.4814814814814816</v>
      </c>
      <c r="Y17" s="90">
        <f t="shared" si="5"/>
        <v>69.59554675581549</v>
      </c>
      <c r="Z17" s="101">
        <f t="shared" si="6"/>
        <v>85.52174438861255</v>
      </c>
      <c r="AA17" s="50">
        <v>84.82905982905983</v>
      </c>
      <c r="AB17" s="47">
        <v>5.05050505050505</v>
      </c>
      <c r="AC17" s="44">
        <f t="shared" si="7"/>
        <v>64.88442113442113</v>
      </c>
      <c r="AD17" s="85">
        <v>47.19999999999994</v>
      </c>
      <c r="AE17" s="91">
        <f t="shared" si="8"/>
        <v>47.19999999999994</v>
      </c>
      <c r="AF17" s="88">
        <v>47.368421052631575</v>
      </c>
      <c r="AG17" s="80">
        <v>100</v>
      </c>
      <c r="AH17" s="92">
        <f t="shared" si="9"/>
        <v>64.91228070175438</v>
      </c>
      <c r="AI17" s="37">
        <f t="shared" si="10"/>
        <v>60.17414741204213</v>
      </c>
      <c r="AJ17" s="38">
        <f t="shared" si="11"/>
        <v>71.40497396777647</v>
      </c>
    </row>
    <row r="18" spans="1:36" ht="15">
      <c r="A18" s="17">
        <v>315</v>
      </c>
      <c r="B18" s="18">
        <v>5079</v>
      </c>
      <c r="C18" s="19" t="s">
        <v>6</v>
      </c>
      <c r="D18" s="19" t="s">
        <v>17</v>
      </c>
      <c r="E18" s="20">
        <v>3</v>
      </c>
      <c r="F18" s="48">
        <v>49.24999999999999</v>
      </c>
      <c r="G18" s="49">
        <v>67.09656084656085</v>
      </c>
      <c r="H18" s="44">
        <f t="shared" si="0"/>
        <v>55.19885361552028</v>
      </c>
      <c r="I18" s="104">
        <v>76.00000000000003</v>
      </c>
      <c r="J18" s="103">
        <f t="shared" si="1"/>
        <v>76.00000000000003</v>
      </c>
      <c r="K18" s="36">
        <f t="shared" si="2"/>
        <v>63.51931216931218</v>
      </c>
      <c r="L18" s="64">
        <v>57.45257452574526</v>
      </c>
      <c r="M18" s="65">
        <v>100</v>
      </c>
      <c r="N18" s="90">
        <f t="shared" si="3"/>
        <v>66.90755796446854</v>
      </c>
      <c r="O18" s="66">
        <v>97.57414786524791</v>
      </c>
      <c r="P18" s="57">
        <v>98.53</v>
      </c>
      <c r="Q18" s="67">
        <v>99.63596650891881</v>
      </c>
      <c r="R18" s="68">
        <v>100</v>
      </c>
      <c r="S18" s="44">
        <f t="shared" si="4"/>
        <v>98.93502859354169</v>
      </c>
      <c r="T18" s="64">
        <v>97.77777777777779</v>
      </c>
      <c r="U18" s="57">
        <v>76.66666666666667</v>
      </c>
      <c r="V18" s="57">
        <v>100</v>
      </c>
      <c r="W18" s="56">
        <v>0</v>
      </c>
      <c r="X18" s="56">
        <v>29.540229885057474</v>
      </c>
      <c r="Y18" s="90">
        <f t="shared" si="5"/>
        <v>72.3036398467433</v>
      </c>
      <c r="Z18" s="101">
        <f t="shared" si="6"/>
        <v>78.88309476809987</v>
      </c>
      <c r="AA18" s="50">
        <v>84.29855585028</v>
      </c>
      <c r="AB18" s="47">
        <v>18.085106382978726</v>
      </c>
      <c r="AC18" s="44">
        <f t="shared" si="7"/>
        <v>67.74519348345468</v>
      </c>
      <c r="AD18" s="85">
        <v>66.90000000000002</v>
      </c>
      <c r="AE18" s="91">
        <f t="shared" si="8"/>
        <v>66.90000000000002</v>
      </c>
      <c r="AF18" s="88">
        <v>65.78947368421053</v>
      </c>
      <c r="AG18" s="80">
        <v>100</v>
      </c>
      <c r="AH18" s="92">
        <f t="shared" si="9"/>
        <v>77.19298245614036</v>
      </c>
      <c r="AI18" s="37">
        <f t="shared" si="10"/>
        <v>69.40936634907057</v>
      </c>
      <c r="AJ18" s="38">
        <f t="shared" si="11"/>
        <v>72.96821972263353</v>
      </c>
    </row>
    <row r="19" spans="1:36" ht="15">
      <c r="A19" s="17">
        <v>157</v>
      </c>
      <c r="B19" s="18">
        <v>5086</v>
      </c>
      <c r="C19" s="19" t="s">
        <v>6</v>
      </c>
      <c r="D19" s="19" t="s">
        <v>158</v>
      </c>
      <c r="E19" s="20">
        <v>6</v>
      </c>
      <c r="F19" s="48">
        <v>96.40000000000002</v>
      </c>
      <c r="G19" s="49">
        <v>83.52869352869354</v>
      </c>
      <c r="H19" s="44">
        <f t="shared" si="0"/>
        <v>92.10956450956452</v>
      </c>
      <c r="I19" s="104">
        <v>50</v>
      </c>
      <c r="J19" s="103">
        <f t="shared" si="1"/>
        <v>50</v>
      </c>
      <c r="K19" s="36">
        <f t="shared" si="2"/>
        <v>75.26573870573871</v>
      </c>
      <c r="L19" s="64">
        <v>58.44155844155844</v>
      </c>
      <c r="M19" s="65">
        <v>100</v>
      </c>
      <c r="N19" s="90">
        <f t="shared" si="3"/>
        <v>67.67676767676767</v>
      </c>
      <c r="O19" s="66">
        <v>97.8355112222389</v>
      </c>
      <c r="P19" s="57">
        <v>98.82999999999998</v>
      </c>
      <c r="Q19" s="67">
        <v>99.81470043236565</v>
      </c>
      <c r="R19" s="68">
        <v>100</v>
      </c>
      <c r="S19" s="44">
        <f t="shared" si="4"/>
        <v>99.12005291365114</v>
      </c>
      <c r="T19" s="64">
        <v>94.30555555555556</v>
      </c>
      <c r="U19" s="57">
        <v>99.99999999999999</v>
      </c>
      <c r="V19" s="57">
        <v>98.61111111111113</v>
      </c>
      <c r="W19" s="56">
        <v>87.21735117674204</v>
      </c>
      <c r="X19" s="56">
        <v>3.6363636363636367</v>
      </c>
      <c r="Y19" s="90">
        <f t="shared" si="5"/>
        <v>84.58588101830487</v>
      </c>
      <c r="Z19" s="101">
        <f t="shared" si="6"/>
        <v>83.14953522186228</v>
      </c>
      <c r="AA19" s="50">
        <v>96.0138520483348</v>
      </c>
      <c r="AB19" s="47">
        <v>5.555555555555555</v>
      </c>
      <c r="AC19" s="44">
        <f t="shared" si="7"/>
        <v>73.39927792513998</v>
      </c>
      <c r="AD19" s="85">
        <v>50.099999999999994</v>
      </c>
      <c r="AE19" s="91">
        <f t="shared" si="8"/>
        <v>50.099999999999994</v>
      </c>
      <c r="AF19" s="88">
        <v>52.63157894736842</v>
      </c>
      <c r="AG19" s="80">
        <v>100</v>
      </c>
      <c r="AH19" s="92">
        <f t="shared" si="9"/>
        <v>68.42105263157893</v>
      </c>
      <c r="AI19" s="37">
        <f t="shared" si="10"/>
        <v>66.19049208639044</v>
      </c>
      <c r="AJ19" s="38">
        <f t="shared" si="11"/>
        <v>76.48506297799602</v>
      </c>
    </row>
    <row r="20" spans="1:36" ht="15">
      <c r="A20" s="17">
        <v>116</v>
      </c>
      <c r="B20" s="18">
        <v>5088</v>
      </c>
      <c r="C20" s="19" t="s">
        <v>6</v>
      </c>
      <c r="D20" s="19" t="s">
        <v>160</v>
      </c>
      <c r="E20" s="20">
        <v>1</v>
      </c>
      <c r="F20" s="48">
        <v>75.15</v>
      </c>
      <c r="G20" s="49">
        <v>97.54629629629628</v>
      </c>
      <c r="H20" s="44">
        <f t="shared" si="0"/>
        <v>82.61543209876542</v>
      </c>
      <c r="I20" s="104">
        <v>71.00000000000001</v>
      </c>
      <c r="J20" s="103">
        <f t="shared" si="1"/>
        <v>71.00000000000001</v>
      </c>
      <c r="K20" s="36">
        <f t="shared" si="2"/>
        <v>77.96925925925926</v>
      </c>
      <c r="L20" s="64">
        <v>64.11111111111111</v>
      </c>
      <c r="M20" s="65">
        <v>100</v>
      </c>
      <c r="N20" s="90">
        <f t="shared" si="3"/>
        <v>72.08641975308643</v>
      </c>
      <c r="O20" s="66">
        <v>100</v>
      </c>
      <c r="P20" s="57">
        <v>99.46999999999998</v>
      </c>
      <c r="Q20" s="67">
        <v>91.4917420672102</v>
      </c>
      <c r="R20" s="68">
        <v>100</v>
      </c>
      <c r="S20" s="44">
        <f t="shared" si="4"/>
        <v>97.74043551680253</v>
      </c>
      <c r="T20" s="64">
        <v>97.63888888888889</v>
      </c>
      <c r="U20" s="57">
        <v>71.66666666666667</v>
      </c>
      <c r="V20" s="57">
        <v>98.61111111111113</v>
      </c>
      <c r="W20" s="56">
        <v>0</v>
      </c>
      <c r="X20" s="56">
        <v>0</v>
      </c>
      <c r="Y20" s="90">
        <f t="shared" si="5"/>
        <v>66.97916666666667</v>
      </c>
      <c r="Z20" s="101">
        <f t="shared" si="6"/>
        <v>78.66138380982126</v>
      </c>
      <c r="AA20" s="50">
        <v>100</v>
      </c>
      <c r="AB20" s="47">
        <v>40.78947368421053</v>
      </c>
      <c r="AC20" s="44">
        <f t="shared" si="7"/>
        <v>85.19736842105263</v>
      </c>
      <c r="AD20" s="85">
        <v>75.10000000000004</v>
      </c>
      <c r="AE20" s="91">
        <f t="shared" si="8"/>
        <v>75.10000000000004</v>
      </c>
      <c r="AF20" s="88">
        <v>76.31578947368422</v>
      </c>
      <c r="AG20" s="80">
        <v>0</v>
      </c>
      <c r="AH20" s="92">
        <f t="shared" si="9"/>
        <v>50.877192982456144</v>
      </c>
      <c r="AI20" s="37">
        <f t="shared" si="10"/>
        <v>75.64070175438599</v>
      </c>
      <c r="AJ20" s="38">
        <f t="shared" si="11"/>
        <v>77.61675428307828</v>
      </c>
    </row>
    <row r="21" spans="1:36" ht="15">
      <c r="A21" s="17">
        <v>174</v>
      </c>
      <c r="B21" s="18">
        <v>5091</v>
      </c>
      <c r="C21" s="19" t="s">
        <v>6</v>
      </c>
      <c r="D21" s="19" t="s">
        <v>287</v>
      </c>
      <c r="E21" s="20">
        <v>6</v>
      </c>
      <c r="F21" s="48">
        <v>75.89999999999999</v>
      </c>
      <c r="G21" s="49">
        <v>77.54120879120879</v>
      </c>
      <c r="H21" s="44">
        <f t="shared" si="0"/>
        <v>76.44706959706959</v>
      </c>
      <c r="I21" s="104">
        <v>77.00000000000003</v>
      </c>
      <c r="J21" s="103">
        <f t="shared" si="1"/>
        <v>77.00000000000003</v>
      </c>
      <c r="K21" s="36">
        <f t="shared" si="2"/>
        <v>76.66824175824176</v>
      </c>
      <c r="L21" s="64">
        <v>44.919786096256686</v>
      </c>
      <c r="M21" s="65">
        <v>100</v>
      </c>
      <c r="N21" s="90">
        <f t="shared" si="3"/>
        <v>57.159833630421865</v>
      </c>
      <c r="O21" s="66">
        <v>64.76030834326629</v>
      </c>
      <c r="P21" s="57">
        <v>98.95</v>
      </c>
      <c r="Q21" s="67">
        <v>98.14090019569471</v>
      </c>
      <c r="R21" s="68">
        <v>100</v>
      </c>
      <c r="S21" s="44">
        <f t="shared" si="4"/>
        <v>90.46280213474026</v>
      </c>
      <c r="T21" s="64">
        <v>98.61111111111111</v>
      </c>
      <c r="U21" s="57">
        <v>96.78571428571429</v>
      </c>
      <c r="V21" s="57">
        <v>100</v>
      </c>
      <c r="W21" s="56">
        <v>0</v>
      </c>
      <c r="X21" s="56">
        <v>0</v>
      </c>
      <c r="Y21" s="90">
        <f t="shared" si="5"/>
        <v>73.84920634920636</v>
      </c>
      <c r="Z21" s="101">
        <f t="shared" si="6"/>
        <v>73.15738282181479</v>
      </c>
      <c r="AA21" s="50">
        <v>100</v>
      </c>
      <c r="AB21" s="47">
        <v>6.666666666666667</v>
      </c>
      <c r="AC21" s="44">
        <f t="shared" si="7"/>
        <v>76.66666666666667</v>
      </c>
      <c r="AD21" s="85">
        <v>83.50000000000006</v>
      </c>
      <c r="AE21" s="91">
        <f t="shared" si="8"/>
        <v>83.50000000000006</v>
      </c>
      <c r="AF21" s="88">
        <v>78.94736842105263</v>
      </c>
      <c r="AG21" s="80">
        <v>100</v>
      </c>
      <c r="AH21" s="92">
        <f t="shared" si="9"/>
        <v>85.96491228070175</v>
      </c>
      <c r="AI21" s="37">
        <f t="shared" si="10"/>
        <v>80.34853801169592</v>
      </c>
      <c r="AJ21" s="38">
        <f t="shared" si="11"/>
        <v>76.01690116606451</v>
      </c>
    </row>
    <row r="22" spans="1:36" ht="15">
      <c r="A22" s="17">
        <v>889</v>
      </c>
      <c r="B22" s="18">
        <v>5093</v>
      </c>
      <c r="C22" s="19" t="s">
        <v>6</v>
      </c>
      <c r="D22" s="19" t="s">
        <v>294</v>
      </c>
      <c r="E22" s="20">
        <v>6</v>
      </c>
      <c r="F22" s="48">
        <v>67.44999999999999</v>
      </c>
      <c r="G22" s="49">
        <v>70.1129426129426</v>
      </c>
      <c r="H22" s="44">
        <f t="shared" si="0"/>
        <v>68.33764753764751</v>
      </c>
      <c r="I22" s="104">
        <v>31</v>
      </c>
      <c r="J22" s="103">
        <f t="shared" si="1"/>
        <v>31</v>
      </c>
      <c r="K22" s="36">
        <f t="shared" si="2"/>
        <v>53.4025885225885</v>
      </c>
      <c r="L22" s="64">
        <v>38.23529411764706</v>
      </c>
      <c r="M22" s="65">
        <v>0</v>
      </c>
      <c r="N22" s="90">
        <f t="shared" si="3"/>
        <v>29.73856209150327</v>
      </c>
      <c r="O22" s="66">
        <v>100</v>
      </c>
      <c r="P22" s="57">
        <v>99.13</v>
      </c>
      <c r="Q22" s="67">
        <v>94.16646905382974</v>
      </c>
      <c r="R22" s="68">
        <v>100</v>
      </c>
      <c r="S22" s="44">
        <f t="shared" si="4"/>
        <v>98.32411726345744</v>
      </c>
      <c r="T22" s="64">
        <v>92.36111111111111</v>
      </c>
      <c r="U22" s="57">
        <v>82.5</v>
      </c>
      <c r="V22" s="57">
        <v>100</v>
      </c>
      <c r="W22" s="56">
        <v>0</v>
      </c>
      <c r="X22" s="56">
        <v>0</v>
      </c>
      <c r="Y22" s="90">
        <f t="shared" si="5"/>
        <v>68.71527777777777</v>
      </c>
      <c r="Z22" s="101">
        <f t="shared" si="6"/>
        <v>64.15848876613644</v>
      </c>
      <c r="AA22" s="50">
        <v>66.7287357217658</v>
      </c>
      <c r="AB22" s="47">
        <v>6.666666666666667</v>
      </c>
      <c r="AC22" s="44">
        <f t="shared" si="7"/>
        <v>51.71321845799101</v>
      </c>
      <c r="AD22" s="85">
        <v>55.999999999999915</v>
      </c>
      <c r="AE22" s="91">
        <f t="shared" si="8"/>
        <v>55.999999999999915</v>
      </c>
      <c r="AF22" s="88">
        <v>42.10526315789473</v>
      </c>
      <c r="AG22" s="80">
        <v>100</v>
      </c>
      <c r="AH22" s="92">
        <f t="shared" si="9"/>
        <v>61.403508771929815</v>
      </c>
      <c r="AI22" s="37">
        <f t="shared" si="10"/>
        <v>54.794418265314484</v>
      </c>
      <c r="AJ22" s="38">
        <f t="shared" si="11"/>
        <v>59.198087567180266</v>
      </c>
    </row>
    <row r="23" spans="1:36" ht="15">
      <c r="A23" s="17">
        <v>507</v>
      </c>
      <c r="B23" s="18">
        <v>5101</v>
      </c>
      <c r="C23" s="19" t="s">
        <v>6</v>
      </c>
      <c r="D23" s="19" t="s">
        <v>425</v>
      </c>
      <c r="E23" s="20">
        <v>6</v>
      </c>
      <c r="F23" s="48">
        <v>86.3</v>
      </c>
      <c r="G23" s="49">
        <v>90.76210826210827</v>
      </c>
      <c r="H23" s="44">
        <f t="shared" si="0"/>
        <v>87.78736942070276</v>
      </c>
      <c r="I23" s="104">
        <v>54</v>
      </c>
      <c r="J23" s="103">
        <f t="shared" si="1"/>
        <v>54</v>
      </c>
      <c r="K23" s="36">
        <f t="shared" si="2"/>
        <v>74.27242165242166</v>
      </c>
      <c r="L23" s="64">
        <v>50.3875968992248</v>
      </c>
      <c r="M23" s="65">
        <v>0</v>
      </c>
      <c r="N23" s="90">
        <f t="shared" si="3"/>
        <v>39.19035314384151</v>
      </c>
      <c r="O23" s="66">
        <v>81.76249977475766</v>
      </c>
      <c r="P23" s="57">
        <v>99.24000000000001</v>
      </c>
      <c r="Q23" s="67">
        <v>99.98219056099732</v>
      </c>
      <c r="R23" s="68">
        <v>100</v>
      </c>
      <c r="S23" s="44">
        <f t="shared" si="4"/>
        <v>95.24617258393874</v>
      </c>
      <c r="T23" s="64">
        <v>99.30555555555554</v>
      </c>
      <c r="U23" s="57">
        <v>98.69090909090909</v>
      </c>
      <c r="V23" s="57">
        <v>100</v>
      </c>
      <c r="W23" s="56">
        <v>0</v>
      </c>
      <c r="X23" s="56">
        <v>0</v>
      </c>
      <c r="Y23" s="90">
        <f t="shared" si="5"/>
        <v>74.49911616161616</v>
      </c>
      <c r="Z23" s="101">
        <f t="shared" si="6"/>
        <v>68.42701953036051</v>
      </c>
      <c r="AA23" s="50">
        <v>100</v>
      </c>
      <c r="AB23" s="47">
        <v>6.666666666666667</v>
      </c>
      <c r="AC23" s="44">
        <f t="shared" si="7"/>
        <v>76.66666666666667</v>
      </c>
      <c r="AD23" s="85">
        <v>52.89999999999999</v>
      </c>
      <c r="AE23" s="91">
        <f t="shared" si="8"/>
        <v>52.89999999999999</v>
      </c>
      <c r="AF23" s="88">
        <v>36.84210526315789</v>
      </c>
      <c r="AG23" s="80">
        <v>100</v>
      </c>
      <c r="AH23" s="92">
        <f t="shared" si="9"/>
        <v>57.89473684210525</v>
      </c>
      <c r="AI23" s="37">
        <f t="shared" si="10"/>
        <v>66.57450292397661</v>
      </c>
      <c r="AJ23" s="38">
        <f t="shared" si="11"/>
        <v>69.04034497285757</v>
      </c>
    </row>
    <row r="24" spans="1:36" ht="15">
      <c r="A24" s="17">
        <v>403</v>
      </c>
      <c r="B24" s="18">
        <v>5107</v>
      </c>
      <c r="C24" s="19" t="s">
        <v>6</v>
      </c>
      <c r="D24" s="19" t="s">
        <v>967</v>
      </c>
      <c r="E24" s="20">
        <v>6</v>
      </c>
      <c r="F24" s="48">
        <v>68.39999999999999</v>
      </c>
      <c r="G24" s="49">
        <v>66.51811151811151</v>
      </c>
      <c r="H24" s="44">
        <f t="shared" si="0"/>
        <v>67.7727038393705</v>
      </c>
      <c r="I24" s="104">
        <v>26</v>
      </c>
      <c r="J24" s="103">
        <f t="shared" si="1"/>
        <v>26</v>
      </c>
      <c r="K24" s="36">
        <f t="shared" si="2"/>
        <v>51.063622303622296</v>
      </c>
      <c r="L24" s="64">
        <v>42.0863309352518</v>
      </c>
      <c r="M24" s="65">
        <v>100</v>
      </c>
      <c r="N24" s="90">
        <f t="shared" si="3"/>
        <v>54.95603517186251</v>
      </c>
      <c r="O24" s="66">
        <v>100</v>
      </c>
      <c r="P24" s="57">
        <v>99.03</v>
      </c>
      <c r="Q24" s="67">
        <v>98.68868382710053</v>
      </c>
      <c r="R24" s="68">
        <v>100</v>
      </c>
      <c r="S24" s="44">
        <f t="shared" si="4"/>
        <v>99.42967095677514</v>
      </c>
      <c r="T24" s="64">
        <v>100</v>
      </c>
      <c r="U24" s="57">
        <v>87.4</v>
      </c>
      <c r="V24" s="57">
        <v>100</v>
      </c>
      <c r="W24" s="56">
        <v>0</v>
      </c>
      <c r="X24" s="56">
        <v>25</v>
      </c>
      <c r="Y24" s="90">
        <f t="shared" si="5"/>
        <v>74.975</v>
      </c>
      <c r="Z24" s="101">
        <f t="shared" si="6"/>
        <v>75.59366736803855</v>
      </c>
      <c r="AA24" s="50">
        <v>100</v>
      </c>
      <c r="AB24" s="47">
        <v>61.79775280898876</v>
      </c>
      <c r="AC24" s="44">
        <f t="shared" si="7"/>
        <v>90.4494382022472</v>
      </c>
      <c r="AD24" s="85">
        <v>53.89999999999997</v>
      </c>
      <c r="AE24" s="91">
        <f t="shared" si="8"/>
        <v>53.89999999999997</v>
      </c>
      <c r="AF24" s="88">
        <v>55.26315789473685</v>
      </c>
      <c r="AG24" s="80">
        <v>100</v>
      </c>
      <c r="AH24" s="92">
        <f t="shared" si="9"/>
        <v>70.17543859649123</v>
      </c>
      <c r="AI24" s="37">
        <f t="shared" si="10"/>
        <v>76.6481214271634</v>
      </c>
      <c r="AJ24" s="38">
        <f t="shared" si="11"/>
        <v>71.00399457289275</v>
      </c>
    </row>
    <row r="25" spans="1:36" ht="15">
      <c r="A25" s="17">
        <v>868</v>
      </c>
      <c r="B25" s="18">
        <v>5113</v>
      </c>
      <c r="C25" s="19" t="s">
        <v>6</v>
      </c>
      <c r="D25" s="19" t="s">
        <v>303</v>
      </c>
      <c r="E25" s="20">
        <v>6</v>
      </c>
      <c r="F25" s="48">
        <v>29.849999999999998</v>
      </c>
      <c r="G25" s="49">
        <v>82.07061457061457</v>
      </c>
      <c r="H25" s="44">
        <f t="shared" si="0"/>
        <v>47.25687152353819</v>
      </c>
      <c r="I25" s="104">
        <v>71.00000000000001</v>
      </c>
      <c r="J25" s="103">
        <f t="shared" si="1"/>
        <v>71.00000000000001</v>
      </c>
      <c r="K25" s="36">
        <f t="shared" si="2"/>
        <v>56.75412291412292</v>
      </c>
      <c r="L25" s="64">
        <v>41.42857142857142</v>
      </c>
      <c r="M25" s="65">
        <v>100</v>
      </c>
      <c r="N25" s="90">
        <f t="shared" si="3"/>
        <v>54.44444444444444</v>
      </c>
      <c r="O25" s="66">
        <v>73.53391478759954</v>
      </c>
      <c r="P25" s="57">
        <v>99.32</v>
      </c>
      <c r="Q25" s="67">
        <v>99.71167707832774</v>
      </c>
      <c r="R25" s="68">
        <v>100</v>
      </c>
      <c r="S25" s="44">
        <f t="shared" si="4"/>
        <v>93.14139796648182</v>
      </c>
      <c r="T25" s="64">
        <v>100</v>
      </c>
      <c r="U25" s="57">
        <v>94.94999999999999</v>
      </c>
      <c r="V25" s="57">
        <v>100</v>
      </c>
      <c r="W25" s="56">
        <v>0</v>
      </c>
      <c r="X25" s="56">
        <v>25</v>
      </c>
      <c r="Y25" s="90">
        <f t="shared" si="5"/>
        <v>76.8625</v>
      </c>
      <c r="Z25" s="101">
        <f t="shared" si="6"/>
        <v>74.00124734927418</v>
      </c>
      <c r="AA25" s="50">
        <v>47.084154127440996</v>
      </c>
      <c r="AB25" s="47">
        <v>12.222222222222221</v>
      </c>
      <c r="AC25" s="44">
        <f t="shared" si="7"/>
        <v>38.368671151136304</v>
      </c>
      <c r="AD25" s="85">
        <v>25.6</v>
      </c>
      <c r="AE25" s="91">
        <f t="shared" si="8"/>
        <v>25.6</v>
      </c>
      <c r="AF25" s="88">
        <v>34.21052631578947</v>
      </c>
      <c r="AG25" s="80">
        <v>100</v>
      </c>
      <c r="AH25" s="92">
        <f t="shared" si="9"/>
        <v>56.14035087719297</v>
      </c>
      <c r="AI25" s="37">
        <f t="shared" si="10"/>
        <v>38.51802812271129</v>
      </c>
      <c r="AJ25" s="38">
        <f t="shared" si="11"/>
        <v>59.90685669427506</v>
      </c>
    </row>
    <row r="26" spans="1:36" ht="15">
      <c r="A26" s="17">
        <v>938</v>
      </c>
      <c r="B26" s="18">
        <v>5120</v>
      </c>
      <c r="C26" s="19" t="s">
        <v>6</v>
      </c>
      <c r="D26" s="19" t="s">
        <v>940</v>
      </c>
      <c r="E26" s="20">
        <v>6</v>
      </c>
      <c r="F26" s="48">
        <v>48</v>
      </c>
      <c r="G26" s="49">
        <v>82.55036630036629</v>
      </c>
      <c r="H26" s="44">
        <f t="shared" si="0"/>
        <v>59.516788766788764</v>
      </c>
      <c r="I26" s="104">
        <v>21.000000000000004</v>
      </c>
      <c r="J26" s="103">
        <f t="shared" si="1"/>
        <v>21.000000000000004</v>
      </c>
      <c r="K26" s="36">
        <f t="shared" si="2"/>
        <v>44.110073260073264</v>
      </c>
      <c r="L26" s="64">
        <v>2.1505376344086002</v>
      </c>
      <c r="M26" s="65">
        <v>100</v>
      </c>
      <c r="N26" s="90">
        <f t="shared" si="3"/>
        <v>23.894862604540023</v>
      </c>
      <c r="O26" s="66">
        <v>77.83234785383608</v>
      </c>
      <c r="P26" s="57">
        <v>98.77000000000001</v>
      </c>
      <c r="Q26" s="67">
        <v>92.77680321948199</v>
      </c>
      <c r="R26" s="68" t="s">
        <v>1</v>
      </c>
      <c r="S26" s="44">
        <f t="shared" si="4"/>
        <v>89.73692970129909</v>
      </c>
      <c r="T26" s="64">
        <v>30.97222222222222</v>
      </c>
      <c r="U26" s="57">
        <v>72.94999999999999</v>
      </c>
      <c r="V26" s="57">
        <v>100</v>
      </c>
      <c r="W26" s="56">
        <v>0</v>
      </c>
      <c r="X26" s="56">
        <v>25</v>
      </c>
      <c r="Y26" s="90">
        <f t="shared" si="5"/>
        <v>54.105555555555554</v>
      </c>
      <c r="Z26" s="101">
        <f t="shared" si="6"/>
        <v>54.6317458198279</v>
      </c>
      <c r="AA26" s="50">
        <v>73.65531977600943</v>
      </c>
      <c r="AB26" s="47">
        <v>13.333333333333334</v>
      </c>
      <c r="AC26" s="44">
        <f t="shared" si="7"/>
        <v>58.57482316534041</v>
      </c>
      <c r="AD26" s="85">
        <v>79.50000000000007</v>
      </c>
      <c r="AE26" s="91">
        <f t="shared" si="8"/>
        <v>79.50000000000007</v>
      </c>
      <c r="AF26" s="88">
        <v>76.31578947368422</v>
      </c>
      <c r="AG26" s="80">
        <v>100</v>
      </c>
      <c r="AH26" s="92">
        <f t="shared" si="9"/>
        <v>84.21052631578948</v>
      </c>
      <c r="AI26" s="37">
        <f t="shared" si="10"/>
        <v>69.28201095133946</v>
      </c>
      <c r="AJ26" s="38">
        <f t="shared" si="11"/>
        <v>56.92249084733044</v>
      </c>
    </row>
    <row r="27" spans="1:36" ht="15">
      <c r="A27" s="17">
        <v>93</v>
      </c>
      <c r="B27" s="18">
        <v>5125</v>
      </c>
      <c r="C27" s="19" t="s">
        <v>6</v>
      </c>
      <c r="D27" s="19" t="s">
        <v>307</v>
      </c>
      <c r="E27" s="20">
        <v>6</v>
      </c>
      <c r="F27" s="48">
        <v>80.25</v>
      </c>
      <c r="G27" s="49">
        <v>68.62535612535613</v>
      </c>
      <c r="H27" s="44">
        <f t="shared" si="0"/>
        <v>76.37511870845205</v>
      </c>
      <c r="I27" s="104">
        <v>85.00000000000001</v>
      </c>
      <c r="J27" s="103">
        <f t="shared" si="1"/>
        <v>85.00000000000001</v>
      </c>
      <c r="K27" s="36">
        <f t="shared" si="2"/>
        <v>79.82507122507124</v>
      </c>
      <c r="L27" s="64">
        <v>61.1764705882353</v>
      </c>
      <c r="M27" s="65">
        <v>100</v>
      </c>
      <c r="N27" s="90">
        <f t="shared" si="3"/>
        <v>69.80392156862746</v>
      </c>
      <c r="O27" s="66">
        <v>78.34224216040575</v>
      </c>
      <c r="P27" s="57">
        <v>99.59</v>
      </c>
      <c r="Q27" s="67">
        <v>90.58009579563597</v>
      </c>
      <c r="R27" s="68" t="s">
        <v>1</v>
      </c>
      <c r="S27" s="44">
        <f t="shared" si="4"/>
        <v>89.4481725816064</v>
      </c>
      <c r="T27" s="64">
        <v>85</v>
      </c>
      <c r="U27" s="57">
        <v>80.89999999999999</v>
      </c>
      <c r="V27" s="57">
        <v>100</v>
      </c>
      <c r="W27" s="56">
        <v>0</v>
      </c>
      <c r="X27" s="56">
        <v>25</v>
      </c>
      <c r="Y27" s="90">
        <f t="shared" si="5"/>
        <v>69.6</v>
      </c>
      <c r="Z27" s="101">
        <f t="shared" si="6"/>
        <v>76.02482699081993</v>
      </c>
      <c r="AA27" s="50">
        <v>69.56793168619105</v>
      </c>
      <c r="AB27" s="47">
        <v>95.23809523809523</v>
      </c>
      <c r="AC27" s="44">
        <f t="shared" si="7"/>
        <v>75.98547257416709</v>
      </c>
      <c r="AD27" s="85">
        <v>85.90000000000009</v>
      </c>
      <c r="AE27" s="91">
        <f t="shared" si="8"/>
        <v>85.90000000000009</v>
      </c>
      <c r="AF27" s="88">
        <v>84.21052631578947</v>
      </c>
      <c r="AG27" s="80">
        <v>100</v>
      </c>
      <c r="AH27" s="92">
        <f t="shared" si="9"/>
        <v>89.4736842105263</v>
      </c>
      <c r="AI27" s="37">
        <f t="shared" si="10"/>
        <v>81.32698888166107</v>
      </c>
      <c r="AJ27" s="38">
        <f t="shared" si="11"/>
        <v>78.37552440492254</v>
      </c>
    </row>
    <row r="28" spans="1:36" ht="15">
      <c r="A28" s="17">
        <v>514</v>
      </c>
      <c r="B28" s="18">
        <v>5129</v>
      </c>
      <c r="C28" s="19" t="s">
        <v>6</v>
      </c>
      <c r="D28" s="19" t="s">
        <v>398</v>
      </c>
      <c r="E28" s="20">
        <v>2</v>
      </c>
      <c r="F28" s="48">
        <v>51</v>
      </c>
      <c r="G28" s="49">
        <v>85.62016687016687</v>
      </c>
      <c r="H28" s="44">
        <f t="shared" si="0"/>
        <v>62.54005562338895</v>
      </c>
      <c r="I28" s="104">
        <v>69.00000000000001</v>
      </c>
      <c r="J28" s="103">
        <f t="shared" si="1"/>
        <v>69.00000000000001</v>
      </c>
      <c r="K28" s="36">
        <f t="shared" si="2"/>
        <v>65.12403337403339</v>
      </c>
      <c r="L28" s="64">
        <v>48.02065404475043</v>
      </c>
      <c r="M28" s="65">
        <v>100</v>
      </c>
      <c r="N28" s="90">
        <f t="shared" si="3"/>
        <v>59.57161981258367</v>
      </c>
      <c r="O28" s="66">
        <v>86.42466059828062</v>
      </c>
      <c r="P28" s="57">
        <v>99.32000000000001</v>
      </c>
      <c r="Q28" s="67">
        <v>98.36554013790754</v>
      </c>
      <c r="R28" s="68" t="s">
        <v>1</v>
      </c>
      <c r="S28" s="44">
        <f t="shared" si="4"/>
        <v>94.64421062024269</v>
      </c>
      <c r="T28" s="64">
        <v>97.22222222222221</v>
      </c>
      <c r="U28" s="57">
        <v>72.50000000000001</v>
      </c>
      <c r="V28" s="57">
        <v>100</v>
      </c>
      <c r="W28" s="56">
        <v>0</v>
      </c>
      <c r="X28" s="56">
        <v>0</v>
      </c>
      <c r="Y28" s="90">
        <f t="shared" si="5"/>
        <v>67.43055555555556</v>
      </c>
      <c r="Z28" s="101">
        <f t="shared" si="6"/>
        <v>73.30970830878556</v>
      </c>
      <c r="AA28" s="50">
        <v>89.1586535965566</v>
      </c>
      <c r="AB28" s="47">
        <v>16.49484536082474</v>
      </c>
      <c r="AC28" s="44">
        <f t="shared" si="7"/>
        <v>70.99270153762363</v>
      </c>
      <c r="AD28" s="85">
        <v>48.70000000000002</v>
      </c>
      <c r="AE28" s="91">
        <f t="shared" si="8"/>
        <v>48.70000000000002</v>
      </c>
      <c r="AF28" s="88">
        <v>50</v>
      </c>
      <c r="AG28" s="80">
        <v>100</v>
      </c>
      <c r="AH28" s="92">
        <f t="shared" si="9"/>
        <v>66.66666666666666</v>
      </c>
      <c r="AI28" s="37">
        <f t="shared" si="10"/>
        <v>64.18277415339928</v>
      </c>
      <c r="AJ28" s="38">
        <f t="shared" si="11"/>
        <v>68.93449307521924</v>
      </c>
    </row>
    <row r="29" spans="1:36" ht="15">
      <c r="A29" s="17">
        <v>774</v>
      </c>
      <c r="B29" s="18">
        <v>5134</v>
      </c>
      <c r="C29" s="19" t="s">
        <v>6</v>
      </c>
      <c r="D29" s="19" t="s">
        <v>723</v>
      </c>
      <c r="E29" s="20">
        <v>6</v>
      </c>
      <c r="F29" s="48">
        <v>75.2</v>
      </c>
      <c r="G29" s="49">
        <v>70.39275539275539</v>
      </c>
      <c r="H29" s="44">
        <f t="shared" si="0"/>
        <v>73.59758513091846</v>
      </c>
      <c r="I29" s="104">
        <v>64.00000000000001</v>
      </c>
      <c r="J29" s="103">
        <f t="shared" si="1"/>
        <v>64.00000000000001</v>
      </c>
      <c r="K29" s="36">
        <f t="shared" si="2"/>
        <v>69.75855107855108</v>
      </c>
      <c r="L29" s="64">
        <v>31.88976377952756</v>
      </c>
      <c r="M29" s="65">
        <v>100</v>
      </c>
      <c r="N29" s="90">
        <f t="shared" si="3"/>
        <v>47.025371828521436</v>
      </c>
      <c r="O29" s="66">
        <v>97.19101123595506</v>
      </c>
      <c r="P29" s="57">
        <v>98.28</v>
      </c>
      <c r="Q29" s="67">
        <v>92.99242424242425</v>
      </c>
      <c r="R29" s="68">
        <v>100</v>
      </c>
      <c r="S29" s="44">
        <f t="shared" si="4"/>
        <v>97.11585886959483</v>
      </c>
      <c r="T29" s="64">
        <v>98.61111111111111</v>
      </c>
      <c r="U29" s="57">
        <v>62.55</v>
      </c>
      <c r="V29" s="57">
        <v>0</v>
      </c>
      <c r="W29" s="56">
        <v>0</v>
      </c>
      <c r="X29" s="56">
        <v>12.830188679245284</v>
      </c>
      <c r="Y29" s="90">
        <f t="shared" si="5"/>
        <v>41.894051362683435</v>
      </c>
      <c r="Z29" s="101">
        <f t="shared" si="6"/>
        <v>61.41230513259676</v>
      </c>
      <c r="AA29" s="50">
        <v>92.81389719760959</v>
      </c>
      <c r="AB29" s="47">
        <v>5.555555555555555</v>
      </c>
      <c r="AC29" s="44">
        <f t="shared" si="7"/>
        <v>70.99931178709608</v>
      </c>
      <c r="AD29" s="85">
        <v>46.099999999999945</v>
      </c>
      <c r="AE29" s="91">
        <f t="shared" si="8"/>
        <v>46.099999999999945</v>
      </c>
      <c r="AF29" s="88">
        <v>39.473684210526315</v>
      </c>
      <c r="AG29" s="80">
        <v>100</v>
      </c>
      <c r="AH29" s="92">
        <f t="shared" si="9"/>
        <v>59.649122807017534</v>
      </c>
      <c r="AI29" s="37">
        <f t="shared" si="10"/>
        <v>62.0894575145214</v>
      </c>
      <c r="AJ29" s="38">
        <f t="shared" si="11"/>
        <v>63.28470003636501</v>
      </c>
    </row>
    <row r="30" spans="1:36" ht="15">
      <c r="A30" s="17">
        <v>43</v>
      </c>
      <c r="B30" s="18">
        <v>5138</v>
      </c>
      <c r="C30" s="19" t="s">
        <v>6</v>
      </c>
      <c r="D30" s="19" t="s">
        <v>405</v>
      </c>
      <c r="E30" s="20">
        <v>6</v>
      </c>
      <c r="F30" s="48">
        <v>71.4</v>
      </c>
      <c r="G30" s="49">
        <v>85.6374643874644</v>
      </c>
      <c r="H30" s="44">
        <f t="shared" si="0"/>
        <v>76.14582146248813</v>
      </c>
      <c r="I30" s="104">
        <v>90.00000000000001</v>
      </c>
      <c r="J30" s="103">
        <f t="shared" si="1"/>
        <v>90.00000000000001</v>
      </c>
      <c r="K30" s="36">
        <f t="shared" si="2"/>
        <v>81.68749287749289</v>
      </c>
      <c r="L30" s="64">
        <v>90.87719298245614</v>
      </c>
      <c r="M30" s="65">
        <v>100</v>
      </c>
      <c r="N30" s="90">
        <f t="shared" si="3"/>
        <v>92.90448343079922</v>
      </c>
      <c r="O30" s="66">
        <v>81.98642162435266</v>
      </c>
      <c r="P30" s="57">
        <v>99.23</v>
      </c>
      <c r="Q30" s="67">
        <v>98.2080637132902</v>
      </c>
      <c r="R30" s="68">
        <v>100</v>
      </c>
      <c r="S30" s="44">
        <f t="shared" si="4"/>
        <v>94.85612133441072</v>
      </c>
      <c r="T30" s="64">
        <v>96.52777777777779</v>
      </c>
      <c r="U30" s="57">
        <v>99.99999999999999</v>
      </c>
      <c r="V30" s="57">
        <v>88.88888888888887</v>
      </c>
      <c r="W30" s="56">
        <v>0</v>
      </c>
      <c r="X30" s="56">
        <v>0</v>
      </c>
      <c r="Y30" s="90">
        <f t="shared" si="5"/>
        <v>71.35416666666666</v>
      </c>
      <c r="Z30" s="101">
        <f t="shared" si="6"/>
        <v>86.63290619543247</v>
      </c>
      <c r="AA30" s="50">
        <v>100</v>
      </c>
      <c r="AB30" s="47">
        <v>2.2222222222222223</v>
      </c>
      <c r="AC30" s="44">
        <f t="shared" si="7"/>
        <v>75.55555555555556</v>
      </c>
      <c r="AD30" s="85">
        <v>61.199999999999974</v>
      </c>
      <c r="AE30" s="91">
        <f t="shared" si="8"/>
        <v>61.199999999999974</v>
      </c>
      <c r="AF30" s="88">
        <v>65.78947368421053</v>
      </c>
      <c r="AG30" s="80">
        <v>100</v>
      </c>
      <c r="AH30" s="92">
        <f t="shared" si="9"/>
        <v>77.19298245614036</v>
      </c>
      <c r="AI30" s="37">
        <f t="shared" si="10"/>
        <v>72.05489278752437</v>
      </c>
      <c r="AJ30" s="38">
        <f t="shared" si="11"/>
        <v>81.27041950947212</v>
      </c>
    </row>
    <row r="31" spans="1:36" ht="15">
      <c r="A31" s="17">
        <v>616</v>
      </c>
      <c r="B31" s="18">
        <v>5142</v>
      </c>
      <c r="C31" s="19" t="s">
        <v>6</v>
      </c>
      <c r="D31" s="19" t="s">
        <v>505</v>
      </c>
      <c r="E31" s="20">
        <v>6</v>
      </c>
      <c r="F31" s="48">
        <v>45.49999999999999</v>
      </c>
      <c r="G31" s="49">
        <v>61.562881562881564</v>
      </c>
      <c r="H31" s="44">
        <f t="shared" si="0"/>
        <v>50.85429385429385</v>
      </c>
      <c r="I31" s="104">
        <v>39</v>
      </c>
      <c r="J31" s="103">
        <f t="shared" si="1"/>
        <v>39</v>
      </c>
      <c r="K31" s="36">
        <f t="shared" si="2"/>
        <v>46.11257631257631</v>
      </c>
      <c r="L31" s="64">
        <v>52.77777777777778</v>
      </c>
      <c r="M31" s="65">
        <v>100</v>
      </c>
      <c r="N31" s="90">
        <f t="shared" si="3"/>
        <v>63.27160493827161</v>
      </c>
      <c r="O31" s="66">
        <v>76.51088788956717</v>
      </c>
      <c r="P31" s="57">
        <v>99.37</v>
      </c>
      <c r="Q31" s="67">
        <v>97.27748691099475</v>
      </c>
      <c r="R31" s="68">
        <v>100</v>
      </c>
      <c r="S31" s="44">
        <f t="shared" si="4"/>
        <v>93.28959370014049</v>
      </c>
      <c r="T31" s="64">
        <v>100</v>
      </c>
      <c r="U31" s="57">
        <v>84.86666666666666</v>
      </c>
      <c r="V31" s="57">
        <v>100</v>
      </c>
      <c r="W31" s="56">
        <v>88.82978723404256</v>
      </c>
      <c r="X31" s="56">
        <v>25</v>
      </c>
      <c r="Y31" s="90">
        <f t="shared" si="5"/>
        <v>85.44539007092199</v>
      </c>
      <c r="Z31" s="101">
        <f t="shared" si="6"/>
        <v>79.97297258451778</v>
      </c>
      <c r="AA31" s="50">
        <v>75.36472148541114</v>
      </c>
      <c r="AB31" s="47">
        <v>6.666666666666667</v>
      </c>
      <c r="AC31" s="44">
        <f t="shared" si="7"/>
        <v>58.19020778072502</v>
      </c>
      <c r="AD31" s="85">
        <v>57.39999999999989</v>
      </c>
      <c r="AE31" s="91">
        <f t="shared" si="8"/>
        <v>57.39999999999989</v>
      </c>
      <c r="AF31" s="88">
        <v>47.368421052631575</v>
      </c>
      <c r="AG31" s="80">
        <v>100</v>
      </c>
      <c r="AH31" s="92">
        <f t="shared" si="9"/>
        <v>64.91228070175438</v>
      </c>
      <c r="AI31" s="37">
        <f t="shared" si="10"/>
        <v>59.32390029007086</v>
      </c>
      <c r="AJ31" s="38">
        <f t="shared" si="11"/>
        <v>67.0061716417954</v>
      </c>
    </row>
    <row r="32" spans="1:36" ht="15">
      <c r="A32" s="17">
        <v>843</v>
      </c>
      <c r="B32" s="18">
        <v>5145</v>
      </c>
      <c r="C32" s="19" t="s">
        <v>6</v>
      </c>
      <c r="D32" s="19" t="s">
        <v>622</v>
      </c>
      <c r="E32" s="20">
        <v>6</v>
      </c>
      <c r="F32" s="48">
        <v>67</v>
      </c>
      <c r="G32" s="49">
        <v>0</v>
      </c>
      <c r="H32" s="44">
        <f t="shared" si="0"/>
        <v>44.666666666666664</v>
      </c>
      <c r="I32" s="104">
        <v>80.00000000000003</v>
      </c>
      <c r="J32" s="103">
        <f t="shared" si="1"/>
        <v>80.00000000000003</v>
      </c>
      <c r="K32" s="36">
        <f t="shared" si="2"/>
        <v>58.80000000000001</v>
      </c>
      <c r="L32" s="64">
        <v>64</v>
      </c>
      <c r="M32" s="65">
        <v>0</v>
      </c>
      <c r="N32" s="90">
        <f t="shared" si="3"/>
        <v>49.77777777777778</v>
      </c>
      <c r="O32" s="66">
        <v>99.29563492063492</v>
      </c>
      <c r="P32" s="57">
        <v>99.66</v>
      </c>
      <c r="Q32" s="67">
        <v>98.56035437430786</v>
      </c>
      <c r="R32" s="68">
        <v>100</v>
      </c>
      <c r="S32" s="44">
        <f t="shared" si="4"/>
        <v>99.37899732373569</v>
      </c>
      <c r="T32" s="64">
        <v>55.41666666666667</v>
      </c>
      <c r="U32" s="57">
        <v>72.14999999999999</v>
      </c>
      <c r="V32" s="57">
        <v>100</v>
      </c>
      <c r="W32" s="56">
        <v>0</v>
      </c>
      <c r="X32" s="56">
        <v>25</v>
      </c>
      <c r="Y32" s="90">
        <f t="shared" si="5"/>
        <v>60.016666666666666</v>
      </c>
      <c r="Z32" s="101">
        <f t="shared" si="6"/>
        <v>68.92661247692875</v>
      </c>
      <c r="AA32" s="50">
        <v>68.88078396699086</v>
      </c>
      <c r="AB32" s="47">
        <v>5.555555555555555</v>
      </c>
      <c r="AC32" s="44">
        <f t="shared" si="7"/>
        <v>53.04947686413203</v>
      </c>
      <c r="AD32" s="85">
        <v>36.499999999999986</v>
      </c>
      <c r="AE32" s="91">
        <f t="shared" si="8"/>
        <v>36.499999999999986</v>
      </c>
      <c r="AF32" s="88">
        <v>28.947368421052634</v>
      </c>
      <c r="AG32" s="80">
        <v>100</v>
      </c>
      <c r="AH32" s="92">
        <f t="shared" si="9"/>
        <v>52.63157894736842</v>
      </c>
      <c r="AI32" s="37">
        <f t="shared" si="10"/>
        <v>48.5527034503441</v>
      </c>
      <c r="AJ32" s="38">
        <f t="shared" si="11"/>
        <v>60.78911727356761</v>
      </c>
    </row>
    <row r="33" spans="1:36" ht="15">
      <c r="A33" s="17">
        <v>366</v>
      </c>
      <c r="B33" s="18">
        <v>5147</v>
      </c>
      <c r="C33" s="19" t="s">
        <v>6</v>
      </c>
      <c r="D33" s="19" t="s">
        <v>182</v>
      </c>
      <c r="E33" s="20">
        <v>6</v>
      </c>
      <c r="F33" s="48">
        <v>68.45000000000002</v>
      </c>
      <c r="G33" s="49">
        <v>75.78347578347578</v>
      </c>
      <c r="H33" s="44">
        <f t="shared" si="0"/>
        <v>70.89449192782527</v>
      </c>
      <c r="I33" s="104">
        <v>21.000000000000004</v>
      </c>
      <c r="J33" s="103">
        <f t="shared" si="1"/>
        <v>21.000000000000004</v>
      </c>
      <c r="K33" s="36">
        <f t="shared" si="2"/>
        <v>50.936695156695166</v>
      </c>
      <c r="L33" s="64">
        <v>47.7366255144033</v>
      </c>
      <c r="M33" s="65">
        <v>100</v>
      </c>
      <c r="N33" s="90">
        <f t="shared" si="3"/>
        <v>59.35070873342479</v>
      </c>
      <c r="O33" s="66">
        <v>84.97610156833457</v>
      </c>
      <c r="P33" s="57">
        <v>98.69000000000001</v>
      </c>
      <c r="Q33" s="67">
        <v>93.68245538195517</v>
      </c>
      <c r="R33" s="68">
        <v>100</v>
      </c>
      <c r="S33" s="44">
        <f t="shared" si="4"/>
        <v>94.33713923757243</v>
      </c>
      <c r="T33" s="64">
        <v>100</v>
      </c>
      <c r="U33" s="57">
        <v>94.1</v>
      </c>
      <c r="V33" s="57">
        <v>100</v>
      </c>
      <c r="W33" s="56">
        <v>87.78110944527737</v>
      </c>
      <c r="X33" s="56">
        <v>25</v>
      </c>
      <c r="Y33" s="90">
        <f t="shared" si="5"/>
        <v>87.62263868065968</v>
      </c>
      <c r="Z33" s="101">
        <f t="shared" si="6"/>
        <v>79.5933840778672</v>
      </c>
      <c r="AA33" s="50">
        <v>100</v>
      </c>
      <c r="AB33" s="47">
        <v>5.555555555555555</v>
      </c>
      <c r="AC33" s="44">
        <f t="shared" si="7"/>
        <v>76.38888888888889</v>
      </c>
      <c r="AD33" s="85">
        <v>62.50000000000001</v>
      </c>
      <c r="AE33" s="91">
        <f t="shared" si="8"/>
        <v>62.50000000000001</v>
      </c>
      <c r="AF33" s="88">
        <v>68.42105263157895</v>
      </c>
      <c r="AG33" s="80">
        <v>100</v>
      </c>
      <c r="AH33" s="92">
        <f t="shared" si="9"/>
        <v>78.94736842105263</v>
      </c>
      <c r="AI33" s="37">
        <f t="shared" si="10"/>
        <v>73.19688109161794</v>
      </c>
      <c r="AJ33" s="38">
        <f t="shared" si="11"/>
        <v>71.94309539775801</v>
      </c>
    </row>
    <row r="34" spans="1:36" ht="15">
      <c r="A34" s="17">
        <v>134</v>
      </c>
      <c r="B34" s="18">
        <v>5148</v>
      </c>
      <c r="C34" s="19" t="s">
        <v>6</v>
      </c>
      <c r="D34" s="19" t="s">
        <v>95</v>
      </c>
      <c r="E34" s="20">
        <v>6</v>
      </c>
      <c r="F34" s="48">
        <v>90.45</v>
      </c>
      <c r="G34" s="49">
        <v>96.41737891737891</v>
      </c>
      <c r="H34" s="44">
        <f t="shared" si="0"/>
        <v>92.43912630579297</v>
      </c>
      <c r="I34" s="104">
        <v>95.00000000000001</v>
      </c>
      <c r="J34" s="103">
        <f t="shared" si="1"/>
        <v>95.00000000000001</v>
      </c>
      <c r="K34" s="36">
        <f t="shared" si="2"/>
        <v>93.46347578347579</v>
      </c>
      <c r="L34" s="64">
        <v>29.824561403508774</v>
      </c>
      <c r="M34" s="65">
        <v>100</v>
      </c>
      <c r="N34" s="90">
        <f t="shared" si="3"/>
        <v>45.419103313840154</v>
      </c>
      <c r="O34" s="66">
        <v>93.5287238023952</v>
      </c>
      <c r="P34" s="57">
        <v>99.70000000000002</v>
      </c>
      <c r="Q34" s="67">
        <v>99.52267303102626</v>
      </c>
      <c r="R34" s="68">
        <v>100</v>
      </c>
      <c r="S34" s="44">
        <f t="shared" si="4"/>
        <v>98.18784920835537</v>
      </c>
      <c r="T34" s="64">
        <v>99.30555555555554</v>
      </c>
      <c r="U34" s="57">
        <v>87.525</v>
      </c>
      <c r="V34" s="57">
        <v>100</v>
      </c>
      <c r="W34" s="56">
        <v>0</v>
      </c>
      <c r="X34" s="56">
        <v>0</v>
      </c>
      <c r="Y34" s="90">
        <f t="shared" si="5"/>
        <v>71.70763888888888</v>
      </c>
      <c r="Z34" s="101">
        <f t="shared" si="6"/>
        <v>70.71743338410062</v>
      </c>
      <c r="AA34" s="50">
        <v>100</v>
      </c>
      <c r="AB34" s="47">
        <v>21.11111111111111</v>
      </c>
      <c r="AC34" s="44">
        <f t="shared" si="7"/>
        <v>80.27777777777777</v>
      </c>
      <c r="AD34" s="85">
        <v>71.00000000000004</v>
      </c>
      <c r="AE34" s="91">
        <f t="shared" si="8"/>
        <v>71.00000000000004</v>
      </c>
      <c r="AF34" s="88">
        <v>63.1578947368421</v>
      </c>
      <c r="AG34" s="80">
        <v>100</v>
      </c>
      <c r="AH34" s="92">
        <f t="shared" si="9"/>
        <v>75.43859649122805</v>
      </c>
      <c r="AI34" s="37">
        <f t="shared" si="10"/>
        <v>76.83586744639376</v>
      </c>
      <c r="AJ34" s="38">
        <f t="shared" si="11"/>
        <v>77.1021720826636</v>
      </c>
    </row>
    <row r="35" spans="1:36" ht="15">
      <c r="A35" s="17">
        <v>132</v>
      </c>
      <c r="B35" s="18">
        <v>5150</v>
      </c>
      <c r="C35" s="19" t="s">
        <v>6</v>
      </c>
      <c r="D35" s="19" t="s">
        <v>364</v>
      </c>
      <c r="E35" s="20">
        <v>6</v>
      </c>
      <c r="F35" s="48">
        <v>66.7</v>
      </c>
      <c r="G35" s="49">
        <v>77.17032967032968</v>
      </c>
      <c r="H35" s="44">
        <f t="shared" si="0"/>
        <v>70.1901098901099</v>
      </c>
      <c r="I35" s="104">
        <v>59.00000000000001</v>
      </c>
      <c r="J35" s="103">
        <f t="shared" si="1"/>
        <v>59.00000000000001</v>
      </c>
      <c r="K35" s="36">
        <f t="shared" si="2"/>
        <v>65.71406593406594</v>
      </c>
      <c r="L35" s="64">
        <v>76.31578947368422</v>
      </c>
      <c r="M35" s="65">
        <v>100</v>
      </c>
      <c r="N35" s="90">
        <f t="shared" si="3"/>
        <v>81.57894736842107</v>
      </c>
      <c r="O35" s="66">
        <v>77.29659434971657</v>
      </c>
      <c r="P35" s="57">
        <v>99.56</v>
      </c>
      <c r="Q35" s="67">
        <v>96.98725376593279</v>
      </c>
      <c r="R35" s="68">
        <v>100</v>
      </c>
      <c r="S35" s="44">
        <f t="shared" si="4"/>
        <v>93.46096202891235</v>
      </c>
      <c r="T35" s="64">
        <v>92.5</v>
      </c>
      <c r="U35" s="57">
        <v>77.55</v>
      </c>
      <c r="V35" s="57">
        <v>100</v>
      </c>
      <c r="W35" s="56">
        <v>0</v>
      </c>
      <c r="X35" s="56">
        <v>0</v>
      </c>
      <c r="Y35" s="90">
        <f t="shared" si="5"/>
        <v>67.5125</v>
      </c>
      <c r="Z35" s="101">
        <f t="shared" si="6"/>
        <v>80.87992890188353</v>
      </c>
      <c r="AA35" s="50">
        <v>100</v>
      </c>
      <c r="AB35" s="47">
        <v>16.666666666666664</v>
      </c>
      <c r="AC35" s="44">
        <f t="shared" si="7"/>
        <v>79.16666666666667</v>
      </c>
      <c r="AD35" s="85">
        <v>66.10000000000001</v>
      </c>
      <c r="AE35" s="91">
        <f t="shared" si="8"/>
        <v>66.10000000000001</v>
      </c>
      <c r="AF35" s="88">
        <v>89.47368421052632</v>
      </c>
      <c r="AG35" s="80">
        <v>100</v>
      </c>
      <c r="AH35" s="92">
        <f t="shared" si="9"/>
        <v>92.98245614035088</v>
      </c>
      <c r="AI35" s="37">
        <f t="shared" si="10"/>
        <v>78.44538011695907</v>
      </c>
      <c r="AJ35" s="38">
        <f t="shared" si="11"/>
        <v>77.11639167284268</v>
      </c>
    </row>
    <row r="36" spans="1:36" ht="15">
      <c r="A36" s="17">
        <v>37</v>
      </c>
      <c r="B36" s="18">
        <v>5154</v>
      </c>
      <c r="C36" s="19" t="s">
        <v>6</v>
      </c>
      <c r="D36" s="19" t="s">
        <v>41</v>
      </c>
      <c r="E36" s="20">
        <v>5</v>
      </c>
      <c r="F36" s="48">
        <v>98.25</v>
      </c>
      <c r="G36" s="49">
        <v>86.83455433455434</v>
      </c>
      <c r="H36" s="44">
        <f t="shared" si="0"/>
        <v>94.44485144485145</v>
      </c>
      <c r="I36" s="104">
        <v>85.00000000000001</v>
      </c>
      <c r="J36" s="103">
        <f t="shared" si="1"/>
        <v>85.00000000000001</v>
      </c>
      <c r="K36" s="36">
        <f t="shared" si="2"/>
        <v>90.66691086691088</v>
      </c>
      <c r="L36" s="64">
        <v>50.843373493975896</v>
      </c>
      <c r="M36" s="65">
        <v>100</v>
      </c>
      <c r="N36" s="90">
        <f t="shared" si="3"/>
        <v>61.76706827309236</v>
      </c>
      <c r="O36" s="66">
        <v>92.90060708325643</v>
      </c>
      <c r="P36" s="57">
        <v>99.18</v>
      </c>
      <c r="Q36" s="67">
        <v>95.50248266239895</v>
      </c>
      <c r="R36" s="68" t="s">
        <v>1</v>
      </c>
      <c r="S36" s="44">
        <f t="shared" si="4"/>
        <v>95.80111677152145</v>
      </c>
      <c r="T36" s="64">
        <v>97.91666666666666</v>
      </c>
      <c r="U36" s="57">
        <v>96.25</v>
      </c>
      <c r="V36" s="57">
        <v>100</v>
      </c>
      <c r="W36" s="56">
        <v>0</v>
      </c>
      <c r="X36" s="56">
        <v>0</v>
      </c>
      <c r="Y36" s="90">
        <f t="shared" si="5"/>
        <v>73.54166666666666</v>
      </c>
      <c r="Z36" s="101">
        <f t="shared" si="6"/>
        <v>76.42583527853344</v>
      </c>
      <c r="AA36" s="50">
        <v>100</v>
      </c>
      <c r="AB36" s="47">
        <v>8.60215053763441</v>
      </c>
      <c r="AC36" s="44">
        <f t="shared" si="7"/>
        <v>77.15053763440861</v>
      </c>
      <c r="AD36" s="85">
        <v>93.50000000000007</v>
      </c>
      <c r="AE36" s="91">
        <f t="shared" si="8"/>
        <v>93.50000000000007</v>
      </c>
      <c r="AF36" s="88">
        <v>89.47368421052632</v>
      </c>
      <c r="AG36" s="80">
        <v>100</v>
      </c>
      <c r="AH36" s="92">
        <f t="shared" si="9"/>
        <v>92.98245614035088</v>
      </c>
      <c r="AI36" s="37">
        <f t="shared" si="10"/>
        <v>84.67677796642145</v>
      </c>
      <c r="AJ36" s="38">
        <f t="shared" si="11"/>
        <v>81.74933320257533</v>
      </c>
    </row>
    <row r="37" spans="1:36" ht="15">
      <c r="A37" s="17">
        <v>484</v>
      </c>
      <c r="B37" s="18">
        <v>5172</v>
      </c>
      <c r="C37" s="19" t="s">
        <v>6</v>
      </c>
      <c r="D37" s="19" t="s">
        <v>42</v>
      </c>
      <c r="E37" s="20">
        <v>6</v>
      </c>
      <c r="F37" s="48">
        <v>52.6</v>
      </c>
      <c r="G37" s="49">
        <v>93.08048433048434</v>
      </c>
      <c r="H37" s="44">
        <f t="shared" si="0"/>
        <v>66.09349477682811</v>
      </c>
      <c r="I37" s="104">
        <v>61.00000000000001</v>
      </c>
      <c r="J37" s="103">
        <f t="shared" si="1"/>
        <v>61.00000000000001</v>
      </c>
      <c r="K37" s="36">
        <f t="shared" si="2"/>
        <v>64.05609686609688</v>
      </c>
      <c r="L37" s="64">
        <v>51.38121546961326</v>
      </c>
      <c r="M37" s="65">
        <v>100</v>
      </c>
      <c r="N37" s="90">
        <f t="shared" si="3"/>
        <v>62.1853898096992</v>
      </c>
      <c r="O37" s="66">
        <v>90.73795890645533</v>
      </c>
      <c r="P37" s="57">
        <v>99.12</v>
      </c>
      <c r="Q37" s="67">
        <v>95.60359348680517</v>
      </c>
      <c r="R37" s="68">
        <v>100</v>
      </c>
      <c r="S37" s="44">
        <f t="shared" si="4"/>
        <v>96.36538809831512</v>
      </c>
      <c r="T37" s="64">
        <v>95.97222222222221</v>
      </c>
      <c r="U37" s="57">
        <v>79.14</v>
      </c>
      <c r="V37" s="57">
        <v>100</v>
      </c>
      <c r="W37" s="56">
        <v>0</v>
      </c>
      <c r="X37" s="56">
        <v>25</v>
      </c>
      <c r="Y37" s="90">
        <f t="shared" si="5"/>
        <v>71.90305555555555</v>
      </c>
      <c r="Z37" s="101">
        <f t="shared" si="6"/>
        <v>76.23264230073033</v>
      </c>
      <c r="AA37" s="50">
        <v>98.63782051282051</v>
      </c>
      <c r="AB37" s="47">
        <v>5.555555555555555</v>
      </c>
      <c r="AC37" s="44">
        <f t="shared" si="7"/>
        <v>75.36725427350427</v>
      </c>
      <c r="AD37" s="85">
        <v>41.90000000000002</v>
      </c>
      <c r="AE37" s="91">
        <f t="shared" si="8"/>
        <v>41.90000000000002</v>
      </c>
      <c r="AF37" s="88">
        <v>28.947368421052634</v>
      </c>
      <c r="AG37" s="80">
        <v>100</v>
      </c>
      <c r="AH37" s="92">
        <f t="shared" si="9"/>
        <v>52.63157894736842</v>
      </c>
      <c r="AI37" s="37">
        <f t="shared" si="10"/>
        <v>61.89551806867597</v>
      </c>
      <c r="AJ37" s="38">
        <f t="shared" si="11"/>
        <v>69.49619594418733</v>
      </c>
    </row>
    <row r="38" spans="1:36" ht="15">
      <c r="A38" s="17">
        <v>801</v>
      </c>
      <c r="B38" s="18">
        <v>5190</v>
      </c>
      <c r="C38" s="19" t="s">
        <v>6</v>
      </c>
      <c r="D38" s="19" t="s">
        <v>225</v>
      </c>
      <c r="E38" s="20">
        <v>6</v>
      </c>
      <c r="F38" s="48">
        <v>34.70000000000001</v>
      </c>
      <c r="G38" s="49">
        <v>87.1082621082621</v>
      </c>
      <c r="H38" s="44">
        <f t="shared" si="0"/>
        <v>52.16942070275404</v>
      </c>
      <c r="I38" s="104">
        <v>79.00000000000001</v>
      </c>
      <c r="J38" s="103">
        <f t="shared" si="1"/>
        <v>79.00000000000001</v>
      </c>
      <c r="K38" s="36">
        <f t="shared" si="2"/>
        <v>62.90165242165243</v>
      </c>
      <c r="L38" s="64">
        <v>70.03610108303249</v>
      </c>
      <c r="M38" s="65">
        <v>0</v>
      </c>
      <c r="N38" s="90">
        <f t="shared" si="3"/>
        <v>54.47252306458083</v>
      </c>
      <c r="O38" s="66">
        <v>84.42407871888868</v>
      </c>
      <c r="P38" s="57">
        <v>99.23</v>
      </c>
      <c r="Q38" s="67">
        <v>97.89123196448391</v>
      </c>
      <c r="R38" s="68">
        <v>100</v>
      </c>
      <c r="S38" s="44">
        <f t="shared" si="4"/>
        <v>95.38632767084314</v>
      </c>
      <c r="T38" s="64">
        <v>87.77777777777777</v>
      </c>
      <c r="U38" s="57">
        <v>79.89999999999999</v>
      </c>
      <c r="V38" s="57">
        <v>91.66666666666667</v>
      </c>
      <c r="W38" s="56">
        <v>0</v>
      </c>
      <c r="X38" s="56">
        <v>0</v>
      </c>
      <c r="Y38" s="90">
        <f t="shared" si="5"/>
        <v>64.83611111111111</v>
      </c>
      <c r="Z38" s="101">
        <f t="shared" si="6"/>
        <v>70.88128871347445</v>
      </c>
      <c r="AA38" s="50">
        <v>90.78249336870027</v>
      </c>
      <c r="AB38" s="47">
        <v>5.555555555555555</v>
      </c>
      <c r="AC38" s="44">
        <f t="shared" si="7"/>
        <v>69.47575891541409</v>
      </c>
      <c r="AD38" s="85">
        <v>4.700000000000001</v>
      </c>
      <c r="AE38" s="91">
        <f t="shared" si="8"/>
        <v>4.700000000000001</v>
      </c>
      <c r="AF38" s="88">
        <v>26.31578947368421</v>
      </c>
      <c r="AG38" s="80">
        <v>100</v>
      </c>
      <c r="AH38" s="92">
        <f t="shared" si="9"/>
        <v>50.87719298245614</v>
      </c>
      <c r="AI38" s="37">
        <f t="shared" si="10"/>
        <v>48.4825100180454</v>
      </c>
      <c r="AJ38" s="38">
        <f t="shared" si="11"/>
        <v>62.56572784648133</v>
      </c>
    </row>
    <row r="39" spans="1:36" ht="15">
      <c r="A39" s="17">
        <v>130</v>
      </c>
      <c r="B39" s="18">
        <v>5197</v>
      </c>
      <c r="C39" s="19" t="s">
        <v>6</v>
      </c>
      <c r="D39" s="19" t="s">
        <v>223</v>
      </c>
      <c r="E39" s="20">
        <v>6</v>
      </c>
      <c r="F39" s="48">
        <v>82.15</v>
      </c>
      <c r="G39" s="49">
        <v>74.94352869352869</v>
      </c>
      <c r="H39" s="44">
        <f t="shared" si="0"/>
        <v>79.7478428978429</v>
      </c>
      <c r="I39" s="104">
        <v>59.00000000000001</v>
      </c>
      <c r="J39" s="103">
        <f t="shared" si="1"/>
        <v>59.00000000000001</v>
      </c>
      <c r="K39" s="36">
        <f t="shared" si="2"/>
        <v>71.44870573870574</v>
      </c>
      <c r="L39" s="64">
        <v>59.85401459854014</v>
      </c>
      <c r="M39" s="65">
        <v>100</v>
      </c>
      <c r="N39" s="90">
        <f t="shared" si="3"/>
        <v>68.77534468775343</v>
      </c>
      <c r="O39" s="66">
        <v>68.17608359009051</v>
      </c>
      <c r="P39" s="57">
        <v>99.99</v>
      </c>
      <c r="Q39" s="67">
        <v>95.96412556053812</v>
      </c>
      <c r="R39" s="68">
        <v>100</v>
      </c>
      <c r="S39" s="44">
        <f t="shared" si="4"/>
        <v>91.03255228765715</v>
      </c>
      <c r="T39" s="64">
        <v>91.38888888888889</v>
      </c>
      <c r="U39" s="57">
        <v>89.99999999999999</v>
      </c>
      <c r="V39" s="57">
        <v>100</v>
      </c>
      <c r="W39" s="56">
        <v>0</v>
      </c>
      <c r="X39" s="56">
        <v>20</v>
      </c>
      <c r="Y39" s="90">
        <f t="shared" si="5"/>
        <v>72.84722222222221</v>
      </c>
      <c r="Z39" s="101">
        <f t="shared" si="6"/>
        <v>77.20065193075263</v>
      </c>
      <c r="AA39" s="50">
        <v>89.91674034777483</v>
      </c>
      <c r="AB39" s="47">
        <v>80.89887640449437</v>
      </c>
      <c r="AC39" s="44">
        <f t="shared" si="7"/>
        <v>87.66227436195472</v>
      </c>
      <c r="AD39" s="85">
        <v>68.69999999999996</v>
      </c>
      <c r="AE39" s="91">
        <f t="shared" si="8"/>
        <v>68.69999999999996</v>
      </c>
      <c r="AF39" s="88">
        <v>68.42105263157895</v>
      </c>
      <c r="AG39" s="80">
        <v>100</v>
      </c>
      <c r="AH39" s="92">
        <f t="shared" si="9"/>
        <v>78.94736842105263</v>
      </c>
      <c r="AI39" s="37">
        <f t="shared" si="10"/>
        <v>80.86268667725304</v>
      </c>
      <c r="AJ39" s="38">
        <f t="shared" si="11"/>
        <v>77.14887311629337</v>
      </c>
    </row>
    <row r="40" spans="1:36" ht="15">
      <c r="A40" s="17">
        <v>292</v>
      </c>
      <c r="B40" s="18">
        <v>5206</v>
      </c>
      <c r="C40" s="19" t="s">
        <v>6</v>
      </c>
      <c r="D40" s="19" t="s">
        <v>327</v>
      </c>
      <c r="E40" s="20">
        <v>6</v>
      </c>
      <c r="F40" s="48">
        <v>0</v>
      </c>
      <c r="G40" s="49">
        <v>97.10826210826211</v>
      </c>
      <c r="H40" s="44">
        <f t="shared" si="0"/>
        <v>32.369420702754034</v>
      </c>
      <c r="I40" s="104">
        <v>79.00000000000003</v>
      </c>
      <c r="J40" s="103">
        <f t="shared" si="1"/>
        <v>79.00000000000003</v>
      </c>
      <c r="K40" s="36">
        <f t="shared" si="2"/>
        <v>51.02165242165243</v>
      </c>
      <c r="L40" s="64">
        <v>74.27745664739885</v>
      </c>
      <c r="M40" s="65">
        <v>100</v>
      </c>
      <c r="N40" s="90">
        <f t="shared" si="3"/>
        <v>79.99357739242133</v>
      </c>
      <c r="O40" s="66">
        <v>93.81455332510178</v>
      </c>
      <c r="P40" s="57">
        <v>99.53</v>
      </c>
      <c r="Q40" s="67">
        <v>98.46335697399527</v>
      </c>
      <c r="R40" s="68">
        <v>100</v>
      </c>
      <c r="S40" s="44">
        <f t="shared" si="4"/>
        <v>97.95197757477428</v>
      </c>
      <c r="T40" s="64">
        <v>87.36111111111113</v>
      </c>
      <c r="U40" s="57">
        <v>95.62857142857143</v>
      </c>
      <c r="V40" s="57">
        <v>100</v>
      </c>
      <c r="W40" s="56">
        <v>0</v>
      </c>
      <c r="X40" s="56">
        <v>25</v>
      </c>
      <c r="Y40" s="90">
        <f t="shared" si="5"/>
        <v>73.87242063492064</v>
      </c>
      <c r="Z40" s="101">
        <f t="shared" si="6"/>
        <v>83.78149528837405</v>
      </c>
      <c r="AA40" s="50">
        <v>73.31789977264116</v>
      </c>
      <c r="AB40" s="47">
        <v>6.666666666666667</v>
      </c>
      <c r="AC40" s="44">
        <f t="shared" si="7"/>
        <v>56.65509149614753</v>
      </c>
      <c r="AD40" s="85">
        <v>85.40000000000003</v>
      </c>
      <c r="AE40" s="91">
        <f t="shared" si="8"/>
        <v>85.40000000000003</v>
      </c>
      <c r="AF40" s="88">
        <v>84.21052631578947</v>
      </c>
      <c r="AG40" s="80">
        <v>100</v>
      </c>
      <c r="AH40" s="92">
        <f t="shared" si="9"/>
        <v>89.4736842105263</v>
      </c>
      <c r="AI40" s="37">
        <f t="shared" si="10"/>
        <v>70.88411897338395</v>
      </c>
      <c r="AJ40" s="38">
        <f t="shared" si="11"/>
        <v>73.3603138205327</v>
      </c>
    </row>
    <row r="41" spans="1:36" ht="15">
      <c r="A41" s="17">
        <v>84</v>
      </c>
      <c r="B41" s="18">
        <v>5209</v>
      </c>
      <c r="C41" s="19" t="s">
        <v>6</v>
      </c>
      <c r="D41" s="19" t="s">
        <v>195</v>
      </c>
      <c r="E41" s="20">
        <v>6</v>
      </c>
      <c r="F41" s="48">
        <v>83.55000000000001</v>
      </c>
      <c r="G41" s="49">
        <v>78.10185185185186</v>
      </c>
      <c r="H41" s="44">
        <f t="shared" si="0"/>
        <v>81.73395061728395</v>
      </c>
      <c r="I41" s="104">
        <v>95.00000000000001</v>
      </c>
      <c r="J41" s="103">
        <f t="shared" si="1"/>
        <v>95.00000000000001</v>
      </c>
      <c r="K41" s="36">
        <f t="shared" si="2"/>
        <v>87.04037037037037</v>
      </c>
      <c r="L41" s="64">
        <v>82.01058201058201</v>
      </c>
      <c r="M41" s="65">
        <v>100</v>
      </c>
      <c r="N41" s="90">
        <f t="shared" si="3"/>
        <v>86.0082304526749</v>
      </c>
      <c r="O41" s="66">
        <v>92.44643643974445</v>
      </c>
      <c r="P41" s="57">
        <v>99.32000000000001</v>
      </c>
      <c r="Q41" s="67">
        <v>96.67282809611831</v>
      </c>
      <c r="R41" s="68">
        <v>100</v>
      </c>
      <c r="S41" s="44">
        <f t="shared" si="4"/>
        <v>97.1098161339657</v>
      </c>
      <c r="T41" s="64">
        <v>100</v>
      </c>
      <c r="U41" s="57">
        <v>99.99999999999999</v>
      </c>
      <c r="V41" s="57">
        <v>100</v>
      </c>
      <c r="W41" s="56">
        <v>0</v>
      </c>
      <c r="X41" s="56">
        <v>8.484848484848486</v>
      </c>
      <c r="Y41" s="90">
        <f t="shared" si="5"/>
        <v>76.06060606060606</v>
      </c>
      <c r="Z41" s="101">
        <f t="shared" si="6"/>
        <v>86.37749806522592</v>
      </c>
      <c r="AA41" s="50">
        <v>74.46581196581198</v>
      </c>
      <c r="AB41" s="47">
        <v>8.88888888888889</v>
      </c>
      <c r="AC41" s="44">
        <f t="shared" si="7"/>
        <v>58.07158119658121</v>
      </c>
      <c r="AD41" s="85">
        <v>55.99999999999999</v>
      </c>
      <c r="AE41" s="91">
        <f t="shared" si="8"/>
        <v>55.99999999999999</v>
      </c>
      <c r="AF41" s="88">
        <v>60.526315789473685</v>
      </c>
      <c r="AG41" s="80">
        <v>100</v>
      </c>
      <c r="AH41" s="92">
        <f t="shared" si="9"/>
        <v>73.68421052631578</v>
      </c>
      <c r="AI41" s="37">
        <f t="shared" si="10"/>
        <v>60.64168541010647</v>
      </c>
      <c r="AJ41" s="38">
        <f t="shared" si="11"/>
        <v>78.78932872971899</v>
      </c>
    </row>
    <row r="42" spans="1:36" ht="15">
      <c r="A42" s="17">
        <v>135</v>
      </c>
      <c r="B42" s="18">
        <v>5212</v>
      </c>
      <c r="C42" s="19" t="s">
        <v>6</v>
      </c>
      <c r="D42" s="19" t="s">
        <v>23</v>
      </c>
      <c r="E42" s="20">
        <v>2</v>
      </c>
      <c r="F42" s="48">
        <v>70</v>
      </c>
      <c r="G42" s="49">
        <v>91.23219373219372</v>
      </c>
      <c r="H42" s="44">
        <f t="shared" si="0"/>
        <v>77.07739791073124</v>
      </c>
      <c r="I42" s="104">
        <v>51</v>
      </c>
      <c r="J42" s="103">
        <f t="shared" si="1"/>
        <v>51</v>
      </c>
      <c r="K42" s="36">
        <f t="shared" si="2"/>
        <v>66.64643874643875</v>
      </c>
      <c r="L42" s="64">
        <v>55.5045871559633</v>
      </c>
      <c r="M42" s="65">
        <v>100</v>
      </c>
      <c r="N42" s="90">
        <f t="shared" si="3"/>
        <v>65.39245667686035</v>
      </c>
      <c r="O42" s="66">
        <v>99.39024390243902</v>
      </c>
      <c r="P42" s="57">
        <v>99.51</v>
      </c>
      <c r="Q42" s="67">
        <v>99.78776087725504</v>
      </c>
      <c r="R42" s="68">
        <v>100</v>
      </c>
      <c r="S42" s="44">
        <f t="shared" si="4"/>
        <v>99.67200119492352</v>
      </c>
      <c r="T42" s="64">
        <v>100</v>
      </c>
      <c r="U42" s="57">
        <v>100</v>
      </c>
      <c r="V42" s="57">
        <v>98.14814814814815</v>
      </c>
      <c r="W42" s="56">
        <v>0</v>
      </c>
      <c r="X42" s="56">
        <v>15.356037151702786</v>
      </c>
      <c r="Y42" s="90">
        <f t="shared" si="5"/>
        <v>76.45654168099989</v>
      </c>
      <c r="Z42" s="101">
        <f t="shared" si="6"/>
        <v>79.90241812396522</v>
      </c>
      <c r="AA42" s="50">
        <v>97.50221043324491</v>
      </c>
      <c r="AB42" s="47">
        <v>90.29126213592234</v>
      </c>
      <c r="AC42" s="44">
        <f t="shared" si="7"/>
        <v>95.69947335891428</v>
      </c>
      <c r="AD42" s="85">
        <v>58.300000000000004</v>
      </c>
      <c r="AE42" s="91">
        <f t="shared" si="8"/>
        <v>58.300000000000004</v>
      </c>
      <c r="AF42" s="88">
        <v>44.73684210526316</v>
      </c>
      <c r="AG42" s="80">
        <v>100</v>
      </c>
      <c r="AH42" s="92">
        <f t="shared" si="9"/>
        <v>63.157894736842096</v>
      </c>
      <c r="AI42" s="37">
        <f t="shared" si="10"/>
        <v>79.21796473878938</v>
      </c>
      <c r="AJ42" s="38">
        <f t="shared" si="11"/>
        <v>77.04588623290718</v>
      </c>
    </row>
    <row r="43" spans="1:36" ht="15">
      <c r="A43" s="17">
        <v>221</v>
      </c>
      <c r="B43" s="18">
        <v>5234</v>
      </c>
      <c r="C43" s="19" t="s">
        <v>6</v>
      </c>
      <c r="D43" s="19" t="s">
        <v>38</v>
      </c>
      <c r="E43" s="20">
        <v>6</v>
      </c>
      <c r="F43" s="48">
        <v>65.55</v>
      </c>
      <c r="G43" s="49">
        <v>63.2010582010582</v>
      </c>
      <c r="H43" s="44">
        <f t="shared" si="0"/>
        <v>64.76701940035272</v>
      </c>
      <c r="I43" s="104">
        <v>100.00000000000003</v>
      </c>
      <c r="J43" s="103">
        <f t="shared" si="1"/>
        <v>100.00000000000003</v>
      </c>
      <c r="K43" s="36">
        <f t="shared" si="2"/>
        <v>78.86021164021165</v>
      </c>
      <c r="L43" s="64">
        <v>57.28155339805825</v>
      </c>
      <c r="M43" s="65">
        <v>100</v>
      </c>
      <c r="N43" s="90">
        <f t="shared" si="3"/>
        <v>66.77454153182308</v>
      </c>
      <c r="O43" s="66">
        <v>88.4038259038259</v>
      </c>
      <c r="P43" s="57">
        <v>98.85000000000001</v>
      </c>
      <c r="Q43" s="67">
        <v>94.69153515064562</v>
      </c>
      <c r="R43" s="68">
        <v>100</v>
      </c>
      <c r="S43" s="44">
        <f t="shared" si="4"/>
        <v>95.48634026361788</v>
      </c>
      <c r="T43" s="64">
        <v>91.80555555555556</v>
      </c>
      <c r="U43" s="57">
        <v>87.14999999999999</v>
      </c>
      <c r="V43" s="57">
        <v>100</v>
      </c>
      <c r="W43" s="56">
        <v>0</v>
      </c>
      <c r="X43" s="56">
        <v>25</v>
      </c>
      <c r="Y43" s="90">
        <f t="shared" si="5"/>
        <v>72.86388888888888</v>
      </c>
      <c r="Z43" s="101">
        <f t="shared" si="6"/>
        <v>77.91090828025847</v>
      </c>
      <c r="AA43" s="50">
        <v>75</v>
      </c>
      <c r="AB43" s="47">
        <v>5.555555555555555</v>
      </c>
      <c r="AC43" s="44">
        <f t="shared" si="7"/>
        <v>57.638888888888886</v>
      </c>
      <c r="AD43" s="85">
        <v>74.70000000000005</v>
      </c>
      <c r="AE43" s="91">
        <f t="shared" si="8"/>
        <v>74.70000000000005</v>
      </c>
      <c r="AF43" s="88">
        <v>81.57894736842105</v>
      </c>
      <c r="AG43" s="80">
        <v>100</v>
      </c>
      <c r="AH43" s="92">
        <f t="shared" si="9"/>
        <v>87.71929824561403</v>
      </c>
      <c r="AI43" s="37">
        <f t="shared" si="10"/>
        <v>68.20460038986356</v>
      </c>
      <c r="AJ43" s="38">
        <f t="shared" si="11"/>
        <v>75.18887658513063</v>
      </c>
    </row>
    <row r="44" spans="1:36" ht="15">
      <c r="A44" s="17">
        <v>722</v>
      </c>
      <c r="B44" s="18">
        <v>5237</v>
      </c>
      <c r="C44" s="19" t="s">
        <v>6</v>
      </c>
      <c r="D44" s="19" t="s">
        <v>617</v>
      </c>
      <c r="E44" s="20">
        <v>6</v>
      </c>
      <c r="F44" s="48">
        <v>61.75000000000001</v>
      </c>
      <c r="G44" s="49">
        <v>80.12820512820514</v>
      </c>
      <c r="H44" s="44">
        <f t="shared" si="0"/>
        <v>67.87606837606839</v>
      </c>
      <c r="I44" s="104">
        <v>25</v>
      </c>
      <c r="J44" s="103">
        <f t="shared" si="1"/>
        <v>25</v>
      </c>
      <c r="K44" s="36">
        <f t="shared" si="2"/>
        <v>50.72564102564103</v>
      </c>
      <c r="L44" s="64">
        <v>57.971014492753625</v>
      </c>
      <c r="M44" s="65">
        <v>100</v>
      </c>
      <c r="N44" s="90">
        <f t="shared" si="3"/>
        <v>67.31078904991949</v>
      </c>
      <c r="O44" s="66">
        <v>91.5982237117442</v>
      </c>
      <c r="P44" s="57">
        <v>99.28999999999999</v>
      </c>
      <c r="Q44" s="67">
        <v>90.39615846338536</v>
      </c>
      <c r="R44" s="68">
        <v>100</v>
      </c>
      <c r="S44" s="44">
        <f t="shared" si="4"/>
        <v>95.32109554378239</v>
      </c>
      <c r="T44" s="64">
        <v>93.47222222222223</v>
      </c>
      <c r="U44" s="57">
        <v>72.10000000000001</v>
      </c>
      <c r="V44" s="57">
        <v>100</v>
      </c>
      <c r="W44" s="56">
        <v>0</v>
      </c>
      <c r="X44" s="56">
        <v>0</v>
      </c>
      <c r="Y44" s="90">
        <f t="shared" si="5"/>
        <v>66.39305555555556</v>
      </c>
      <c r="Z44" s="101">
        <f t="shared" si="6"/>
        <v>75.98041240975917</v>
      </c>
      <c r="AA44" s="50">
        <v>76.36131124341064</v>
      </c>
      <c r="AB44" s="47">
        <v>7.777777777777778</v>
      </c>
      <c r="AC44" s="44">
        <f t="shared" si="7"/>
        <v>59.215427877002426</v>
      </c>
      <c r="AD44" s="85">
        <v>45.09999999999995</v>
      </c>
      <c r="AE44" s="91">
        <f t="shared" si="8"/>
        <v>45.09999999999995</v>
      </c>
      <c r="AF44" s="88">
        <v>34.21052631578947</v>
      </c>
      <c r="AG44" s="80">
        <v>100</v>
      </c>
      <c r="AH44" s="92">
        <f t="shared" si="9"/>
        <v>56.14035087719297</v>
      </c>
      <c r="AI44" s="37">
        <f t="shared" si="10"/>
        <v>54.83629837650654</v>
      </c>
      <c r="AJ44" s="38">
        <f t="shared" si="11"/>
        <v>64.58622392295976</v>
      </c>
    </row>
    <row r="45" spans="1:36" ht="15">
      <c r="A45" s="17">
        <v>384</v>
      </c>
      <c r="B45" s="18">
        <v>5240</v>
      </c>
      <c r="C45" s="19" t="s">
        <v>6</v>
      </c>
      <c r="D45" s="19" t="s">
        <v>412</v>
      </c>
      <c r="E45" s="20">
        <v>6</v>
      </c>
      <c r="F45" s="48">
        <v>55.35</v>
      </c>
      <c r="G45" s="49">
        <v>90.19586894586894</v>
      </c>
      <c r="H45" s="44">
        <f t="shared" si="0"/>
        <v>66.96528964862298</v>
      </c>
      <c r="I45" s="104">
        <v>21.000000000000004</v>
      </c>
      <c r="J45" s="103">
        <f t="shared" si="1"/>
        <v>21.000000000000004</v>
      </c>
      <c r="K45" s="36">
        <f t="shared" si="2"/>
        <v>48.579173789173794</v>
      </c>
      <c r="L45" s="64">
        <v>81.77083333333334</v>
      </c>
      <c r="M45" s="65">
        <v>100</v>
      </c>
      <c r="N45" s="90">
        <f t="shared" si="3"/>
        <v>85.82175925925927</v>
      </c>
      <c r="O45" s="66">
        <v>97.36770321876705</v>
      </c>
      <c r="P45" s="57">
        <v>98.07</v>
      </c>
      <c r="Q45" s="67">
        <v>98.66781263429309</v>
      </c>
      <c r="R45" s="68">
        <v>100</v>
      </c>
      <c r="S45" s="44">
        <f t="shared" si="4"/>
        <v>98.52637896326503</v>
      </c>
      <c r="T45" s="64">
        <v>85.13888888888889</v>
      </c>
      <c r="U45" s="57">
        <v>96.25</v>
      </c>
      <c r="V45" s="57">
        <v>81.94444444444444</v>
      </c>
      <c r="W45" s="56">
        <v>0</v>
      </c>
      <c r="X45" s="56">
        <v>25</v>
      </c>
      <c r="Y45" s="90">
        <f t="shared" si="5"/>
        <v>68.95833333333333</v>
      </c>
      <c r="Z45" s="101">
        <f t="shared" si="6"/>
        <v>84.49094126824481</v>
      </c>
      <c r="AA45" s="50">
        <v>100</v>
      </c>
      <c r="AB45" s="47">
        <v>5.555555555555555</v>
      </c>
      <c r="AC45" s="44">
        <f t="shared" si="7"/>
        <v>76.38888888888889</v>
      </c>
      <c r="AD45" s="85">
        <v>38.69999999999997</v>
      </c>
      <c r="AE45" s="91">
        <f t="shared" si="8"/>
        <v>38.69999999999997</v>
      </c>
      <c r="AF45" s="88">
        <v>55.26315789473685</v>
      </c>
      <c r="AG45" s="80">
        <v>100</v>
      </c>
      <c r="AH45" s="92">
        <f t="shared" si="9"/>
        <v>70.17543859649123</v>
      </c>
      <c r="AI45" s="37">
        <f t="shared" si="10"/>
        <v>65.09582846003897</v>
      </c>
      <c r="AJ45" s="38">
        <f t="shared" si="11"/>
        <v>71.49005392996887</v>
      </c>
    </row>
    <row r="46" spans="1:36" ht="15">
      <c r="A46" s="17">
        <v>124</v>
      </c>
      <c r="B46" s="18">
        <v>5250</v>
      </c>
      <c r="C46" s="19" t="s">
        <v>6</v>
      </c>
      <c r="D46" s="19" t="s">
        <v>221</v>
      </c>
      <c r="E46" s="20">
        <v>5</v>
      </c>
      <c r="F46" s="48">
        <v>73.25</v>
      </c>
      <c r="G46" s="49">
        <v>71.01393976393976</v>
      </c>
      <c r="H46" s="44">
        <f t="shared" si="0"/>
        <v>72.50464658797992</v>
      </c>
      <c r="I46" s="104">
        <v>74.00000000000001</v>
      </c>
      <c r="J46" s="103">
        <f t="shared" si="1"/>
        <v>74.00000000000001</v>
      </c>
      <c r="K46" s="36">
        <f t="shared" si="2"/>
        <v>73.10278795278796</v>
      </c>
      <c r="L46" s="64">
        <v>66.75</v>
      </c>
      <c r="M46" s="65">
        <v>100</v>
      </c>
      <c r="N46" s="90">
        <f t="shared" si="3"/>
        <v>74.13888888888889</v>
      </c>
      <c r="O46" s="66">
        <v>69.68222878240655</v>
      </c>
      <c r="P46" s="57">
        <v>98.22</v>
      </c>
      <c r="Q46" s="67">
        <v>91.58005371949083</v>
      </c>
      <c r="R46" s="68">
        <v>100</v>
      </c>
      <c r="S46" s="44">
        <f t="shared" si="4"/>
        <v>89.87057062547434</v>
      </c>
      <c r="T46" s="64">
        <v>99.30555555555554</v>
      </c>
      <c r="U46" s="57">
        <v>93.74285714285713</v>
      </c>
      <c r="V46" s="57">
        <v>100</v>
      </c>
      <c r="W46" s="56">
        <v>0</v>
      </c>
      <c r="X46" s="56">
        <v>25</v>
      </c>
      <c r="Y46" s="90">
        <f t="shared" si="5"/>
        <v>76.38710317460317</v>
      </c>
      <c r="Z46" s="101">
        <f t="shared" si="6"/>
        <v>79.8924556160248</v>
      </c>
      <c r="AA46" s="50">
        <v>100</v>
      </c>
      <c r="AB46" s="47">
        <v>25.263157894736842</v>
      </c>
      <c r="AC46" s="44">
        <f t="shared" si="7"/>
        <v>81.3157894736842</v>
      </c>
      <c r="AD46" s="85">
        <v>69.70000000000003</v>
      </c>
      <c r="AE46" s="91">
        <f t="shared" si="8"/>
        <v>69.70000000000003</v>
      </c>
      <c r="AF46" s="88">
        <v>52.63157894736842</v>
      </c>
      <c r="AG46" s="80">
        <v>100</v>
      </c>
      <c r="AH46" s="92">
        <f t="shared" si="9"/>
        <v>68.42105263157893</v>
      </c>
      <c r="AI46" s="37">
        <f t="shared" si="10"/>
        <v>75.63929824561404</v>
      </c>
      <c r="AJ46" s="38">
        <f t="shared" si="11"/>
        <v>77.25857487225421</v>
      </c>
    </row>
    <row r="47" spans="1:36" ht="15">
      <c r="A47" s="17">
        <v>212</v>
      </c>
      <c r="B47" s="18">
        <v>5264</v>
      </c>
      <c r="C47" s="19" t="s">
        <v>6</v>
      </c>
      <c r="D47" s="19" t="s">
        <v>427</v>
      </c>
      <c r="E47" s="20">
        <v>6</v>
      </c>
      <c r="F47" s="48">
        <v>81.94999999999999</v>
      </c>
      <c r="G47" s="49">
        <v>79.46530321530322</v>
      </c>
      <c r="H47" s="44">
        <f t="shared" si="0"/>
        <v>81.1217677384344</v>
      </c>
      <c r="I47" s="104">
        <v>66.00000000000001</v>
      </c>
      <c r="J47" s="103">
        <f t="shared" si="1"/>
        <v>66.00000000000001</v>
      </c>
      <c r="K47" s="36">
        <f t="shared" si="2"/>
        <v>75.07306064306064</v>
      </c>
      <c r="L47" s="64">
        <v>41.17647058823529</v>
      </c>
      <c r="M47" s="65">
        <v>100</v>
      </c>
      <c r="N47" s="90">
        <f t="shared" si="3"/>
        <v>54.248366013071895</v>
      </c>
      <c r="O47" s="66">
        <v>99.63235294117648</v>
      </c>
      <c r="P47" s="57">
        <v>99.32</v>
      </c>
      <c r="Q47" s="67">
        <v>98.55595667870037</v>
      </c>
      <c r="R47" s="68">
        <v>100</v>
      </c>
      <c r="S47" s="44">
        <f t="shared" si="4"/>
        <v>99.37707740496921</v>
      </c>
      <c r="T47" s="64">
        <v>94.86111111111111</v>
      </c>
      <c r="U47" s="57">
        <v>99.99999999999999</v>
      </c>
      <c r="V47" s="57">
        <v>100</v>
      </c>
      <c r="W47" s="56">
        <v>0</v>
      </c>
      <c r="X47" s="56">
        <v>0</v>
      </c>
      <c r="Y47" s="90">
        <f t="shared" si="5"/>
        <v>73.71527777777777</v>
      </c>
      <c r="Z47" s="101">
        <f t="shared" si="6"/>
        <v>74.91896542318491</v>
      </c>
      <c r="AA47" s="50">
        <v>100</v>
      </c>
      <c r="AB47" s="47">
        <v>5.555555555555555</v>
      </c>
      <c r="AC47" s="44">
        <f t="shared" si="7"/>
        <v>76.38888888888889</v>
      </c>
      <c r="AD47" s="85">
        <v>72.10000000000005</v>
      </c>
      <c r="AE47" s="91">
        <f t="shared" si="8"/>
        <v>72.10000000000005</v>
      </c>
      <c r="AF47" s="88">
        <v>73.68421052631578</v>
      </c>
      <c r="AG47" s="80">
        <v>100</v>
      </c>
      <c r="AH47" s="92">
        <f t="shared" si="9"/>
        <v>82.45614035087718</v>
      </c>
      <c r="AI47" s="37">
        <f t="shared" si="10"/>
        <v>76.45863547758286</v>
      </c>
      <c r="AJ47" s="38">
        <f t="shared" si="11"/>
        <v>75.41168548347945</v>
      </c>
    </row>
    <row r="48" spans="1:36" ht="15">
      <c r="A48" s="17">
        <v>4</v>
      </c>
      <c r="B48" s="18">
        <v>5266</v>
      </c>
      <c r="C48" s="19" t="s">
        <v>6</v>
      </c>
      <c r="D48" s="19" t="s">
        <v>8</v>
      </c>
      <c r="E48" s="20">
        <v>1</v>
      </c>
      <c r="F48" s="48">
        <v>98.25</v>
      </c>
      <c r="G48" s="49">
        <v>96.88034188034187</v>
      </c>
      <c r="H48" s="44">
        <f t="shared" si="0"/>
        <v>97.79344729344729</v>
      </c>
      <c r="I48" s="104">
        <v>89.00000000000003</v>
      </c>
      <c r="J48" s="103">
        <f t="shared" si="1"/>
        <v>89.00000000000003</v>
      </c>
      <c r="K48" s="36">
        <f t="shared" si="2"/>
        <v>94.2760683760684</v>
      </c>
      <c r="L48" s="64">
        <v>88.671875</v>
      </c>
      <c r="M48" s="65">
        <v>100</v>
      </c>
      <c r="N48" s="90">
        <f t="shared" si="3"/>
        <v>91.18923611111111</v>
      </c>
      <c r="O48" s="66">
        <v>60.077160493827165</v>
      </c>
      <c r="P48" s="57">
        <v>99.63</v>
      </c>
      <c r="Q48" s="67">
        <v>99.26852420570663</v>
      </c>
      <c r="R48" s="68">
        <v>100</v>
      </c>
      <c r="S48" s="44">
        <f t="shared" si="4"/>
        <v>89.74392117488344</v>
      </c>
      <c r="T48" s="64">
        <v>100</v>
      </c>
      <c r="U48" s="57">
        <v>100</v>
      </c>
      <c r="V48" s="57">
        <v>95.83333333333333</v>
      </c>
      <c r="W48" s="56">
        <v>87.284242028283</v>
      </c>
      <c r="X48" s="56">
        <v>24.097222222222225</v>
      </c>
      <c r="Y48" s="90">
        <f t="shared" si="5"/>
        <v>87.88101636464647</v>
      </c>
      <c r="Z48" s="101">
        <f t="shared" si="6"/>
        <v>89.66810501264956</v>
      </c>
      <c r="AA48" s="50">
        <v>100</v>
      </c>
      <c r="AB48" s="47">
        <v>94.9579831932773</v>
      </c>
      <c r="AC48" s="44">
        <f t="shared" si="7"/>
        <v>98.73949579831933</v>
      </c>
      <c r="AD48" s="85">
        <v>50.49999999999994</v>
      </c>
      <c r="AE48" s="91">
        <f t="shared" si="8"/>
        <v>50.49999999999994</v>
      </c>
      <c r="AF48" s="88">
        <v>68.42105263157895</v>
      </c>
      <c r="AG48" s="80">
        <v>100</v>
      </c>
      <c r="AH48" s="92">
        <f t="shared" si="9"/>
        <v>78.94736842105263</v>
      </c>
      <c r="AI48" s="37">
        <f t="shared" si="10"/>
        <v>81.91720477664748</v>
      </c>
      <c r="AJ48" s="38">
        <f t="shared" si="11"/>
        <v>88.2644276145327</v>
      </c>
    </row>
    <row r="49" spans="1:36" ht="15">
      <c r="A49" s="17">
        <v>256</v>
      </c>
      <c r="B49" s="18">
        <v>5282</v>
      </c>
      <c r="C49" s="19" t="s">
        <v>6</v>
      </c>
      <c r="D49" s="19" t="s">
        <v>532</v>
      </c>
      <c r="E49" s="20">
        <v>6</v>
      </c>
      <c r="F49" s="48">
        <v>60.30000000000001</v>
      </c>
      <c r="G49" s="49">
        <v>79.58333333333333</v>
      </c>
      <c r="H49" s="44">
        <f t="shared" si="0"/>
        <v>66.72777777777777</v>
      </c>
      <c r="I49" s="104">
        <v>54</v>
      </c>
      <c r="J49" s="103">
        <f t="shared" si="1"/>
        <v>54</v>
      </c>
      <c r="K49" s="36">
        <f t="shared" si="2"/>
        <v>61.63666666666666</v>
      </c>
      <c r="L49" s="64">
        <v>66.90647482014388</v>
      </c>
      <c r="M49" s="65">
        <v>100</v>
      </c>
      <c r="N49" s="90">
        <f t="shared" si="3"/>
        <v>74.26059152677857</v>
      </c>
      <c r="O49" s="66">
        <v>92.43251410153103</v>
      </c>
      <c r="P49" s="57">
        <v>99.44</v>
      </c>
      <c r="Q49" s="67">
        <v>98.02197802197801</v>
      </c>
      <c r="R49" s="68">
        <v>100</v>
      </c>
      <c r="S49" s="44">
        <f t="shared" si="4"/>
        <v>97.47362303087726</v>
      </c>
      <c r="T49" s="64">
        <v>88.47222222222221</v>
      </c>
      <c r="U49" s="57">
        <v>80</v>
      </c>
      <c r="V49" s="57">
        <v>100</v>
      </c>
      <c r="W49" s="56">
        <v>0</v>
      </c>
      <c r="X49" s="56">
        <v>25</v>
      </c>
      <c r="Y49" s="90">
        <f t="shared" si="5"/>
        <v>70.24305555555556</v>
      </c>
      <c r="Z49" s="101">
        <f t="shared" si="6"/>
        <v>80.40315009729879</v>
      </c>
      <c r="AA49" s="50">
        <v>79.0287777356743</v>
      </c>
      <c r="AB49" s="47">
        <v>47.25274725274725</v>
      </c>
      <c r="AC49" s="44">
        <f t="shared" si="7"/>
        <v>71.08477011494254</v>
      </c>
      <c r="AD49" s="85">
        <v>71.50000000000006</v>
      </c>
      <c r="AE49" s="91">
        <f t="shared" si="8"/>
        <v>71.50000000000006</v>
      </c>
      <c r="AF49" s="88">
        <v>68.42105263157895</v>
      </c>
      <c r="AG49" s="80">
        <v>100</v>
      </c>
      <c r="AH49" s="92">
        <f t="shared" si="9"/>
        <v>78.94736842105263</v>
      </c>
      <c r="AI49" s="37">
        <f t="shared" si="10"/>
        <v>72.76801774551322</v>
      </c>
      <c r="AJ49" s="38">
        <f t="shared" si="11"/>
        <v>74.3593137056367</v>
      </c>
    </row>
    <row r="50" spans="1:36" ht="15">
      <c r="A50" s="17">
        <v>391</v>
      </c>
      <c r="B50" s="18">
        <v>5284</v>
      </c>
      <c r="C50" s="19" t="s">
        <v>6</v>
      </c>
      <c r="D50" s="19" t="s">
        <v>129</v>
      </c>
      <c r="E50" s="20">
        <v>6</v>
      </c>
      <c r="F50" s="48">
        <v>32.699999999999996</v>
      </c>
      <c r="G50" s="49">
        <v>98.60754985754987</v>
      </c>
      <c r="H50" s="44">
        <f t="shared" si="0"/>
        <v>54.669183285849954</v>
      </c>
      <c r="I50" s="104">
        <v>64.00000000000001</v>
      </c>
      <c r="J50" s="103">
        <f t="shared" si="1"/>
        <v>64.00000000000001</v>
      </c>
      <c r="K50" s="36">
        <f t="shared" si="2"/>
        <v>58.40150997150998</v>
      </c>
      <c r="L50" s="64">
        <v>51.5527950310559</v>
      </c>
      <c r="M50" s="65">
        <v>100</v>
      </c>
      <c r="N50" s="90">
        <f t="shared" si="3"/>
        <v>62.31884057971015</v>
      </c>
      <c r="O50" s="66">
        <v>89.93249716923614</v>
      </c>
      <c r="P50" s="57">
        <v>99.35000000000001</v>
      </c>
      <c r="Q50" s="67">
        <v>95.08520179372198</v>
      </c>
      <c r="R50" s="68">
        <v>100</v>
      </c>
      <c r="S50" s="44">
        <f t="shared" si="4"/>
        <v>96.09192474073953</v>
      </c>
      <c r="T50" s="64">
        <v>98.33333333333334</v>
      </c>
      <c r="U50" s="65">
        <v>98.01999999999998</v>
      </c>
      <c r="V50" s="57">
        <v>100</v>
      </c>
      <c r="W50" s="56">
        <v>86.84388071785185</v>
      </c>
      <c r="X50" s="56">
        <v>25</v>
      </c>
      <c r="Y50" s="90">
        <f t="shared" si="5"/>
        <v>88.06881842306481</v>
      </c>
      <c r="Z50" s="101">
        <f t="shared" si="6"/>
        <v>81.36622042111304</v>
      </c>
      <c r="AA50" s="50">
        <v>74.54390078312493</v>
      </c>
      <c r="AB50" s="47">
        <v>5.555555555555555</v>
      </c>
      <c r="AC50" s="44">
        <f t="shared" si="7"/>
        <v>57.29681447623258</v>
      </c>
      <c r="AD50" s="85">
        <v>66.30000000000001</v>
      </c>
      <c r="AE50" s="91">
        <f t="shared" si="8"/>
        <v>66.30000000000001</v>
      </c>
      <c r="AF50" s="88">
        <v>63.1578947368421</v>
      </c>
      <c r="AG50" s="80">
        <v>100</v>
      </c>
      <c r="AH50" s="92">
        <f t="shared" si="9"/>
        <v>75.43859649122805</v>
      </c>
      <c r="AI50" s="37">
        <f t="shared" si="10"/>
        <v>63.32602035223632</v>
      </c>
      <c r="AJ50" s="38">
        <f t="shared" si="11"/>
        <v>71.36121831052941</v>
      </c>
    </row>
    <row r="51" spans="1:36" ht="15">
      <c r="A51" s="17">
        <v>939</v>
      </c>
      <c r="B51" s="18">
        <v>5306</v>
      </c>
      <c r="C51" s="19" t="s">
        <v>6</v>
      </c>
      <c r="D51" s="19" t="s">
        <v>838</v>
      </c>
      <c r="E51" s="20">
        <v>6</v>
      </c>
      <c r="F51" s="48">
        <v>63.60000000000001</v>
      </c>
      <c r="G51" s="49">
        <v>81.05921855921855</v>
      </c>
      <c r="H51" s="44">
        <f t="shared" si="0"/>
        <v>69.41973951973952</v>
      </c>
      <c r="I51" s="104">
        <v>26</v>
      </c>
      <c r="J51" s="103">
        <f t="shared" si="1"/>
        <v>26</v>
      </c>
      <c r="K51" s="36">
        <f t="shared" si="2"/>
        <v>52.05184371184371</v>
      </c>
      <c r="L51" s="64">
        <v>14.516129032258062</v>
      </c>
      <c r="M51" s="65">
        <v>100</v>
      </c>
      <c r="N51" s="90">
        <f t="shared" si="3"/>
        <v>33.51254480286738</v>
      </c>
      <c r="O51" s="66">
        <v>83.96589534180279</v>
      </c>
      <c r="P51" s="57">
        <v>99.05</v>
      </c>
      <c r="Q51" s="67">
        <v>92.95681063122923</v>
      </c>
      <c r="R51" s="68">
        <v>100</v>
      </c>
      <c r="S51" s="44">
        <f t="shared" si="4"/>
        <v>93.993176493258</v>
      </c>
      <c r="T51" s="64">
        <v>71.94444444444446</v>
      </c>
      <c r="U51" s="57">
        <v>86.25</v>
      </c>
      <c r="V51" s="57">
        <v>98.14814814814815</v>
      </c>
      <c r="W51" s="56">
        <v>0</v>
      </c>
      <c r="X51" s="56">
        <v>0</v>
      </c>
      <c r="Y51" s="90">
        <f t="shared" si="5"/>
        <v>64.08564814814815</v>
      </c>
      <c r="Z51" s="101">
        <f t="shared" si="6"/>
        <v>62.64974001428223</v>
      </c>
      <c r="AA51" s="50">
        <v>64.31736708830304</v>
      </c>
      <c r="AB51" s="47">
        <v>5.555555555555555</v>
      </c>
      <c r="AC51" s="44">
        <f t="shared" si="7"/>
        <v>49.626914205116165</v>
      </c>
      <c r="AD51" s="85">
        <v>46.89999999999997</v>
      </c>
      <c r="AE51" s="91">
        <f t="shared" si="8"/>
        <v>46.89999999999997</v>
      </c>
      <c r="AF51" s="88">
        <v>36.84210526315789</v>
      </c>
      <c r="AG51" s="80">
        <v>100</v>
      </c>
      <c r="AH51" s="92">
        <f t="shared" si="9"/>
        <v>57.89473684210525</v>
      </c>
      <c r="AI51" s="37">
        <f t="shared" si="10"/>
        <v>50.553301611149664</v>
      </c>
      <c r="AJ51" s="38">
        <f t="shared" si="11"/>
        <v>56.90122923285476</v>
      </c>
    </row>
    <row r="52" spans="1:36" ht="15">
      <c r="A52" s="17">
        <v>106</v>
      </c>
      <c r="B52" s="18">
        <v>5308</v>
      </c>
      <c r="C52" s="19" t="s">
        <v>6</v>
      </c>
      <c r="D52" s="19" t="s">
        <v>415</v>
      </c>
      <c r="E52" s="20">
        <v>3</v>
      </c>
      <c r="F52" s="48">
        <v>90.64999999999999</v>
      </c>
      <c r="G52" s="49">
        <v>76.86609686609687</v>
      </c>
      <c r="H52" s="44">
        <f t="shared" si="0"/>
        <v>86.05536562203227</v>
      </c>
      <c r="I52" s="104">
        <v>44</v>
      </c>
      <c r="J52" s="103">
        <f t="shared" si="1"/>
        <v>44</v>
      </c>
      <c r="K52" s="36">
        <f t="shared" si="2"/>
        <v>69.23321937321936</v>
      </c>
      <c r="L52" s="64">
        <v>33.93665158371041</v>
      </c>
      <c r="M52" s="65">
        <v>100</v>
      </c>
      <c r="N52" s="90">
        <f t="shared" si="3"/>
        <v>48.6173956762192</v>
      </c>
      <c r="O52" s="66">
        <v>99.15940766550523</v>
      </c>
      <c r="P52" s="57">
        <v>99.69</v>
      </c>
      <c r="Q52" s="67">
        <v>99.71772396374982</v>
      </c>
      <c r="R52" s="68">
        <v>100</v>
      </c>
      <c r="S52" s="44">
        <f t="shared" si="4"/>
        <v>99.64178290731377</v>
      </c>
      <c r="T52" s="64">
        <v>96.25</v>
      </c>
      <c r="U52" s="57">
        <v>75</v>
      </c>
      <c r="V52" s="57">
        <v>100</v>
      </c>
      <c r="W52" s="56">
        <v>0</v>
      </c>
      <c r="X52" s="56">
        <v>25</v>
      </c>
      <c r="Y52" s="90">
        <f t="shared" si="5"/>
        <v>70.9375</v>
      </c>
      <c r="Z52" s="101">
        <f t="shared" si="6"/>
        <v>72.08763297377932</v>
      </c>
      <c r="AA52" s="50">
        <v>100</v>
      </c>
      <c r="AB52" s="47">
        <v>96.22641509433963</v>
      </c>
      <c r="AC52" s="44">
        <f t="shared" si="7"/>
        <v>99.05660377358491</v>
      </c>
      <c r="AD52" s="85">
        <v>83.20000000000006</v>
      </c>
      <c r="AE52" s="91">
        <f t="shared" si="8"/>
        <v>83.20000000000006</v>
      </c>
      <c r="AF52" s="88">
        <v>89.47368421052632</v>
      </c>
      <c r="AG52" s="80">
        <v>100</v>
      </c>
      <c r="AH52" s="92">
        <f t="shared" si="9"/>
        <v>92.98245614035088</v>
      </c>
      <c r="AI52" s="37">
        <f t="shared" si="10"/>
        <v>93.61334657398214</v>
      </c>
      <c r="AJ52" s="38">
        <f t="shared" si="11"/>
        <v>77.97446433372818</v>
      </c>
    </row>
    <row r="53" spans="1:36" ht="15">
      <c r="A53" s="17">
        <v>668</v>
      </c>
      <c r="B53" s="18">
        <v>5310</v>
      </c>
      <c r="C53" s="19" t="s">
        <v>6</v>
      </c>
      <c r="D53" s="19" t="s">
        <v>29</v>
      </c>
      <c r="E53" s="20">
        <v>6</v>
      </c>
      <c r="F53" s="48">
        <v>51.55</v>
      </c>
      <c r="G53" s="49">
        <v>84.84737484737485</v>
      </c>
      <c r="H53" s="44">
        <f t="shared" si="0"/>
        <v>62.64912494912494</v>
      </c>
      <c r="I53" s="104">
        <v>80</v>
      </c>
      <c r="J53" s="103">
        <f t="shared" si="1"/>
        <v>80</v>
      </c>
      <c r="K53" s="36">
        <f t="shared" si="2"/>
        <v>69.58947496947496</v>
      </c>
      <c r="L53" s="64">
        <v>55.140186915887845</v>
      </c>
      <c r="M53" s="65">
        <v>100</v>
      </c>
      <c r="N53" s="90">
        <f t="shared" si="3"/>
        <v>65.10903426791276</v>
      </c>
      <c r="O53" s="66">
        <v>65.57971393669084</v>
      </c>
      <c r="P53" s="57">
        <v>99.4</v>
      </c>
      <c r="Q53" s="67">
        <v>98.06094182825484</v>
      </c>
      <c r="R53" s="68" t="s">
        <v>1</v>
      </c>
      <c r="S53" s="44">
        <f t="shared" si="4"/>
        <v>87.62541845169753</v>
      </c>
      <c r="T53" s="64">
        <v>79.02777777777779</v>
      </c>
      <c r="U53" s="57">
        <v>88.75</v>
      </c>
      <c r="V53" s="57">
        <v>100</v>
      </c>
      <c r="W53" s="56">
        <v>0</v>
      </c>
      <c r="X53" s="56">
        <v>10</v>
      </c>
      <c r="Y53" s="90">
        <f t="shared" si="5"/>
        <v>68.19444444444444</v>
      </c>
      <c r="Z53" s="101">
        <f t="shared" si="6"/>
        <v>73.30160846321402</v>
      </c>
      <c r="AA53" s="50">
        <v>54.95025209464865</v>
      </c>
      <c r="AB53" s="47">
        <v>12.222222222222221</v>
      </c>
      <c r="AC53" s="44">
        <f t="shared" si="7"/>
        <v>44.26824462654204</v>
      </c>
      <c r="AD53" s="85">
        <v>51.99999999999997</v>
      </c>
      <c r="AE53" s="91">
        <f t="shared" si="8"/>
        <v>51.99999999999997</v>
      </c>
      <c r="AF53" s="88">
        <v>52.63157894736842</v>
      </c>
      <c r="AG53" s="80">
        <v>100</v>
      </c>
      <c r="AH53" s="92">
        <f t="shared" si="9"/>
        <v>68.42105263157893</v>
      </c>
      <c r="AI53" s="37">
        <f t="shared" si="10"/>
        <v>51.160607660471534</v>
      </c>
      <c r="AJ53" s="38">
        <f t="shared" si="11"/>
        <v>65.91688152364347</v>
      </c>
    </row>
    <row r="54" spans="1:36" ht="15">
      <c r="A54" s="17">
        <v>769</v>
      </c>
      <c r="B54" s="18">
        <v>5313</v>
      </c>
      <c r="C54" s="19" t="s">
        <v>6</v>
      </c>
      <c r="D54" s="19" t="s">
        <v>59</v>
      </c>
      <c r="E54" s="20">
        <v>6</v>
      </c>
      <c r="F54" s="48">
        <v>65.35</v>
      </c>
      <c r="G54" s="49">
        <v>74.46174196174195</v>
      </c>
      <c r="H54" s="44">
        <f t="shared" si="0"/>
        <v>68.38724732058064</v>
      </c>
      <c r="I54" s="104">
        <v>34</v>
      </c>
      <c r="J54" s="103">
        <f t="shared" si="1"/>
        <v>34</v>
      </c>
      <c r="K54" s="36">
        <f t="shared" si="2"/>
        <v>54.63234839234838</v>
      </c>
      <c r="L54" s="64">
        <v>45.77464788732394</v>
      </c>
      <c r="M54" s="65">
        <v>100</v>
      </c>
      <c r="N54" s="90">
        <f t="shared" si="3"/>
        <v>57.82472613458528</v>
      </c>
      <c r="O54" s="66">
        <v>99.87113402061856</v>
      </c>
      <c r="P54" s="57">
        <v>99.57</v>
      </c>
      <c r="Q54" s="67">
        <v>99.95027349577325</v>
      </c>
      <c r="R54" s="68">
        <v>100</v>
      </c>
      <c r="S54" s="44">
        <f t="shared" si="4"/>
        <v>99.84785187909796</v>
      </c>
      <c r="T54" s="64">
        <v>94.86111111111111</v>
      </c>
      <c r="U54" s="57">
        <v>86.25</v>
      </c>
      <c r="V54" s="57">
        <v>100</v>
      </c>
      <c r="W54" s="56">
        <v>0</v>
      </c>
      <c r="X54" s="56">
        <v>0</v>
      </c>
      <c r="Y54" s="90">
        <f t="shared" si="5"/>
        <v>70.27777777777777</v>
      </c>
      <c r="Z54" s="101">
        <f t="shared" si="6"/>
        <v>75.25710289865094</v>
      </c>
      <c r="AA54" s="50">
        <v>56.94444444444444</v>
      </c>
      <c r="AB54" s="47">
        <v>5.555555555555555</v>
      </c>
      <c r="AC54" s="44">
        <f t="shared" si="7"/>
        <v>44.097222222222214</v>
      </c>
      <c r="AD54" s="85">
        <v>49.29999999999995</v>
      </c>
      <c r="AE54" s="91">
        <f t="shared" si="8"/>
        <v>49.29999999999995</v>
      </c>
      <c r="AF54" s="88">
        <v>47.368421052631575</v>
      </c>
      <c r="AG54" s="80">
        <v>100</v>
      </c>
      <c r="AH54" s="92">
        <f t="shared" si="9"/>
        <v>64.91228070175438</v>
      </c>
      <c r="AI54" s="37">
        <f t="shared" si="10"/>
        <v>49.64764132553604</v>
      </c>
      <c r="AJ54" s="38">
        <f t="shared" si="11"/>
        <v>63.44931352545596</v>
      </c>
    </row>
    <row r="55" spans="1:36" ht="15">
      <c r="A55" s="17">
        <v>143</v>
      </c>
      <c r="B55" s="18">
        <v>5315</v>
      </c>
      <c r="C55" s="19" t="s">
        <v>6</v>
      </c>
      <c r="D55" s="19" t="s">
        <v>209</v>
      </c>
      <c r="E55" s="20">
        <v>6</v>
      </c>
      <c r="F55" s="48">
        <v>54.6</v>
      </c>
      <c r="G55" s="49">
        <v>77.54070004070005</v>
      </c>
      <c r="H55" s="44">
        <f t="shared" si="0"/>
        <v>62.24690001356668</v>
      </c>
      <c r="I55" s="104">
        <v>75.00000000000003</v>
      </c>
      <c r="J55" s="103">
        <f t="shared" si="1"/>
        <v>75.00000000000003</v>
      </c>
      <c r="K55" s="36">
        <f t="shared" si="2"/>
        <v>67.34814000814002</v>
      </c>
      <c r="L55" s="64">
        <v>78.343949044586</v>
      </c>
      <c r="M55" s="65">
        <v>100</v>
      </c>
      <c r="N55" s="90">
        <f t="shared" si="3"/>
        <v>83.15640481245578</v>
      </c>
      <c r="O55" s="66">
        <v>86.61027607653682</v>
      </c>
      <c r="P55" s="57">
        <v>99.47</v>
      </c>
      <c r="Q55" s="67">
        <v>93.88615600843289</v>
      </c>
      <c r="R55" s="68">
        <v>100</v>
      </c>
      <c r="S55" s="44">
        <f t="shared" si="4"/>
        <v>94.99160802124243</v>
      </c>
      <c r="T55" s="64">
        <v>90.97222222222221</v>
      </c>
      <c r="U55" s="57">
        <v>95.1</v>
      </c>
      <c r="V55" s="57">
        <v>100</v>
      </c>
      <c r="W55" s="56">
        <v>0</v>
      </c>
      <c r="X55" s="56">
        <v>25</v>
      </c>
      <c r="Y55" s="90">
        <f t="shared" si="5"/>
        <v>74.64305555555555</v>
      </c>
      <c r="Z55" s="101">
        <f t="shared" si="6"/>
        <v>84.21939807705942</v>
      </c>
      <c r="AA55" s="50">
        <v>100</v>
      </c>
      <c r="AB55" s="47">
        <v>6.593406593406594</v>
      </c>
      <c r="AC55" s="44">
        <f t="shared" si="7"/>
        <v>76.64835164835165</v>
      </c>
      <c r="AD55" s="85">
        <v>56.00000000000001</v>
      </c>
      <c r="AE55" s="91">
        <f t="shared" si="8"/>
        <v>56.00000000000001</v>
      </c>
      <c r="AF55" s="88">
        <v>65.78947368421053</v>
      </c>
      <c r="AG55" s="80">
        <v>100</v>
      </c>
      <c r="AH55" s="92">
        <f t="shared" si="9"/>
        <v>77.19298245614036</v>
      </c>
      <c r="AI55" s="37">
        <f t="shared" si="10"/>
        <v>71.25105070368228</v>
      </c>
      <c r="AJ55" s="38">
        <f t="shared" si="11"/>
        <v>76.9546422512624</v>
      </c>
    </row>
    <row r="56" spans="1:36" ht="15">
      <c r="A56" s="17">
        <v>16</v>
      </c>
      <c r="B56" s="18">
        <v>5318</v>
      </c>
      <c r="C56" s="19" t="s">
        <v>6</v>
      </c>
      <c r="D56" s="19" t="s">
        <v>188</v>
      </c>
      <c r="E56" s="20">
        <v>5</v>
      </c>
      <c r="F56" s="48">
        <v>94.75</v>
      </c>
      <c r="G56" s="49">
        <v>98.77849002849004</v>
      </c>
      <c r="H56" s="44">
        <f t="shared" si="0"/>
        <v>96.09283000949668</v>
      </c>
      <c r="I56" s="104">
        <v>90.00000000000001</v>
      </c>
      <c r="J56" s="103">
        <f t="shared" si="1"/>
        <v>90.00000000000001</v>
      </c>
      <c r="K56" s="36">
        <f t="shared" si="2"/>
        <v>93.65569800569801</v>
      </c>
      <c r="L56" s="64">
        <v>86.16187989556136</v>
      </c>
      <c r="M56" s="65">
        <v>100</v>
      </c>
      <c r="N56" s="90">
        <f t="shared" si="3"/>
        <v>89.23701769654772</v>
      </c>
      <c r="O56" s="66">
        <v>88.14583333333333</v>
      </c>
      <c r="P56" s="57">
        <v>99.16</v>
      </c>
      <c r="Q56" s="67">
        <v>98.98047099368179</v>
      </c>
      <c r="R56" s="68">
        <v>100</v>
      </c>
      <c r="S56" s="44">
        <f t="shared" si="4"/>
        <v>96.57157608175379</v>
      </c>
      <c r="T56" s="64">
        <v>100</v>
      </c>
      <c r="U56" s="57">
        <v>96.35</v>
      </c>
      <c r="V56" s="57">
        <v>100</v>
      </c>
      <c r="W56" s="56">
        <v>0</v>
      </c>
      <c r="X56" s="56">
        <v>8.961748633879782</v>
      </c>
      <c r="Y56" s="90">
        <f t="shared" si="5"/>
        <v>75.20771857923498</v>
      </c>
      <c r="Z56" s="101">
        <f t="shared" si="6"/>
        <v>87.0947006622736</v>
      </c>
      <c r="AA56" s="50">
        <v>91.47509578544062</v>
      </c>
      <c r="AB56" s="47">
        <v>5.319148936170213</v>
      </c>
      <c r="AC56" s="44">
        <f t="shared" si="7"/>
        <v>69.93610907312302</v>
      </c>
      <c r="AD56" s="85">
        <v>78.10000000000002</v>
      </c>
      <c r="AE56" s="91">
        <f t="shared" si="8"/>
        <v>78.10000000000002</v>
      </c>
      <c r="AF56" s="88">
        <v>50</v>
      </c>
      <c r="AG56" s="80">
        <v>100</v>
      </c>
      <c r="AH56" s="92">
        <f t="shared" si="9"/>
        <v>66.66666666666666</v>
      </c>
      <c r="AI56" s="37">
        <f t="shared" si="10"/>
        <v>71.45925817233228</v>
      </c>
      <c r="AJ56" s="38">
        <f t="shared" si="11"/>
        <v>83.71626738397609</v>
      </c>
    </row>
    <row r="57" spans="1:36" ht="15">
      <c r="A57" s="17">
        <v>55</v>
      </c>
      <c r="B57" s="18">
        <v>5321</v>
      </c>
      <c r="C57" s="19" t="s">
        <v>6</v>
      </c>
      <c r="D57" s="19" t="s">
        <v>598</v>
      </c>
      <c r="E57" s="20">
        <v>6</v>
      </c>
      <c r="F57" s="48">
        <v>88.50000000000003</v>
      </c>
      <c r="G57" s="49">
        <v>75.05291005291006</v>
      </c>
      <c r="H57" s="44">
        <f t="shared" si="0"/>
        <v>84.01763668430337</v>
      </c>
      <c r="I57" s="104">
        <v>95.00000000000001</v>
      </c>
      <c r="J57" s="103">
        <f t="shared" si="1"/>
        <v>95.00000000000001</v>
      </c>
      <c r="K57" s="36">
        <f t="shared" si="2"/>
        <v>88.41058201058203</v>
      </c>
      <c r="L57" s="64">
        <v>88.36363636363636</v>
      </c>
      <c r="M57" s="65">
        <v>100</v>
      </c>
      <c r="N57" s="90">
        <f t="shared" si="3"/>
        <v>90.94949494949495</v>
      </c>
      <c r="O57" s="66">
        <v>68.78919736062593</v>
      </c>
      <c r="P57" s="57">
        <v>99.58</v>
      </c>
      <c r="Q57" s="67">
        <v>98.20273184759166</v>
      </c>
      <c r="R57" s="68">
        <v>100</v>
      </c>
      <c r="S57" s="44">
        <f t="shared" si="4"/>
        <v>91.6429823020544</v>
      </c>
      <c r="T57" s="64">
        <v>90.97222222222221</v>
      </c>
      <c r="U57" s="57">
        <v>62.499999999999986</v>
      </c>
      <c r="V57" s="57">
        <v>95.83333333333333</v>
      </c>
      <c r="W57" s="56">
        <v>79.09780775716695</v>
      </c>
      <c r="X57" s="56">
        <v>0</v>
      </c>
      <c r="Y57" s="90">
        <f t="shared" si="5"/>
        <v>72.21361485853475</v>
      </c>
      <c r="Z57" s="101">
        <f t="shared" si="6"/>
        <v>85.17592927320672</v>
      </c>
      <c r="AA57" s="50">
        <v>98.09165929855585</v>
      </c>
      <c r="AB57" s="47">
        <v>5.555555555555555</v>
      </c>
      <c r="AC57" s="44">
        <f t="shared" si="7"/>
        <v>74.95763336280578</v>
      </c>
      <c r="AD57" s="85">
        <v>48.30000000000001</v>
      </c>
      <c r="AE57" s="91">
        <f t="shared" si="8"/>
        <v>48.30000000000001</v>
      </c>
      <c r="AF57" s="88">
        <v>60.526315789473685</v>
      </c>
      <c r="AG57" s="80">
        <v>100</v>
      </c>
      <c r="AH57" s="92">
        <f t="shared" si="9"/>
        <v>73.68421052631578</v>
      </c>
      <c r="AI57" s="37">
        <f t="shared" si="10"/>
        <v>67.59424656542623</v>
      </c>
      <c r="AJ57" s="38">
        <f t="shared" si="11"/>
        <v>80.54835500834764</v>
      </c>
    </row>
    <row r="58" spans="1:36" ht="15">
      <c r="A58" s="17">
        <v>202</v>
      </c>
      <c r="B58" s="18">
        <v>5347</v>
      </c>
      <c r="C58" s="19" t="s">
        <v>6</v>
      </c>
      <c r="D58" s="19" t="s">
        <v>666</v>
      </c>
      <c r="E58" s="20">
        <v>6</v>
      </c>
      <c r="F58" s="48">
        <v>59.15000000000001</v>
      </c>
      <c r="G58" s="49">
        <v>92.49643874643874</v>
      </c>
      <c r="H58" s="44">
        <f t="shared" si="0"/>
        <v>70.26547958214624</v>
      </c>
      <c r="I58" s="104">
        <v>39</v>
      </c>
      <c r="J58" s="103">
        <f t="shared" si="1"/>
        <v>39</v>
      </c>
      <c r="K58" s="36">
        <f t="shared" si="2"/>
        <v>57.75928774928774</v>
      </c>
      <c r="L58" s="64">
        <v>82.70676691729324</v>
      </c>
      <c r="M58" s="65">
        <v>100</v>
      </c>
      <c r="N58" s="90">
        <f t="shared" si="3"/>
        <v>86.5497076023392</v>
      </c>
      <c r="O58" s="66">
        <v>95.51231682583176</v>
      </c>
      <c r="P58" s="57">
        <v>99.99</v>
      </c>
      <c r="Q58" s="67">
        <v>99.42903752039152</v>
      </c>
      <c r="R58" s="68">
        <v>100</v>
      </c>
      <c r="S58" s="44">
        <f t="shared" si="4"/>
        <v>98.73283858655583</v>
      </c>
      <c r="T58" s="64">
        <v>94.30555555555556</v>
      </c>
      <c r="U58" s="57">
        <v>89.99999999999999</v>
      </c>
      <c r="V58" s="57">
        <v>96.2962962962963</v>
      </c>
      <c r="W58" s="56">
        <v>0</v>
      </c>
      <c r="X58" s="56">
        <v>0</v>
      </c>
      <c r="Y58" s="90">
        <f t="shared" si="5"/>
        <v>70.15046296296296</v>
      </c>
      <c r="Z58" s="101">
        <f t="shared" si="6"/>
        <v>85.20055123268813</v>
      </c>
      <c r="AA58" s="50">
        <v>96.65178571428572</v>
      </c>
      <c r="AB58" s="47">
        <v>5.555555555555555</v>
      </c>
      <c r="AC58" s="44">
        <f t="shared" si="7"/>
        <v>73.87772817460318</v>
      </c>
      <c r="AD58" s="85">
        <v>64.69999999999997</v>
      </c>
      <c r="AE58" s="91">
        <f t="shared" si="8"/>
        <v>64.69999999999997</v>
      </c>
      <c r="AF58" s="88">
        <v>60.526315789473685</v>
      </c>
      <c r="AG58" s="80">
        <v>100</v>
      </c>
      <c r="AH58" s="92">
        <f t="shared" si="9"/>
        <v>73.68421052631578</v>
      </c>
      <c r="AI58" s="37">
        <f t="shared" si="10"/>
        <v>71.39163046505152</v>
      </c>
      <c r="AJ58" s="38">
        <f t="shared" si="11"/>
        <v>75.56962230571708</v>
      </c>
    </row>
    <row r="59" spans="1:36" ht="15">
      <c r="A59" s="17">
        <v>453</v>
      </c>
      <c r="B59" s="18">
        <v>5353</v>
      </c>
      <c r="C59" s="19" t="s">
        <v>6</v>
      </c>
      <c r="D59" s="19" t="s">
        <v>921</v>
      </c>
      <c r="E59" s="20">
        <v>6</v>
      </c>
      <c r="F59" s="48">
        <v>73.75</v>
      </c>
      <c r="G59" s="49">
        <v>79.95370370370371</v>
      </c>
      <c r="H59" s="44">
        <f t="shared" si="0"/>
        <v>75.8179012345679</v>
      </c>
      <c r="I59" s="104">
        <v>5</v>
      </c>
      <c r="J59" s="103">
        <f t="shared" si="1"/>
        <v>5</v>
      </c>
      <c r="K59" s="36">
        <f t="shared" si="2"/>
        <v>47.49074074074074</v>
      </c>
      <c r="L59" s="64">
        <v>78.63247863247864</v>
      </c>
      <c r="M59" s="65">
        <v>100</v>
      </c>
      <c r="N59" s="90">
        <f t="shared" si="3"/>
        <v>83.38081671415006</v>
      </c>
      <c r="O59" s="66">
        <v>93.27153110047847</v>
      </c>
      <c r="P59" s="57">
        <v>99.21000000000001</v>
      </c>
      <c r="Q59" s="67">
        <v>91.53577661431065</v>
      </c>
      <c r="R59" s="68">
        <v>100</v>
      </c>
      <c r="S59" s="44">
        <f t="shared" si="4"/>
        <v>96.00432692869728</v>
      </c>
      <c r="T59" s="64">
        <v>100</v>
      </c>
      <c r="U59" s="65">
        <v>99.99999999999999</v>
      </c>
      <c r="V59" s="57">
        <v>100</v>
      </c>
      <c r="W59" s="56">
        <v>0</v>
      </c>
      <c r="X59" s="56">
        <v>0.6666666666666667</v>
      </c>
      <c r="Y59" s="90">
        <f t="shared" si="5"/>
        <v>75.08333333333333</v>
      </c>
      <c r="Z59" s="101">
        <f t="shared" si="6"/>
        <v>84.76514530094381</v>
      </c>
      <c r="AA59" s="50">
        <v>96.1398937737896</v>
      </c>
      <c r="AB59" s="47">
        <v>9.89010989010989</v>
      </c>
      <c r="AC59" s="44">
        <f t="shared" si="7"/>
        <v>74.57744780286967</v>
      </c>
      <c r="AD59" s="85">
        <v>32.5</v>
      </c>
      <c r="AE59" s="91">
        <f t="shared" si="8"/>
        <v>32.5</v>
      </c>
      <c r="AF59" s="88">
        <v>39.473684210526315</v>
      </c>
      <c r="AG59" s="80">
        <v>100</v>
      </c>
      <c r="AH59" s="92">
        <f t="shared" si="9"/>
        <v>59.649122807017534</v>
      </c>
      <c r="AI59" s="37">
        <f t="shared" si="10"/>
        <v>60.371130056267326</v>
      </c>
      <c r="AJ59" s="38">
        <f t="shared" si="11"/>
        <v>69.99205981550026</v>
      </c>
    </row>
    <row r="60" spans="1:36" ht="15">
      <c r="A60" s="17">
        <v>12</v>
      </c>
      <c r="B60" s="18">
        <v>5360</v>
      </c>
      <c r="C60" s="19" t="s">
        <v>6</v>
      </c>
      <c r="D60" s="19" t="s">
        <v>11</v>
      </c>
      <c r="E60" s="20">
        <v>1</v>
      </c>
      <c r="F60" s="48">
        <v>98.15</v>
      </c>
      <c r="G60" s="49">
        <v>95.09361009361011</v>
      </c>
      <c r="H60" s="44">
        <f t="shared" si="0"/>
        <v>97.1312033645367</v>
      </c>
      <c r="I60" s="104">
        <v>82.00000000000003</v>
      </c>
      <c r="J60" s="103">
        <f t="shared" si="1"/>
        <v>82.00000000000003</v>
      </c>
      <c r="K60" s="36">
        <f t="shared" si="2"/>
        <v>91.07872201872203</v>
      </c>
      <c r="L60" s="64">
        <v>82.28346456692913</v>
      </c>
      <c r="M60" s="65">
        <v>100</v>
      </c>
      <c r="N60" s="90">
        <f t="shared" si="3"/>
        <v>86.22047244094487</v>
      </c>
      <c r="O60" s="66">
        <v>98.76001657916552</v>
      </c>
      <c r="P60" s="57">
        <v>99.38999999999999</v>
      </c>
      <c r="Q60" s="67">
        <v>99.60622278916281</v>
      </c>
      <c r="R60" s="68">
        <v>100</v>
      </c>
      <c r="S60" s="44">
        <f t="shared" si="4"/>
        <v>99.43905984208209</v>
      </c>
      <c r="T60" s="64">
        <v>100</v>
      </c>
      <c r="U60" s="57">
        <v>100</v>
      </c>
      <c r="V60" s="57">
        <v>100</v>
      </c>
      <c r="W60" s="56">
        <v>0</v>
      </c>
      <c r="X60" s="56">
        <v>19.31034482758621</v>
      </c>
      <c r="Y60" s="90">
        <f t="shared" si="5"/>
        <v>77.41379310344827</v>
      </c>
      <c r="Z60" s="101">
        <f t="shared" si="6"/>
        <v>87.63228302130986</v>
      </c>
      <c r="AA60" s="50">
        <v>100</v>
      </c>
      <c r="AB60" s="47">
        <v>47.398843930635834</v>
      </c>
      <c r="AC60" s="44">
        <f t="shared" si="7"/>
        <v>86.84971098265896</v>
      </c>
      <c r="AD60" s="85">
        <v>71.60000000000008</v>
      </c>
      <c r="AE60" s="91">
        <f t="shared" si="8"/>
        <v>71.60000000000008</v>
      </c>
      <c r="AF60" s="88">
        <v>78.94736842105263</v>
      </c>
      <c r="AG60" s="80">
        <v>0</v>
      </c>
      <c r="AH60" s="92">
        <f t="shared" si="9"/>
        <v>52.63157894736842</v>
      </c>
      <c r="AI60" s="37">
        <f t="shared" si="10"/>
        <v>75.93949498022515</v>
      </c>
      <c r="AJ60" s="38">
        <f t="shared" si="11"/>
        <v>84.81373440846689</v>
      </c>
    </row>
    <row r="61" spans="1:36" ht="15">
      <c r="A61" s="17">
        <v>658</v>
      </c>
      <c r="B61" s="18">
        <v>5361</v>
      </c>
      <c r="C61" s="19" t="s">
        <v>6</v>
      </c>
      <c r="D61" s="19" t="s">
        <v>774</v>
      </c>
      <c r="E61" s="20">
        <v>6</v>
      </c>
      <c r="F61" s="48">
        <v>56.8</v>
      </c>
      <c r="G61" s="49">
        <v>84.14580789580789</v>
      </c>
      <c r="H61" s="44">
        <f t="shared" si="0"/>
        <v>65.91526929860262</v>
      </c>
      <c r="I61" s="104">
        <v>21.000000000000004</v>
      </c>
      <c r="J61" s="103">
        <f t="shared" si="1"/>
        <v>21.000000000000004</v>
      </c>
      <c r="K61" s="36">
        <f t="shared" si="2"/>
        <v>47.94916157916157</v>
      </c>
      <c r="L61" s="64">
        <v>42.622950819672134</v>
      </c>
      <c r="M61" s="65">
        <v>100</v>
      </c>
      <c r="N61" s="90">
        <f t="shared" si="3"/>
        <v>55.373406193078324</v>
      </c>
      <c r="O61" s="66">
        <v>87.9700669772057</v>
      </c>
      <c r="P61" s="57">
        <v>99.34</v>
      </c>
      <c r="Q61" s="67">
        <v>98.7378640776699</v>
      </c>
      <c r="R61" s="68">
        <v>100</v>
      </c>
      <c r="S61" s="44">
        <f t="shared" si="4"/>
        <v>96.5119827637189</v>
      </c>
      <c r="T61" s="64">
        <v>96.38888888888889</v>
      </c>
      <c r="U61" s="57">
        <v>93.1</v>
      </c>
      <c r="V61" s="57">
        <v>100</v>
      </c>
      <c r="W61" s="56">
        <v>0</v>
      </c>
      <c r="X61" s="56">
        <v>25</v>
      </c>
      <c r="Y61" s="90">
        <f t="shared" si="5"/>
        <v>75.49722222222222</v>
      </c>
      <c r="Z61" s="101">
        <f t="shared" si="6"/>
        <v>74.97737182500936</v>
      </c>
      <c r="AA61" s="50">
        <v>84.25434718538168</v>
      </c>
      <c r="AB61" s="47">
        <v>5.555555555555555</v>
      </c>
      <c r="AC61" s="44">
        <f t="shared" si="7"/>
        <v>64.57964927792514</v>
      </c>
      <c r="AD61" s="85">
        <v>55.1</v>
      </c>
      <c r="AE61" s="91">
        <f t="shared" si="8"/>
        <v>55.1</v>
      </c>
      <c r="AF61" s="88">
        <v>57.89473684210527</v>
      </c>
      <c r="AG61" s="80">
        <v>100</v>
      </c>
      <c r="AH61" s="92">
        <f t="shared" si="9"/>
        <v>71.9298245614035</v>
      </c>
      <c r="AI61" s="37">
        <f t="shared" si="10"/>
        <v>63.52177786050744</v>
      </c>
      <c r="AJ61" s="38">
        <f t="shared" si="11"/>
        <v>66.13505158648923</v>
      </c>
    </row>
    <row r="62" spans="1:36" ht="15">
      <c r="A62" s="17">
        <v>168</v>
      </c>
      <c r="B62" s="18">
        <v>5364</v>
      </c>
      <c r="C62" s="19" t="s">
        <v>6</v>
      </c>
      <c r="D62" s="19" t="s">
        <v>1009</v>
      </c>
      <c r="E62" s="20">
        <v>6</v>
      </c>
      <c r="F62" s="48">
        <v>73.45</v>
      </c>
      <c r="G62" s="49">
        <v>79.28011803011803</v>
      </c>
      <c r="H62" s="44">
        <f t="shared" si="0"/>
        <v>75.39337267670601</v>
      </c>
      <c r="I62" s="104">
        <v>84.00000000000001</v>
      </c>
      <c r="J62" s="103">
        <f t="shared" si="1"/>
        <v>84.00000000000001</v>
      </c>
      <c r="K62" s="36">
        <f t="shared" si="2"/>
        <v>78.83602360602362</v>
      </c>
      <c r="L62" s="64">
        <v>71.59090909090908</v>
      </c>
      <c r="M62" s="65">
        <v>100</v>
      </c>
      <c r="N62" s="90">
        <f t="shared" si="3"/>
        <v>77.90404040404039</v>
      </c>
      <c r="O62" s="66">
        <v>99.39024390243902</v>
      </c>
      <c r="P62" s="57">
        <v>99.48</v>
      </c>
      <c r="Q62" s="67">
        <v>98.67055771725033</v>
      </c>
      <c r="R62" s="68">
        <v>100</v>
      </c>
      <c r="S62" s="44">
        <f t="shared" si="4"/>
        <v>99.38520040492234</v>
      </c>
      <c r="T62" s="64">
        <v>97.91666666666666</v>
      </c>
      <c r="U62" s="57">
        <v>84.7</v>
      </c>
      <c r="V62" s="57">
        <v>98.61111111111113</v>
      </c>
      <c r="W62" s="56">
        <v>0</v>
      </c>
      <c r="X62" s="56">
        <v>25</v>
      </c>
      <c r="Y62" s="90">
        <f t="shared" si="5"/>
        <v>73.43194444444445</v>
      </c>
      <c r="Z62" s="101">
        <f t="shared" si="6"/>
        <v>83.34694089725191</v>
      </c>
      <c r="AA62" s="50">
        <v>70.85885857437582</v>
      </c>
      <c r="AB62" s="47">
        <v>77.5</v>
      </c>
      <c r="AC62" s="44">
        <f t="shared" si="7"/>
        <v>72.51914393078187</v>
      </c>
      <c r="AD62" s="85">
        <v>44.59999999999997</v>
      </c>
      <c r="AE62" s="91">
        <f t="shared" si="8"/>
        <v>44.59999999999997</v>
      </c>
      <c r="AF62" s="88">
        <v>39.473684210526315</v>
      </c>
      <c r="AG62" s="80">
        <v>100</v>
      </c>
      <c r="AH62" s="92">
        <f t="shared" si="9"/>
        <v>59.649122807017534</v>
      </c>
      <c r="AI62" s="37">
        <f t="shared" si="10"/>
        <v>62.50003465782049</v>
      </c>
      <c r="AJ62" s="38">
        <f t="shared" si="11"/>
        <v>76.19068556717683</v>
      </c>
    </row>
    <row r="63" spans="1:36" ht="15">
      <c r="A63" s="17">
        <v>585</v>
      </c>
      <c r="B63" s="18">
        <v>5368</v>
      </c>
      <c r="C63" s="19" t="s">
        <v>6</v>
      </c>
      <c r="D63" s="19" t="s">
        <v>934</v>
      </c>
      <c r="E63" s="20">
        <v>6</v>
      </c>
      <c r="F63" s="48">
        <v>34.3</v>
      </c>
      <c r="G63" s="49">
        <v>89.90588115588116</v>
      </c>
      <c r="H63" s="44">
        <f t="shared" si="0"/>
        <v>52.83529371862705</v>
      </c>
      <c r="I63" s="104">
        <v>21.000000000000004</v>
      </c>
      <c r="J63" s="103">
        <f t="shared" si="1"/>
        <v>21.000000000000004</v>
      </c>
      <c r="K63" s="36">
        <f t="shared" si="2"/>
        <v>40.101176231176225</v>
      </c>
      <c r="L63" s="64">
        <v>75.90361445783132</v>
      </c>
      <c r="M63" s="65">
        <v>100</v>
      </c>
      <c r="N63" s="90">
        <f t="shared" si="3"/>
        <v>81.25836680053547</v>
      </c>
      <c r="O63" s="66">
        <v>95.91533837212202</v>
      </c>
      <c r="P63" s="57">
        <v>99.78999999999999</v>
      </c>
      <c r="Q63" s="67">
        <v>99.44532488114105</v>
      </c>
      <c r="R63" s="68" t="s">
        <v>1</v>
      </c>
      <c r="S63" s="44">
        <f t="shared" si="4"/>
        <v>98.32206469624326</v>
      </c>
      <c r="T63" s="64">
        <v>99.30555555555554</v>
      </c>
      <c r="U63" s="57">
        <v>82.39999999999998</v>
      </c>
      <c r="V63" s="57">
        <v>98.61111111111113</v>
      </c>
      <c r="W63" s="56">
        <v>85.50094517958412</v>
      </c>
      <c r="X63" s="56">
        <v>25</v>
      </c>
      <c r="Y63" s="90">
        <f t="shared" si="5"/>
        <v>83.89178481411469</v>
      </c>
      <c r="Z63" s="101">
        <f t="shared" si="6"/>
        <v>87.56144389150731</v>
      </c>
      <c r="AA63" s="50">
        <v>79.69868373963202</v>
      </c>
      <c r="AB63" s="47">
        <v>5.555555555555555</v>
      </c>
      <c r="AC63" s="44">
        <f t="shared" si="7"/>
        <v>61.162901693612895</v>
      </c>
      <c r="AD63" s="85">
        <v>31.299999999999997</v>
      </c>
      <c r="AE63" s="91">
        <f t="shared" si="8"/>
        <v>31.299999999999997</v>
      </c>
      <c r="AF63" s="88">
        <v>34.21052631578947</v>
      </c>
      <c r="AG63" s="80">
        <v>100</v>
      </c>
      <c r="AH63" s="92">
        <f t="shared" si="9"/>
        <v>56.14035087719297</v>
      </c>
      <c r="AI63" s="37">
        <f t="shared" si="10"/>
        <v>52.1949510786988</v>
      </c>
      <c r="AJ63" s="38">
        <f t="shared" si="11"/>
        <v>67.45944251559854</v>
      </c>
    </row>
    <row r="64" spans="1:36" ht="15">
      <c r="A64" s="17">
        <v>3</v>
      </c>
      <c r="B64" s="18">
        <v>5376</v>
      </c>
      <c r="C64" s="19" t="s">
        <v>6</v>
      </c>
      <c r="D64" s="19" t="s">
        <v>120</v>
      </c>
      <c r="E64" s="20">
        <v>5</v>
      </c>
      <c r="F64" s="48">
        <v>98.45000000000002</v>
      </c>
      <c r="G64" s="49">
        <v>97.69943019943021</v>
      </c>
      <c r="H64" s="44">
        <f t="shared" si="0"/>
        <v>98.19981006647674</v>
      </c>
      <c r="I64" s="104">
        <v>79.00000000000001</v>
      </c>
      <c r="J64" s="103">
        <f t="shared" si="1"/>
        <v>79.00000000000001</v>
      </c>
      <c r="K64" s="36">
        <f t="shared" si="2"/>
        <v>90.51988603988605</v>
      </c>
      <c r="L64" s="64">
        <v>88.73563218390804</v>
      </c>
      <c r="M64" s="65">
        <v>100</v>
      </c>
      <c r="N64" s="90">
        <f t="shared" si="3"/>
        <v>91.23882503192849</v>
      </c>
      <c r="O64" s="66">
        <v>99.6951219512195</v>
      </c>
      <c r="P64" s="57">
        <v>99.84</v>
      </c>
      <c r="Q64" s="67">
        <v>99.61365772162473</v>
      </c>
      <c r="R64" s="68">
        <v>100</v>
      </c>
      <c r="S64" s="44">
        <f t="shared" si="4"/>
        <v>99.78719491821106</v>
      </c>
      <c r="T64" s="64">
        <v>100</v>
      </c>
      <c r="U64" s="65">
        <v>99.99999999999999</v>
      </c>
      <c r="V64" s="57">
        <v>100</v>
      </c>
      <c r="W64" s="56">
        <v>0</v>
      </c>
      <c r="X64" s="56">
        <v>0.2</v>
      </c>
      <c r="Y64" s="90">
        <f t="shared" si="5"/>
        <v>75.025</v>
      </c>
      <c r="Z64" s="101">
        <f t="shared" si="6"/>
        <v>88.7858793853218</v>
      </c>
      <c r="AA64" s="50">
        <v>99.90797699895279</v>
      </c>
      <c r="AB64" s="47">
        <v>100</v>
      </c>
      <c r="AC64" s="44">
        <f t="shared" si="7"/>
        <v>99.93098274921459</v>
      </c>
      <c r="AD64" s="85">
        <v>77.00000000000007</v>
      </c>
      <c r="AE64" s="91">
        <f t="shared" si="8"/>
        <v>77.00000000000007</v>
      </c>
      <c r="AF64" s="88">
        <v>65.78947368421053</v>
      </c>
      <c r="AG64" s="80">
        <v>100</v>
      </c>
      <c r="AH64" s="92">
        <f t="shared" si="9"/>
        <v>77.19298245614036</v>
      </c>
      <c r="AI64" s="37">
        <f t="shared" si="10"/>
        <v>89.26845395747587</v>
      </c>
      <c r="AJ64" s="38">
        <f t="shared" si="11"/>
        <v>89.27745308788087</v>
      </c>
    </row>
    <row r="65" spans="1:36" ht="15">
      <c r="A65" s="17">
        <v>31</v>
      </c>
      <c r="B65" s="18">
        <v>5380</v>
      </c>
      <c r="C65" s="19" t="s">
        <v>6</v>
      </c>
      <c r="D65" s="19" t="s">
        <v>24</v>
      </c>
      <c r="E65" s="20">
        <v>2</v>
      </c>
      <c r="F65" s="48">
        <v>83.79999999999998</v>
      </c>
      <c r="G65" s="49">
        <v>76.27747252747253</v>
      </c>
      <c r="H65" s="44">
        <f t="shared" si="0"/>
        <v>81.29249084249082</v>
      </c>
      <c r="I65" s="104">
        <v>90.00000000000001</v>
      </c>
      <c r="J65" s="103">
        <f t="shared" si="1"/>
        <v>90.00000000000001</v>
      </c>
      <c r="K65" s="36">
        <f t="shared" si="2"/>
        <v>84.77549450549449</v>
      </c>
      <c r="L65" s="64">
        <v>65.26881720430107</v>
      </c>
      <c r="M65" s="65">
        <v>100</v>
      </c>
      <c r="N65" s="90">
        <f t="shared" si="3"/>
        <v>72.9868578255675</v>
      </c>
      <c r="O65" s="66">
        <v>99.09638554216868</v>
      </c>
      <c r="P65" s="57">
        <v>97.05</v>
      </c>
      <c r="Q65" s="67">
        <v>98.88491779842745</v>
      </c>
      <c r="R65" s="68">
        <v>100</v>
      </c>
      <c r="S65" s="44">
        <f t="shared" si="4"/>
        <v>98.75782583514903</v>
      </c>
      <c r="T65" s="64">
        <v>96.66666666666667</v>
      </c>
      <c r="U65" s="57">
        <v>75</v>
      </c>
      <c r="V65" s="57">
        <v>100</v>
      </c>
      <c r="W65" s="56">
        <v>0</v>
      </c>
      <c r="X65" s="56">
        <v>2.9577464788732395</v>
      </c>
      <c r="Y65" s="90">
        <f t="shared" si="5"/>
        <v>68.28638497652582</v>
      </c>
      <c r="Z65" s="101">
        <f t="shared" si="6"/>
        <v>79.72941627694026</v>
      </c>
      <c r="AA65" s="50">
        <v>97.24175628345637</v>
      </c>
      <c r="AB65" s="47">
        <v>44.89795918367347</v>
      </c>
      <c r="AC65" s="44">
        <f t="shared" si="7"/>
        <v>84.15580700851065</v>
      </c>
      <c r="AD65" s="85">
        <v>80.30000000000008</v>
      </c>
      <c r="AE65" s="91">
        <f t="shared" si="8"/>
        <v>80.30000000000008</v>
      </c>
      <c r="AF65" s="88">
        <v>81.57894736842105</v>
      </c>
      <c r="AG65" s="80">
        <v>100</v>
      </c>
      <c r="AH65" s="92">
        <f t="shared" si="9"/>
        <v>87.71929824561403</v>
      </c>
      <c r="AI65" s="37">
        <f t="shared" si="10"/>
        <v>83.84029005366185</v>
      </c>
      <c r="AJ65" s="38">
        <f t="shared" si="11"/>
        <v>81.97189405566758</v>
      </c>
    </row>
    <row r="66" spans="1:36" ht="15">
      <c r="A66" s="17">
        <v>436</v>
      </c>
      <c r="B66" s="18">
        <v>5390</v>
      </c>
      <c r="C66" s="19" t="s">
        <v>6</v>
      </c>
      <c r="D66" s="19" t="s">
        <v>689</v>
      </c>
      <c r="E66" s="20">
        <v>6</v>
      </c>
      <c r="F66" s="48">
        <v>27.849999999999998</v>
      </c>
      <c r="G66" s="49">
        <v>67.84951159951159</v>
      </c>
      <c r="H66" s="44">
        <f aca="true" t="shared" si="12" ref="H66:H129">(F66*(8/12))+(G66*(4/12))</f>
        <v>41.183170533170525</v>
      </c>
      <c r="I66" s="104">
        <v>75</v>
      </c>
      <c r="J66" s="103">
        <f aca="true" t="shared" si="13" ref="J66:J129">I66</f>
        <v>75</v>
      </c>
      <c r="K66" s="36">
        <f aca="true" t="shared" si="14" ref="K66:K129">(H66*(12/20))+(J66*(8/20))</f>
        <v>54.70990231990231</v>
      </c>
      <c r="L66" s="64">
        <v>66.43835616438356</v>
      </c>
      <c r="M66" s="65">
        <v>100</v>
      </c>
      <c r="N66" s="90">
        <f aca="true" t="shared" si="15" ref="N66:N129">(L66*(14/18))+(M66*(4/18))</f>
        <v>73.89649923896499</v>
      </c>
      <c r="O66" s="66">
        <v>94.34210526315789</v>
      </c>
      <c r="P66" s="57">
        <v>99.41</v>
      </c>
      <c r="Q66" s="67">
        <v>99.65811965811966</v>
      </c>
      <c r="R66" s="68" t="s">
        <v>1</v>
      </c>
      <c r="S66" s="44">
        <f aca="true" t="shared" si="16" ref="S66:S129">IF((R66=("N/A")),((O66*(5.33/16))+(P66*(5.33/16))+(Q66*(5.33/16))),((O66*(4/16))+(P66*(4/16))+(Q66*(4/16))+(R66*(4/16))))</f>
        <v>97.74228117690058</v>
      </c>
      <c r="T66" s="64">
        <v>94.72222222222223</v>
      </c>
      <c r="U66" s="57">
        <v>82.60000000000001</v>
      </c>
      <c r="V66" s="57">
        <v>100</v>
      </c>
      <c r="W66" s="56">
        <v>0</v>
      </c>
      <c r="X66" s="56">
        <v>15.918367346938778</v>
      </c>
      <c r="Y66" s="90">
        <f aca="true" t="shared" si="17" ref="Y66:Y129">(T66*(4/16))+(U66*(4/16))+(V66*(4/16))+(W66*(2/16))+(X66*(2/16))</f>
        <v>71.32035147392291</v>
      </c>
      <c r="Z66" s="101">
        <f aca="true" t="shared" si="18" ref="Z66:Z129">(N66*(18/50))+(S66*(16/50))+(Y66*(16/50))</f>
        <v>80.70278217429092</v>
      </c>
      <c r="AA66" s="50">
        <v>51.18994989684645</v>
      </c>
      <c r="AB66" s="47">
        <v>85.88235294117646</v>
      </c>
      <c r="AC66" s="44">
        <f aca="true" t="shared" si="19" ref="AC66:AC129">(AA66*(12/16))+(AB66*(4/16))</f>
        <v>59.86305065792895</v>
      </c>
      <c r="AD66" s="85">
        <v>60.800000000000004</v>
      </c>
      <c r="AE66" s="91">
        <f aca="true" t="shared" si="20" ref="AE66:AE129">AD66</f>
        <v>60.800000000000004</v>
      </c>
      <c r="AF66" s="88">
        <v>65.78947368421053</v>
      </c>
      <c r="AG66" s="80">
        <v>100</v>
      </c>
      <c r="AH66" s="92">
        <f aca="true" t="shared" si="21" ref="AH66:AH129">(AF66*(4/6))+(AG66*(2/6))</f>
        <v>77.19298245614036</v>
      </c>
      <c r="AI66" s="37">
        <f aca="true" t="shared" si="22" ref="AI66:AI129">(AC66*(16/30))+(AE66*(8/30))+(AH66*(6/30))</f>
        <v>63.57889017545685</v>
      </c>
      <c r="AJ66" s="38">
        <f aca="true" t="shared" si="23" ref="AJ66:AJ129">(K66*(20/100))+(Z66*(50/100))+(AI66*(30/100))</f>
        <v>70.36703860376298</v>
      </c>
    </row>
    <row r="67" spans="1:36" ht="15">
      <c r="A67" s="17">
        <v>27</v>
      </c>
      <c r="B67" s="18">
        <v>5400</v>
      </c>
      <c r="C67" s="19" t="s">
        <v>6</v>
      </c>
      <c r="D67" s="19" t="s">
        <v>109</v>
      </c>
      <c r="E67" s="20">
        <v>6</v>
      </c>
      <c r="F67" s="48">
        <v>56.099999999999994</v>
      </c>
      <c r="G67" s="49">
        <v>76.99277574277575</v>
      </c>
      <c r="H67" s="44">
        <f t="shared" si="12"/>
        <v>63.06425858092524</v>
      </c>
      <c r="I67" s="104">
        <v>69.00000000000001</v>
      </c>
      <c r="J67" s="103">
        <f t="shared" si="13"/>
        <v>69.00000000000001</v>
      </c>
      <c r="K67" s="36">
        <f t="shared" si="14"/>
        <v>65.43855514855515</v>
      </c>
      <c r="L67" s="64">
        <v>98.18181818181819</v>
      </c>
      <c r="M67" s="65">
        <v>100</v>
      </c>
      <c r="N67" s="90">
        <f t="shared" si="15"/>
        <v>98.5858585858586</v>
      </c>
      <c r="O67" s="66">
        <v>99.34547160156917</v>
      </c>
      <c r="P67" s="57">
        <v>99.6</v>
      </c>
      <c r="Q67" s="67">
        <v>96.81331747919144</v>
      </c>
      <c r="R67" s="68">
        <v>100</v>
      </c>
      <c r="S67" s="44">
        <f t="shared" si="16"/>
        <v>98.93969727019015</v>
      </c>
      <c r="T67" s="64">
        <v>99.30555555555554</v>
      </c>
      <c r="U67" s="57">
        <v>95.3</v>
      </c>
      <c r="V67" s="57">
        <v>100</v>
      </c>
      <c r="W67" s="56">
        <v>0</v>
      </c>
      <c r="X67" s="56">
        <v>0</v>
      </c>
      <c r="Y67" s="90">
        <f t="shared" si="17"/>
        <v>73.65138888888889</v>
      </c>
      <c r="Z67" s="101">
        <f t="shared" si="18"/>
        <v>90.7200566618144</v>
      </c>
      <c r="AA67" s="50">
        <v>96.10226937813144</v>
      </c>
      <c r="AB67" s="47">
        <v>100</v>
      </c>
      <c r="AC67" s="44">
        <f t="shared" si="19"/>
        <v>97.07670203359858</v>
      </c>
      <c r="AD67" s="85">
        <v>58.09999999999998</v>
      </c>
      <c r="AE67" s="91">
        <f t="shared" si="20"/>
        <v>58.09999999999998</v>
      </c>
      <c r="AF67" s="88">
        <v>44.73684210526316</v>
      </c>
      <c r="AG67" s="80">
        <v>100</v>
      </c>
      <c r="AH67" s="92">
        <f t="shared" si="21"/>
        <v>63.157894736842096</v>
      </c>
      <c r="AI67" s="37">
        <f t="shared" si="22"/>
        <v>79.89915336528766</v>
      </c>
      <c r="AJ67" s="38">
        <f t="shared" si="23"/>
        <v>82.41748537020453</v>
      </c>
    </row>
    <row r="68" spans="1:36" ht="15">
      <c r="A68" s="17">
        <v>328</v>
      </c>
      <c r="B68" s="18">
        <v>5411</v>
      </c>
      <c r="C68" s="19" t="s">
        <v>6</v>
      </c>
      <c r="D68" s="19" t="s">
        <v>262</v>
      </c>
      <c r="E68" s="20">
        <v>6</v>
      </c>
      <c r="F68" s="48">
        <v>71.50000000000001</v>
      </c>
      <c r="G68" s="49">
        <v>85.47364672364672</v>
      </c>
      <c r="H68" s="44">
        <f t="shared" si="12"/>
        <v>76.15788224121557</v>
      </c>
      <c r="I68" s="104">
        <v>69.00000000000001</v>
      </c>
      <c r="J68" s="103">
        <f t="shared" si="13"/>
        <v>69.00000000000001</v>
      </c>
      <c r="K68" s="36">
        <f t="shared" si="14"/>
        <v>73.29472934472935</v>
      </c>
      <c r="L68" s="64">
        <v>59.4855305466238</v>
      </c>
      <c r="M68" s="65">
        <v>100</v>
      </c>
      <c r="N68" s="90">
        <f t="shared" si="15"/>
        <v>68.48874598070739</v>
      </c>
      <c r="O68" s="66">
        <v>96.82795698924731</v>
      </c>
      <c r="P68" s="57">
        <v>99.41</v>
      </c>
      <c r="Q68" s="67">
        <v>97.79316313284292</v>
      </c>
      <c r="R68" s="68">
        <v>100</v>
      </c>
      <c r="S68" s="44">
        <f t="shared" si="16"/>
        <v>98.50778003052255</v>
      </c>
      <c r="T68" s="64">
        <v>85.41666666666666</v>
      </c>
      <c r="U68" s="57">
        <v>96.06</v>
      </c>
      <c r="V68" s="57">
        <v>88.88888888888887</v>
      </c>
      <c r="W68" s="56">
        <v>0</v>
      </c>
      <c r="X68" s="56">
        <v>43.07692307692308</v>
      </c>
      <c r="Y68" s="90">
        <f t="shared" si="17"/>
        <v>72.97600427350427</v>
      </c>
      <c r="Z68" s="101">
        <f t="shared" si="18"/>
        <v>79.53075953034325</v>
      </c>
      <c r="AA68" s="50">
        <v>87.15738284703802</v>
      </c>
      <c r="AB68" s="47">
        <v>8.88888888888889</v>
      </c>
      <c r="AC68" s="44">
        <f t="shared" si="19"/>
        <v>67.59025935750074</v>
      </c>
      <c r="AD68" s="85">
        <v>54.49999999999998</v>
      </c>
      <c r="AE68" s="91">
        <f t="shared" si="20"/>
        <v>54.49999999999998</v>
      </c>
      <c r="AF68" s="88">
        <v>26.31578947368421</v>
      </c>
      <c r="AG68" s="80">
        <v>100</v>
      </c>
      <c r="AH68" s="92">
        <f t="shared" si="21"/>
        <v>50.87719298245614</v>
      </c>
      <c r="AI68" s="37">
        <f t="shared" si="22"/>
        <v>60.75691025382495</v>
      </c>
      <c r="AJ68" s="38">
        <f t="shared" si="23"/>
        <v>72.65139871026497</v>
      </c>
    </row>
    <row r="69" spans="1:36" ht="15">
      <c r="A69" s="17">
        <v>497</v>
      </c>
      <c r="B69" s="18">
        <v>5425</v>
      </c>
      <c r="C69" s="19" t="s">
        <v>6</v>
      </c>
      <c r="D69" s="19" t="s">
        <v>862</v>
      </c>
      <c r="E69" s="20">
        <v>6</v>
      </c>
      <c r="F69" s="48">
        <v>61.9</v>
      </c>
      <c r="G69" s="49">
        <v>71.50997150997152</v>
      </c>
      <c r="H69" s="44">
        <f t="shared" si="12"/>
        <v>65.10332383665717</v>
      </c>
      <c r="I69" s="104">
        <v>26</v>
      </c>
      <c r="J69" s="103">
        <f t="shared" si="13"/>
        <v>26</v>
      </c>
      <c r="K69" s="36">
        <f t="shared" si="14"/>
        <v>49.461994301994295</v>
      </c>
      <c r="L69" s="64">
        <v>5.154639175257736</v>
      </c>
      <c r="M69" s="65">
        <v>100</v>
      </c>
      <c r="N69" s="90">
        <f t="shared" si="15"/>
        <v>26.23138602520046</v>
      </c>
      <c r="O69" s="66">
        <v>96.5909090909091</v>
      </c>
      <c r="P69" s="57">
        <v>99.16</v>
      </c>
      <c r="Q69" s="67">
        <v>97.81395348837209</v>
      </c>
      <c r="R69" s="68">
        <v>100</v>
      </c>
      <c r="S69" s="44">
        <f t="shared" si="16"/>
        <v>98.39121564482029</v>
      </c>
      <c r="T69" s="64">
        <v>95.83333333333334</v>
      </c>
      <c r="U69" s="57">
        <v>99.99999999999999</v>
      </c>
      <c r="V69" s="57">
        <v>100</v>
      </c>
      <c r="W69" s="56">
        <v>0</v>
      </c>
      <c r="X69" s="56">
        <v>25</v>
      </c>
      <c r="Y69" s="90">
        <f t="shared" si="17"/>
        <v>77.08333333333333</v>
      </c>
      <c r="Z69" s="101">
        <f t="shared" si="18"/>
        <v>65.59515464208133</v>
      </c>
      <c r="AA69" s="50">
        <v>100</v>
      </c>
      <c r="AB69" s="47">
        <v>100</v>
      </c>
      <c r="AC69" s="44">
        <f t="shared" si="19"/>
        <v>100</v>
      </c>
      <c r="AD69" s="85">
        <v>67.79999999999998</v>
      </c>
      <c r="AE69" s="91">
        <f t="shared" si="20"/>
        <v>67.79999999999998</v>
      </c>
      <c r="AF69" s="88">
        <v>78.94736842105263</v>
      </c>
      <c r="AG69" s="80">
        <v>100</v>
      </c>
      <c r="AH69" s="92">
        <f t="shared" si="21"/>
        <v>85.96491228070175</v>
      </c>
      <c r="AI69" s="37">
        <f t="shared" si="22"/>
        <v>88.60631578947368</v>
      </c>
      <c r="AJ69" s="38">
        <f t="shared" si="23"/>
        <v>69.27187091828162</v>
      </c>
    </row>
    <row r="70" spans="1:36" ht="15">
      <c r="A70" s="17">
        <v>324</v>
      </c>
      <c r="B70" s="18">
        <v>5440</v>
      </c>
      <c r="C70" s="19" t="s">
        <v>6</v>
      </c>
      <c r="D70" s="19" t="s">
        <v>295</v>
      </c>
      <c r="E70" s="20">
        <v>5</v>
      </c>
      <c r="F70" s="48">
        <v>91.14999999999998</v>
      </c>
      <c r="G70" s="49">
        <v>82.7579365079365</v>
      </c>
      <c r="H70" s="44">
        <f t="shared" si="12"/>
        <v>88.35264550264549</v>
      </c>
      <c r="I70" s="104">
        <v>36</v>
      </c>
      <c r="J70" s="103">
        <f t="shared" si="13"/>
        <v>36</v>
      </c>
      <c r="K70" s="36">
        <f t="shared" si="14"/>
        <v>67.41158730158729</v>
      </c>
      <c r="L70" s="64">
        <v>64.12213740458014</v>
      </c>
      <c r="M70" s="65">
        <v>0</v>
      </c>
      <c r="N70" s="90">
        <f t="shared" si="15"/>
        <v>49.87277353689567</v>
      </c>
      <c r="O70" s="66">
        <v>100</v>
      </c>
      <c r="P70" s="57">
        <v>99.33</v>
      </c>
      <c r="Q70" s="67">
        <v>96.48810638696385</v>
      </c>
      <c r="R70" s="68">
        <v>100</v>
      </c>
      <c r="S70" s="44">
        <f t="shared" si="16"/>
        <v>98.95452659674096</v>
      </c>
      <c r="T70" s="64">
        <v>97.22222222222221</v>
      </c>
      <c r="U70" s="65">
        <v>98.55999999999999</v>
      </c>
      <c r="V70" s="57">
        <v>100</v>
      </c>
      <c r="W70" s="56">
        <v>0</v>
      </c>
      <c r="X70" s="56">
        <v>0</v>
      </c>
      <c r="Y70" s="90">
        <f t="shared" si="17"/>
        <v>73.94555555555556</v>
      </c>
      <c r="Z70" s="101">
        <f t="shared" si="18"/>
        <v>73.28222476201734</v>
      </c>
      <c r="AA70" s="50">
        <v>100</v>
      </c>
      <c r="AB70" s="47">
        <v>64.44444444444444</v>
      </c>
      <c r="AC70" s="44">
        <f t="shared" si="19"/>
        <v>91.11111111111111</v>
      </c>
      <c r="AD70" s="85">
        <v>73.8</v>
      </c>
      <c r="AE70" s="91">
        <f t="shared" si="20"/>
        <v>73.8</v>
      </c>
      <c r="AF70" s="88">
        <v>52.63157894736842</v>
      </c>
      <c r="AG70" s="80">
        <v>0</v>
      </c>
      <c r="AH70" s="92">
        <f t="shared" si="21"/>
        <v>35.08771929824561</v>
      </c>
      <c r="AI70" s="37">
        <f t="shared" si="22"/>
        <v>75.29013645224171</v>
      </c>
      <c r="AJ70" s="38">
        <f t="shared" si="23"/>
        <v>72.71047077699865</v>
      </c>
    </row>
    <row r="71" spans="1:36" ht="15">
      <c r="A71" s="17">
        <v>302</v>
      </c>
      <c r="B71" s="18">
        <v>5467</v>
      </c>
      <c r="C71" s="19" t="s">
        <v>6</v>
      </c>
      <c r="D71" s="19" t="s">
        <v>56</v>
      </c>
      <c r="E71" s="20">
        <v>6</v>
      </c>
      <c r="F71" s="48">
        <v>74.2</v>
      </c>
      <c r="G71" s="49">
        <v>92.48219373219374</v>
      </c>
      <c r="H71" s="44">
        <f t="shared" si="12"/>
        <v>80.2940645773979</v>
      </c>
      <c r="I71" s="104">
        <v>66.00000000000001</v>
      </c>
      <c r="J71" s="103">
        <f t="shared" si="13"/>
        <v>66.00000000000001</v>
      </c>
      <c r="K71" s="36">
        <f t="shared" si="14"/>
        <v>74.57643874643875</v>
      </c>
      <c r="L71" s="64">
        <v>50</v>
      </c>
      <c r="M71" s="65">
        <v>100</v>
      </c>
      <c r="N71" s="90">
        <f t="shared" si="15"/>
        <v>61.111111111111114</v>
      </c>
      <c r="O71" s="66">
        <v>98.86363636363636</v>
      </c>
      <c r="P71" s="57">
        <v>98.97</v>
      </c>
      <c r="Q71" s="67">
        <v>99.92531740104556</v>
      </c>
      <c r="R71" s="68">
        <v>100</v>
      </c>
      <c r="S71" s="44">
        <f t="shared" si="16"/>
        <v>99.43973844117048</v>
      </c>
      <c r="T71" s="64">
        <v>92.36111111111111</v>
      </c>
      <c r="U71" s="57">
        <v>86.52857142857142</v>
      </c>
      <c r="V71" s="57">
        <v>100</v>
      </c>
      <c r="W71" s="56">
        <v>0</v>
      </c>
      <c r="X71" s="56">
        <v>0</v>
      </c>
      <c r="Y71" s="90">
        <f t="shared" si="17"/>
        <v>69.72242063492064</v>
      </c>
      <c r="Z71" s="101">
        <f t="shared" si="18"/>
        <v>76.13189090434916</v>
      </c>
      <c r="AA71" s="50">
        <v>91.5929855585028</v>
      </c>
      <c r="AB71" s="47">
        <v>6.666666666666667</v>
      </c>
      <c r="AC71" s="44">
        <f t="shared" si="19"/>
        <v>70.36140583554378</v>
      </c>
      <c r="AD71" s="85">
        <v>54.79999999999997</v>
      </c>
      <c r="AE71" s="91">
        <f t="shared" si="20"/>
        <v>54.79999999999997</v>
      </c>
      <c r="AF71" s="88">
        <v>63.1578947368421</v>
      </c>
      <c r="AG71" s="80">
        <v>100</v>
      </c>
      <c r="AH71" s="92">
        <f t="shared" si="21"/>
        <v>75.43859649122805</v>
      </c>
      <c r="AI71" s="37">
        <f t="shared" si="22"/>
        <v>67.22713574386896</v>
      </c>
      <c r="AJ71" s="38">
        <f t="shared" si="23"/>
        <v>73.14937392462302</v>
      </c>
    </row>
    <row r="72" spans="1:36" ht="15">
      <c r="A72" s="17">
        <v>1101</v>
      </c>
      <c r="B72" s="18">
        <v>5475</v>
      </c>
      <c r="C72" s="19" t="s">
        <v>6</v>
      </c>
      <c r="D72" s="19" t="s">
        <v>1129</v>
      </c>
      <c r="E72" s="20">
        <v>6</v>
      </c>
      <c r="F72" s="48">
        <v>36.550000000000004</v>
      </c>
      <c r="G72" s="49">
        <v>0</v>
      </c>
      <c r="H72" s="44">
        <f t="shared" si="12"/>
        <v>24.366666666666667</v>
      </c>
      <c r="I72" s="104">
        <v>5</v>
      </c>
      <c r="J72" s="103">
        <f t="shared" si="13"/>
        <v>5</v>
      </c>
      <c r="K72" s="36">
        <f t="shared" si="14"/>
        <v>16.619999999999997</v>
      </c>
      <c r="L72" s="64">
        <v>0</v>
      </c>
      <c r="M72" s="65">
        <v>0</v>
      </c>
      <c r="N72" s="90">
        <f t="shared" si="15"/>
        <v>0</v>
      </c>
      <c r="O72" s="66">
        <v>20.75487012987013</v>
      </c>
      <c r="P72" s="57">
        <v>99.23</v>
      </c>
      <c r="Q72" s="67">
        <v>98.70967741935483</v>
      </c>
      <c r="R72" s="68" t="s">
        <v>1</v>
      </c>
      <c r="S72" s="44">
        <f t="shared" si="16"/>
        <v>72.85262115233556</v>
      </c>
      <c r="T72" s="64">
        <v>95.83333333333334</v>
      </c>
      <c r="U72" s="57">
        <v>82.60000000000001</v>
      </c>
      <c r="V72" s="57">
        <v>96.2962962962963</v>
      </c>
      <c r="W72" s="56">
        <v>0</v>
      </c>
      <c r="X72" s="56">
        <v>25</v>
      </c>
      <c r="Y72" s="90">
        <f t="shared" si="17"/>
        <v>71.80740740740741</v>
      </c>
      <c r="Z72" s="101">
        <f t="shared" si="18"/>
        <v>46.291209139117754</v>
      </c>
      <c r="AA72" s="50">
        <v>0.17683465959328026</v>
      </c>
      <c r="AB72" s="47">
        <v>5.555555555555555</v>
      </c>
      <c r="AC72" s="44">
        <f t="shared" si="19"/>
        <v>1.521514883583849</v>
      </c>
      <c r="AD72" s="85">
        <v>12.099999999999994</v>
      </c>
      <c r="AE72" s="91">
        <f t="shared" si="20"/>
        <v>12.099999999999994</v>
      </c>
      <c r="AF72" s="88">
        <v>13.157894736842104</v>
      </c>
      <c r="AG72" s="80">
        <v>100</v>
      </c>
      <c r="AH72" s="92">
        <f t="shared" si="21"/>
        <v>42.10526315789473</v>
      </c>
      <c r="AI72" s="37">
        <f t="shared" si="22"/>
        <v>12.459193902823664</v>
      </c>
      <c r="AJ72" s="38">
        <f t="shared" si="23"/>
        <v>30.207362740405973</v>
      </c>
    </row>
    <row r="73" spans="1:36" ht="15">
      <c r="A73" s="17">
        <v>1061</v>
      </c>
      <c r="B73" s="18">
        <v>5480</v>
      </c>
      <c r="C73" s="19" t="s">
        <v>6</v>
      </c>
      <c r="D73" s="19" t="s">
        <v>1003</v>
      </c>
      <c r="E73" s="20">
        <v>6</v>
      </c>
      <c r="F73" s="48">
        <v>38.3</v>
      </c>
      <c r="G73" s="49">
        <v>62.94464794464795</v>
      </c>
      <c r="H73" s="44">
        <f t="shared" si="12"/>
        <v>46.51488264821598</v>
      </c>
      <c r="I73" s="104">
        <v>79.00000000000001</v>
      </c>
      <c r="J73" s="103">
        <f t="shared" si="13"/>
        <v>79.00000000000001</v>
      </c>
      <c r="K73" s="36">
        <f t="shared" si="14"/>
        <v>59.5089295889296</v>
      </c>
      <c r="L73" s="64">
        <v>2.9535864978902926</v>
      </c>
      <c r="M73" s="65">
        <v>0</v>
      </c>
      <c r="N73" s="90">
        <f t="shared" si="15"/>
        <v>2.297233942803561</v>
      </c>
      <c r="O73" s="66">
        <v>68.0759076223678</v>
      </c>
      <c r="P73" s="57">
        <v>98.92</v>
      </c>
      <c r="Q73" s="67">
        <v>99.62385814078452</v>
      </c>
      <c r="R73" s="68">
        <v>100</v>
      </c>
      <c r="S73" s="44">
        <f t="shared" si="16"/>
        <v>91.65494144078808</v>
      </c>
      <c r="T73" s="64">
        <v>55.83333333333332</v>
      </c>
      <c r="U73" s="57">
        <v>78.75</v>
      </c>
      <c r="V73" s="57">
        <v>100</v>
      </c>
      <c r="W73" s="56">
        <v>0</v>
      </c>
      <c r="X73" s="56">
        <v>25</v>
      </c>
      <c r="Y73" s="90">
        <f t="shared" si="17"/>
        <v>61.77083333333333</v>
      </c>
      <c r="Z73" s="101">
        <f t="shared" si="18"/>
        <v>49.92325214712814</v>
      </c>
      <c r="AA73" s="50">
        <v>37.658414382552316</v>
      </c>
      <c r="AB73" s="47">
        <v>5.555555555555555</v>
      </c>
      <c r="AC73" s="44">
        <f t="shared" si="19"/>
        <v>29.632699675803128</v>
      </c>
      <c r="AD73" s="85">
        <v>39.39999999999998</v>
      </c>
      <c r="AE73" s="91">
        <f t="shared" si="20"/>
        <v>39.39999999999998</v>
      </c>
      <c r="AF73" s="88">
        <v>28.947368421052634</v>
      </c>
      <c r="AG73" s="80">
        <v>100</v>
      </c>
      <c r="AH73" s="92">
        <f t="shared" si="21"/>
        <v>52.63157894736842</v>
      </c>
      <c r="AI73" s="37">
        <f t="shared" si="22"/>
        <v>36.83708894990201</v>
      </c>
      <c r="AJ73" s="38">
        <f t="shared" si="23"/>
        <v>47.914538676320596</v>
      </c>
    </row>
    <row r="74" spans="1:36" ht="15">
      <c r="A74" s="17">
        <v>613</v>
      </c>
      <c r="B74" s="18">
        <v>5483</v>
      </c>
      <c r="C74" s="19" t="s">
        <v>6</v>
      </c>
      <c r="D74" s="19" t="s">
        <v>63</v>
      </c>
      <c r="E74" s="20">
        <v>6</v>
      </c>
      <c r="F74" s="48">
        <v>47.550000000000004</v>
      </c>
      <c r="G74" s="49">
        <v>75.29151404151403</v>
      </c>
      <c r="H74" s="44">
        <f t="shared" si="12"/>
        <v>56.79717134717134</v>
      </c>
      <c r="I74" s="104">
        <v>62.000000000000014</v>
      </c>
      <c r="J74" s="103">
        <f t="shared" si="13"/>
        <v>62.000000000000014</v>
      </c>
      <c r="K74" s="36">
        <f t="shared" si="14"/>
        <v>58.878302808302806</v>
      </c>
      <c r="L74" s="64">
        <v>68.70748299319727</v>
      </c>
      <c r="M74" s="65">
        <v>100</v>
      </c>
      <c r="N74" s="90">
        <f t="shared" si="15"/>
        <v>75.66137566137566</v>
      </c>
      <c r="O74" s="66">
        <v>95.86657169990504</v>
      </c>
      <c r="P74" s="57">
        <v>99.07</v>
      </c>
      <c r="Q74" s="67">
        <v>99.84089101034208</v>
      </c>
      <c r="R74" s="68">
        <v>100</v>
      </c>
      <c r="S74" s="44">
        <f t="shared" si="16"/>
        <v>98.69436567756178</v>
      </c>
      <c r="T74" s="64">
        <v>97.22222222222221</v>
      </c>
      <c r="U74" s="57">
        <v>95.46</v>
      </c>
      <c r="V74" s="57">
        <v>93.51851851851852</v>
      </c>
      <c r="W74" s="56">
        <v>0</v>
      </c>
      <c r="X74" s="56">
        <v>0</v>
      </c>
      <c r="Y74" s="90">
        <f t="shared" si="17"/>
        <v>71.55018518518519</v>
      </c>
      <c r="Z74" s="101">
        <f t="shared" si="18"/>
        <v>81.71635151417426</v>
      </c>
      <c r="AA74" s="50">
        <v>77.99090430234965</v>
      </c>
      <c r="AB74" s="47">
        <v>3.296703296703297</v>
      </c>
      <c r="AC74" s="44">
        <f t="shared" si="19"/>
        <v>59.317354050938064</v>
      </c>
      <c r="AD74" s="85">
        <v>51.999999999999936</v>
      </c>
      <c r="AE74" s="91">
        <f t="shared" si="20"/>
        <v>51.999999999999936</v>
      </c>
      <c r="AF74" s="88">
        <v>18.421052631578945</v>
      </c>
      <c r="AG74" s="80">
        <v>0</v>
      </c>
      <c r="AH74" s="92">
        <f t="shared" si="21"/>
        <v>12.280701754385962</v>
      </c>
      <c r="AI74" s="37">
        <f t="shared" si="22"/>
        <v>47.95872917804414</v>
      </c>
      <c r="AJ74" s="38">
        <f t="shared" si="23"/>
        <v>67.02145507216093</v>
      </c>
    </row>
    <row r="75" spans="1:36" ht="15">
      <c r="A75" s="17">
        <v>620</v>
      </c>
      <c r="B75" s="18">
        <v>5490</v>
      </c>
      <c r="C75" s="19" t="s">
        <v>6</v>
      </c>
      <c r="D75" s="19" t="s">
        <v>636</v>
      </c>
      <c r="E75" s="20">
        <v>6</v>
      </c>
      <c r="F75" s="48">
        <v>84.99999999999999</v>
      </c>
      <c r="G75" s="49">
        <v>98.8425925925926</v>
      </c>
      <c r="H75" s="44">
        <f t="shared" si="12"/>
        <v>89.61419753086419</v>
      </c>
      <c r="I75" s="104">
        <v>79.00000000000001</v>
      </c>
      <c r="J75" s="103">
        <f t="shared" si="13"/>
        <v>79.00000000000001</v>
      </c>
      <c r="K75" s="36">
        <f t="shared" si="14"/>
        <v>85.36851851851853</v>
      </c>
      <c r="L75" s="64">
        <v>0</v>
      </c>
      <c r="M75" s="65">
        <v>0</v>
      </c>
      <c r="N75" s="90">
        <f t="shared" si="15"/>
        <v>0</v>
      </c>
      <c r="O75" s="66">
        <v>96.30595950955232</v>
      </c>
      <c r="P75" s="57">
        <v>98.42</v>
      </c>
      <c r="Q75" s="67">
        <v>93.97743612432254</v>
      </c>
      <c r="R75" s="68">
        <v>100</v>
      </c>
      <c r="S75" s="44">
        <f t="shared" si="16"/>
        <v>97.17584890846871</v>
      </c>
      <c r="T75" s="64">
        <v>98.61111111111111</v>
      </c>
      <c r="U75" s="57">
        <v>99.99999999999999</v>
      </c>
      <c r="V75" s="57">
        <v>100</v>
      </c>
      <c r="W75" s="56">
        <v>0</v>
      </c>
      <c r="X75" s="56">
        <v>25</v>
      </c>
      <c r="Y75" s="90">
        <f t="shared" si="17"/>
        <v>77.77777777777777</v>
      </c>
      <c r="Z75" s="101">
        <f t="shared" si="18"/>
        <v>55.98516053959887</v>
      </c>
      <c r="AA75" s="50">
        <v>100</v>
      </c>
      <c r="AB75" s="47">
        <v>5.555555555555555</v>
      </c>
      <c r="AC75" s="44">
        <f t="shared" si="19"/>
        <v>76.38888888888889</v>
      </c>
      <c r="AD75" s="85">
        <v>56.29999999999994</v>
      </c>
      <c r="AE75" s="91">
        <f t="shared" si="20"/>
        <v>56.29999999999994</v>
      </c>
      <c r="AF75" s="88">
        <v>78.94736842105263</v>
      </c>
      <c r="AG75" s="80">
        <v>100</v>
      </c>
      <c r="AH75" s="92">
        <f t="shared" si="21"/>
        <v>85.96491228070175</v>
      </c>
      <c r="AI75" s="37">
        <f t="shared" si="22"/>
        <v>72.94705653021441</v>
      </c>
      <c r="AJ75" s="38">
        <f t="shared" si="23"/>
        <v>66.95040093256748</v>
      </c>
    </row>
    <row r="76" spans="1:36" ht="15">
      <c r="A76" s="17">
        <v>922</v>
      </c>
      <c r="B76" s="18">
        <v>5495</v>
      </c>
      <c r="C76" s="19" t="s">
        <v>6</v>
      </c>
      <c r="D76" s="19" t="s">
        <v>1128</v>
      </c>
      <c r="E76" s="20">
        <v>6</v>
      </c>
      <c r="F76" s="48">
        <v>42.449999999999996</v>
      </c>
      <c r="G76" s="49">
        <v>86.3064713064713</v>
      </c>
      <c r="H76" s="44">
        <f t="shared" si="12"/>
        <v>57.06882376882376</v>
      </c>
      <c r="I76" s="104">
        <v>95.00000000000001</v>
      </c>
      <c r="J76" s="103">
        <f t="shared" si="13"/>
        <v>95.00000000000001</v>
      </c>
      <c r="K76" s="36">
        <f t="shared" si="14"/>
        <v>72.24129426129426</v>
      </c>
      <c r="L76" s="64">
        <v>7.692307692307687</v>
      </c>
      <c r="M76" s="65">
        <v>100</v>
      </c>
      <c r="N76" s="90">
        <f t="shared" si="15"/>
        <v>28.2051282051282</v>
      </c>
      <c r="O76" s="66">
        <v>52.20886327784379</v>
      </c>
      <c r="P76" s="57">
        <v>99.11</v>
      </c>
      <c r="Q76" s="67">
        <v>90.01916932907348</v>
      </c>
      <c r="R76" s="68" t="s">
        <v>1</v>
      </c>
      <c r="S76" s="44">
        <f t="shared" si="16"/>
        <v>80.39573211217932</v>
      </c>
      <c r="T76" s="64">
        <v>33.888888888888886</v>
      </c>
      <c r="U76" s="57">
        <v>58.85</v>
      </c>
      <c r="V76" s="57">
        <v>100</v>
      </c>
      <c r="W76" s="56">
        <v>0</v>
      </c>
      <c r="X76" s="56">
        <v>0</v>
      </c>
      <c r="Y76" s="90">
        <f t="shared" si="17"/>
        <v>48.18472222222222</v>
      </c>
      <c r="Z76" s="101">
        <f t="shared" si="18"/>
        <v>51.29959154085465</v>
      </c>
      <c r="AA76" s="50">
        <v>42.12559471180161</v>
      </c>
      <c r="AB76" s="47">
        <v>6.666666666666667</v>
      </c>
      <c r="AC76" s="44">
        <f t="shared" si="19"/>
        <v>33.260862700517876</v>
      </c>
      <c r="AD76" s="85">
        <v>85.40000000000006</v>
      </c>
      <c r="AE76" s="91">
        <f t="shared" si="20"/>
        <v>85.40000000000006</v>
      </c>
      <c r="AF76" s="88">
        <v>86.8421052631579</v>
      </c>
      <c r="AG76" s="80">
        <v>100</v>
      </c>
      <c r="AH76" s="92">
        <f t="shared" si="21"/>
        <v>91.2280701754386</v>
      </c>
      <c r="AI76" s="37">
        <f t="shared" si="22"/>
        <v>58.75807414203061</v>
      </c>
      <c r="AJ76" s="38">
        <f t="shared" si="23"/>
        <v>57.72547686529536</v>
      </c>
    </row>
    <row r="77" spans="1:36" ht="15">
      <c r="A77" s="17">
        <v>312</v>
      </c>
      <c r="B77" s="18">
        <v>5501</v>
      </c>
      <c r="C77" s="19" t="s">
        <v>6</v>
      </c>
      <c r="D77" s="19" t="s">
        <v>614</v>
      </c>
      <c r="E77" s="20">
        <v>6</v>
      </c>
      <c r="F77" s="48">
        <v>80.35000000000001</v>
      </c>
      <c r="G77" s="49">
        <v>76.91595441595442</v>
      </c>
      <c r="H77" s="44">
        <f t="shared" si="12"/>
        <v>79.20531813865148</v>
      </c>
      <c r="I77" s="104">
        <v>21.000000000000004</v>
      </c>
      <c r="J77" s="103">
        <f t="shared" si="13"/>
        <v>21.000000000000004</v>
      </c>
      <c r="K77" s="36">
        <f t="shared" si="14"/>
        <v>55.923190883190884</v>
      </c>
      <c r="L77" s="64">
        <v>66.90647482014388</v>
      </c>
      <c r="M77" s="65">
        <v>100</v>
      </c>
      <c r="N77" s="90">
        <f t="shared" si="15"/>
        <v>74.26059152677857</v>
      </c>
      <c r="O77" s="66">
        <v>92.51906331517857</v>
      </c>
      <c r="P77" s="57">
        <v>99.22000000000001</v>
      </c>
      <c r="Q77" s="67">
        <v>89.7590361445783</v>
      </c>
      <c r="R77" s="68">
        <v>100</v>
      </c>
      <c r="S77" s="44">
        <f t="shared" si="16"/>
        <v>95.37452486493922</v>
      </c>
      <c r="T77" s="64">
        <v>76.25</v>
      </c>
      <c r="U77" s="57">
        <v>81.24999999999999</v>
      </c>
      <c r="V77" s="57">
        <v>100</v>
      </c>
      <c r="W77" s="56">
        <v>0</v>
      </c>
      <c r="X77" s="56">
        <v>0</v>
      </c>
      <c r="Y77" s="90">
        <f t="shared" si="17"/>
        <v>64.375</v>
      </c>
      <c r="Z77" s="101">
        <f t="shared" si="18"/>
        <v>77.85366090642083</v>
      </c>
      <c r="AA77" s="50">
        <v>100</v>
      </c>
      <c r="AB77" s="47">
        <v>5.555555555555555</v>
      </c>
      <c r="AC77" s="44">
        <f t="shared" si="19"/>
        <v>76.38888888888889</v>
      </c>
      <c r="AD77" s="85">
        <v>78.00000000000004</v>
      </c>
      <c r="AE77" s="91">
        <f t="shared" si="20"/>
        <v>78.00000000000004</v>
      </c>
      <c r="AF77" s="88">
        <v>60.526315789473685</v>
      </c>
      <c r="AG77" s="80">
        <v>100</v>
      </c>
      <c r="AH77" s="92">
        <f t="shared" si="21"/>
        <v>73.68421052631578</v>
      </c>
      <c r="AI77" s="37">
        <f t="shared" si="22"/>
        <v>76.27758284600391</v>
      </c>
      <c r="AJ77" s="38">
        <f t="shared" si="23"/>
        <v>72.99474348364976</v>
      </c>
    </row>
    <row r="78" spans="1:36" ht="15">
      <c r="A78" s="17">
        <v>602</v>
      </c>
      <c r="B78" s="18">
        <v>5541</v>
      </c>
      <c r="C78" s="19" t="s">
        <v>6</v>
      </c>
      <c r="D78" s="19" t="s">
        <v>227</v>
      </c>
      <c r="E78" s="20">
        <v>6</v>
      </c>
      <c r="F78" s="48">
        <v>62.650000000000006</v>
      </c>
      <c r="G78" s="49">
        <v>85.90201465201466</v>
      </c>
      <c r="H78" s="44">
        <f t="shared" si="12"/>
        <v>70.40067155067155</v>
      </c>
      <c r="I78" s="104">
        <v>10</v>
      </c>
      <c r="J78" s="103">
        <f t="shared" si="13"/>
        <v>10</v>
      </c>
      <c r="K78" s="36">
        <f t="shared" si="14"/>
        <v>46.24040293040293</v>
      </c>
      <c r="L78" s="64">
        <v>47.35099337748344</v>
      </c>
      <c r="M78" s="65">
        <v>100</v>
      </c>
      <c r="N78" s="90">
        <f t="shared" si="15"/>
        <v>59.05077262693157</v>
      </c>
      <c r="O78" s="66">
        <v>97.99754719324392</v>
      </c>
      <c r="P78" s="57">
        <v>99.62</v>
      </c>
      <c r="Q78" s="67">
        <v>95.96752368064952</v>
      </c>
      <c r="R78" s="68">
        <v>100</v>
      </c>
      <c r="S78" s="44">
        <f t="shared" si="16"/>
        <v>98.39626771847335</v>
      </c>
      <c r="T78" s="64">
        <v>97.63888888888889</v>
      </c>
      <c r="U78" s="57">
        <v>86.6</v>
      </c>
      <c r="V78" s="57">
        <v>98.61111111111113</v>
      </c>
      <c r="W78" s="56">
        <v>0</v>
      </c>
      <c r="X78" s="56">
        <v>0</v>
      </c>
      <c r="Y78" s="90">
        <f t="shared" si="17"/>
        <v>70.7125</v>
      </c>
      <c r="Z78" s="101">
        <f t="shared" si="18"/>
        <v>75.37308381560683</v>
      </c>
      <c r="AA78" s="50">
        <v>97.03943036664974</v>
      </c>
      <c r="AB78" s="47">
        <v>5.555555555555555</v>
      </c>
      <c r="AC78" s="44">
        <f t="shared" si="19"/>
        <v>74.16846166387619</v>
      </c>
      <c r="AD78" s="85">
        <v>53.69999999999997</v>
      </c>
      <c r="AE78" s="91">
        <f t="shared" si="20"/>
        <v>53.69999999999997</v>
      </c>
      <c r="AF78" s="88">
        <v>52.63157894736842</v>
      </c>
      <c r="AG78" s="80">
        <v>100</v>
      </c>
      <c r="AH78" s="92">
        <f t="shared" si="21"/>
        <v>68.42105263157893</v>
      </c>
      <c r="AI78" s="37">
        <f t="shared" si="22"/>
        <v>67.5607234137164</v>
      </c>
      <c r="AJ78" s="38">
        <f t="shared" si="23"/>
        <v>67.20283951799892</v>
      </c>
    </row>
    <row r="79" spans="1:36" ht="15">
      <c r="A79" s="17">
        <v>364</v>
      </c>
      <c r="B79" s="18">
        <v>5543</v>
      </c>
      <c r="C79" s="19" t="s">
        <v>6</v>
      </c>
      <c r="D79" s="19" t="s">
        <v>169</v>
      </c>
      <c r="E79" s="20">
        <v>6</v>
      </c>
      <c r="F79" s="48">
        <v>73.89999999999999</v>
      </c>
      <c r="G79" s="49">
        <v>74.31623931623932</v>
      </c>
      <c r="H79" s="44">
        <f t="shared" si="12"/>
        <v>74.03874643874643</v>
      </c>
      <c r="I79" s="104">
        <v>67.00000000000001</v>
      </c>
      <c r="J79" s="103">
        <f t="shared" si="13"/>
        <v>67.00000000000001</v>
      </c>
      <c r="K79" s="36">
        <f t="shared" si="14"/>
        <v>71.22324786324786</v>
      </c>
      <c r="L79" s="64">
        <v>48.223350253807105</v>
      </c>
      <c r="M79" s="65">
        <v>100</v>
      </c>
      <c r="N79" s="90">
        <f t="shared" si="15"/>
        <v>59.72927241962775</v>
      </c>
      <c r="O79" s="66">
        <v>68.39275103980987</v>
      </c>
      <c r="P79" s="57">
        <v>99.08999999999999</v>
      </c>
      <c r="Q79" s="67">
        <v>98.42632331902719</v>
      </c>
      <c r="R79" s="68">
        <v>100</v>
      </c>
      <c r="S79" s="44">
        <f t="shared" si="16"/>
        <v>91.47726858970925</v>
      </c>
      <c r="T79" s="64">
        <v>100</v>
      </c>
      <c r="U79" s="57">
        <v>97.24000000000001</v>
      </c>
      <c r="V79" s="57">
        <v>100</v>
      </c>
      <c r="W79" s="56">
        <v>0</v>
      </c>
      <c r="X79" s="56">
        <v>0</v>
      </c>
      <c r="Y79" s="90">
        <f t="shared" si="17"/>
        <v>74.31</v>
      </c>
      <c r="Z79" s="101">
        <f t="shared" si="18"/>
        <v>74.55446401977295</v>
      </c>
      <c r="AA79" s="50">
        <v>100</v>
      </c>
      <c r="AB79" s="47">
        <v>16.483516483516482</v>
      </c>
      <c r="AC79" s="44">
        <f t="shared" si="19"/>
        <v>79.12087912087912</v>
      </c>
      <c r="AD79" s="85">
        <v>43.5</v>
      </c>
      <c r="AE79" s="91">
        <f t="shared" si="20"/>
        <v>43.5</v>
      </c>
      <c r="AF79" s="88">
        <v>57.89473684210527</v>
      </c>
      <c r="AG79" s="80">
        <v>100</v>
      </c>
      <c r="AH79" s="92">
        <f t="shared" si="21"/>
        <v>71.9298245614035</v>
      </c>
      <c r="AI79" s="37">
        <f t="shared" si="22"/>
        <v>68.1837671100829</v>
      </c>
      <c r="AJ79" s="38">
        <f t="shared" si="23"/>
        <v>71.97701171556092</v>
      </c>
    </row>
    <row r="80" spans="1:36" ht="15">
      <c r="A80" s="17">
        <v>448</v>
      </c>
      <c r="B80" s="18">
        <v>5576</v>
      </c>
      <c r="C80" s="19" t="s">
        <v>6</v>
      </c>
      <c r="D80" s="19" t="s">
        <v>993</v>
      </c>
      <c r="E80" s="20">
        <v>6</v>
      </c>
      <c r="F80" s="48">
        <v>38.349999999999994</v>
      </c>
      <c r="G80" s="49">
        <v>81.65140415140415</v>
      </c>
      <c r="H80" s="44">
        <f t="shared" si="12"/>
        <v>52.783801383801375</v>
      </c>
      <c r="I80" s="104">
        <v>26</v>
      </c>
      <c r="J80" s="103">
        <f t="shared" si="13"/>
        <v>26</v>
      </c>
      <c r="K80" s="36">
        <f t="shared" si="14"/>
        <v>42.07028083028082</v>
      </c>
      <c r="L80" s="64">
        <v>51.5625</v>
      </c>
      <c r="M80" s="65">
        <v>100</v>
      </c>
      <c r="N80" s="90">
        <f t="shared" si="15"/>
        <v>62.326388888888886</v>
      </c>
      <c r="O80" s="66">
        <v>89.87126155013993</v>
      </c>
      <c r="P80" s="57">
        <v>99.63</v>
      </c>
      <c r="Q80" s="67">
        <v>98.21322215604526</v>
      </c>
      <c r="R80" s="68">
        <v>100</v>
      </c>
      <c r="S80" s="44">
        <f t="shared" si="16"/>
        <v>96.9286209265463</v>
      </c>
      <c r="T80" s="64">
        <v>91.66666666666666</v>
      </c>
      <c r="U80" s="57">
        <v>89.89999999999999</v>
      </c>
      <c r="V80" s="57">
        <v>100</v>
      </c>
      <c r="W80" s="56">
        <v>89.36170212765957</v>
      </c>
      <c r="X80" s="56">
        <v>25</v>
      </c>
      <c r="Y80" s="90">
        <f t="shared" si="17"/>
        <v>84.68687943262411</v>
      </c>
      <c r="Z80" s="101">
        <f t="shared" si="18"/>
        <v>80.55446011493453</v>
      </c>
      <c r="AA80" s="50">
        <v>100</v>
      </c>
      <c r="AB80" s="47">
        <v>5.555555555555555</v>
      </c>
      <c r="AC80" s="44">
        <f t="shared" si="19"/>
        <v>76.38888888888889</v>
      </c>
      <c r="AD80" s="85">
        <v>58.40000000000001</v>
      </c>
      <c r="AE80" s="91">
        <f t="shared" si="20"/>
        <v>58.40000000000001</v>
      </c>
      <c r="AF80" s="88">
        <v>63.1578947368421</v>
      </c>
      <c r="AG80" s="80">
        <v>100</v>
      </c>
      <c r="AH80" s="92">
        <f t="shared" si="21"/>
        <v>75.43859649122805</v>
      </c>
      <c r="AI80" s="37">
        <f t="shared" si="22"/>
        <v>71.40179337231969</v>
      </c>
      <c r="AJ80" s="38">
        <f t="shared" si="23"/>
        <v>70.11182423521933</v>
      </c>
    </row>
    <row r="81" spans="1:36" ht="15">
      <c r="A81" s="17">
        <v>912</v>
      </c>
      <c r="B81" s="18">
        <v>5579</v>
      </c>
      <c r="C81" s="19" t="s">
        <v>6</v>
      </c>
      <c r="D81" s="19" t="s">
        <v>453</v>
      </c>
      <c r="E81" s="20">
        <v>6</v>
      </c>
      <c r="F81" s="48">
        <v>66.25</v>
      </c>
      <c r="G81" s="49">
        <v>95.78703703703704</v>
      </c>
      <c r="H81" s="44">
        <f t="shared" si="12"/>
        <v>76.09567901234567</v>
      </c>
      <c r="I81" s="104">
        <v>67.00000000000001</v>
      </c>
      <c r="J81" s="103">
        <f t="shared" si="13"/>
        <v>67.00000000000001</v>
      </c>
      <c r="K81" s="36">
        <f t="shared" si="14"/>
        <v>72.4574074074074</v>
      </c>
      <c r="L81" s="64">
        <v>9.49720670391061</v>
      </c>
      <c r="M81" s="65">
        <v>100</v>
      </c>
      <c r="N81" s="90">
        <f t="shared" si="15"/>
        <v>29.60893854748603</v>
      </c>
      <c r="O81" s="66">
        <v>90.49175351917968</v>
      </c>
      <c r="P81" s="57">
        <v>98.67999999999999</v>
      </c>
      <c r="Q81" s="67">
        <v>98.31680885404658</v>
      </c>
      <c r="R81" s="68" t="s">
        <v>1</v>
      </c>
      <c r="S81" s="44">
        <f t="shared" si="16"/>
        <v>95.769627340581</v>
      </c>
      <c r="T81" s="64">
        <v>80.13888888888889</v>
      </c>
      <c r="U81" s="57">
        <v>84.02000000000001</v>
      </c>
      <c r="V81" s="57">
        <v>87.03703703703702</v>
      </c>
      <c r="W81" s="56">
        <v>89.00928792569658</v>
      </c>
      <c r="X81" s="56">
        <v>0</v>
      </c>
      <c r="Y81" s="90">
        <f t="shared" si="17"/>
        <v>73.92514247219356</v>
      </c>
      <c r="Z81" s="101">
        <f t="shared" si="18"/>
        <v>64.96154421718283</v>
      </c>
      <c r="AA81" s="50">
        <v>77.32832301797819</v>
      </c>
      <c r="AB81" s="47">
        <v>5.555555555555555</v>
      </c>
      <c r="AC81" s="44">
        <f t="shared" si="19"/>
        <v>59.38513115237253</v>
      </c>
      <c r="AD81" s="85">
        <v>15.399999999999991</v>
      </c>
      <c r="AE81" s="91">
        <f t="shared" si="20"/>
        <v>15.399999999999991</v>
      </c>
      <c r="AF81" s="88">
        <v>15.789473684210526</v>
      </c>
      <c r="AG81" s="80">
        <v>0</v>
      </c>
      <c r="AH81" s="92">
        <f t="shared" si="21"/>
        <v>10.526315789473683</v>
      </c>
      <c r="AI81" s="37">
        <f t="shared" si="22"/>
        <v>37.88399977249342</v>
      </c>
      <c r="AJ81" s="38">
        <f t="shared" si="23"/>
        <v>58.33745352182092</v>
      </c>
    </row>
    <row r="82" spans="1:36" ht="15">
      <c r="A82" s="17">
        <v>354</v>
      </c>
      <c r="B82" s="18">
        <v>5585</v>
      </c>
      <c r="C82" s="19" t="s">
        <v>6</v>
      </c>
      <c r="D82" s="19" t="s">
        <v>1093</v>
      </c>
      <c r="E82" s="20">
        <v>6</v>
      </c>
      <c r="F82" s="48">
        <v>70.94999999999999</v>
      </c>
      <c r="G82" s="49">
        <v>82.12759462759462</v>
      </c>
      <c r="H82" s="44">
        <f t="shared" si="12"/>
        <v>74.67586487586486</v>
      </c>
      <c r="I82" s="104">
        <v>52</v>
      </c>
      <c r="J82" s="103">
        <f t="shared" si="13"/>
        <v>52</v>
      </c>
      <c r="K82" s="36">
        <f t="shared" si="14"/>
        <v>65.60551892551892</v>
      </c>
      <c r="L82" s="64">
        <v>75.83547557840618</v>
      </c>
      <c r="M82" s="65">
        <v>100</v>
      </c>
      <c r="N82" s="90">
        <f t="shared" si="15"/>
        <v>81.20536989431591</v>
      </c>
      <c r="O82" s="66">
        <v>99.82394366197182</v>
      </c>
      <c r="P82" s="57">
        <v>98.81</v>
      </c>
      <c r="Q82" s="67">
        <v>97.52714113389625</v>
      </c>
      <c r="R82" s="68">
        <v>100</v>
      </c>
      <c r="S82" s="44">
        <f t="shared" si="16"/>
        <v>99.04027119896702</v>
      </c>
      <c r="T82" s="64">
        <v>91.80555555555556</v>
      </c>
      <c r="U82" s="57">
        <v>98.4</v>
      </c>
      <c r="V82" s="57">
        <v>100</v>
      </c>
      <c r="W82" s="56">
        <v>0</v>
      </c>
      <c r="X82" s="56">
        <v>25</v>
      </c>
      <c r="Y82" s="90">
        <f t="shared" si="17"/>
        <v>75.6763888888889</v>
      </c>
      <c r="Z82" s="101">
        <f t="shared" si="18"/>
        <v>85.14326439006763</v>
      </c>
      <c r="AA82" s="50">
        <v>79.9808429118774</v>
      </c>
      <c r="AB82" s="47">
        <v>12.222222222222221</v>
      </c>
      <c r="AC82" s="44">
        <f t="shared" si="19"/>
        <v>63.04118773946361</v>
      </c>
      <c r="AD82" s="85">
        <v>44.09999999999999</v>
      </c>
      <c r="AE82" s="91">
        <f t="shared" si="20"/>
        <v>44.09999999999999</v>
      </c>
      <c r="AF82" s="88">
        <v>23.684210526315788</v>
      </c>
      <c r="AG82" s="80">
        <v>100</v>
      </c>
      <c r="AH82" s="92">
        <f t="shared" si="21"/>
        <v>49.12280701754385</v>
      </c>
      <c r="AI82" s="37">
        <f t="shared" si="22"/>
        <v>55.206528197889355</v>
      </c>
      <c r="AJ82" s="38">
        <f t="shared" si="23"/>
        <v>72.2546944395044</v>
      </c>
    </row>
    <row r="83" spans="1:36" ht="15">
      <c r="A83" s="17">
        <v>741</v>
      </c>
      <c r="B83" s="18">
        <v>5591</v>
      </c>
      <c r="C83" s="19" t="s">
        <v>6</v>
      </c>
      <c r="D83" s="19" t="s">
        <v>611</v>
      </c>
      <c r="E83" s="20">
        <v>6</v>
      </c>
      <c r="F83" s="48">
        <v>52.849999999999994</v>
      </c>
      <c r="G83" s="49">
        <v>70.04578754578755</v>
      </c>
      <c r="H83" s="44">
        <f t="shared" si="12"/>
        <v>58.581929181929176</v>
      </c>
      <c r="I83" s="104">
        <v>47</v>
      </c>
      <c r="J83" s="103">
        <f t="shared" si="13"/>
        <v>47</v>
      </c>
      <c r="K83" s="36">
        <f t="shared" si="14"/>
        <v>53.9491575091575</v>
      </c>
      <c r="L83" s="64">
        <v>15.830115830115831</v>
      </c>
      <c r="M83" s="65">
        <v>0</v>
      </c>
      <c r="N83" s="90">
        <f t="shared" si="15"/>
        <v>12.312312312312313</v>
      </c>
      <c r="O83" s="66">
        <v>86.44563443492453</v>
      </c>
      <c r="P83" s="57">
        <v>99.12</v>
      </c>
      <c r="Q83" s="67">
        <v>99.10938570449875</v>
      </c>
      <c r="R83" s="68" t="s">
        <v>1</v>
      </c>
      <c r="S83" s="44">
        <f t="shared" si="16"/>
        <v>94.83236608394539</v>
      </c>
      <c r="T83" s="64">
        <v>91.94444444444444</v>
      </c>
      <c r="U83" s="57">
        <v>98.75</v>
      </c>
      <c r="V83" s="57">
        <v>100</v>
      </c>
      <c r="W83" s="56">
        <v>0</v>
      </c>
      <c r="X83" s="56">
        <v>25</v>
      </c>
      <c r="Y83" s="90">
        <f t="shared" si="17"/>
        <v>75.79861111111111</v>
      </c>
      <c r="Z83" s="101">
        <f t="shared" si="18"/>
        <v>59.03434513485051</v>
      </c>
      <c r="AA83" s="50">
        <v>100</v>
      </c>
      <c r="AB83" s="47">
        <v>5.555555555555555</v>
      </c>
      <c r="AC83" s="44">
        <f t="shared" si="19"/>
        <v>76.38888888888889</v>
      </c>
      <c r="AD83" s="85">
        <v>80.20000000000003</v>
      </c>
      <c r="AE83" s="91">
        <f t="shared" si="20"/>
        <v>80.20000000000003</v>
      </c>
      <c r="AF83" s="88">
        <v>81.57894736842105</v>
      </c>
      <c r="AG83" s="80">
        <v>100</v>
      </c>
      <c r="AH83" s="92">
        <f t="shared" si="21"/>
        <v>87.71929824561403</v>
      </c>
      <c r="AI83" s="37">
        <f t="shared" si="22"/>
        <v>79.67126705653023</v>
      </c>
      <c r="AJ83" s="38">
        <f t="shared" si="23"/>
        <v>64.20838418621582</v>
      </c>
    </row>
    <row r="84" spans="1:36" ht="15">
      <c r="A84" s="17">
        <v>421</v>
      </c>
      <c r="B84" s="18">
        <v>5604</v>
      </c>
      <c r="C84" s="19" t="s">
        <v>6</v>
      </c>
      <c r="D84" s="19" t="s">
        <v>419</v>
      </c>
      <c r="E84" s="20">
        <v>6</v>
      </c>
      <c r="F84" s="48">
        <v>90.39999999999999</v>
      </c>
      <c r="G84" s="49">
        <v>77.35093610093611</v>
      </c>
      <c r="H84" s="44">
        <f t="shared" si="12"/>
        <v>86.05031203364535</v>
      </c>
      <c r="I84" s="104">
        <v>72.00000000000001</v>
      </c>
      <c r="J84" s="103">
        <f t="shared" si="13"/>
        <v>72.00000000000001</v>
      </c>
      <c r="K84" s="36">
        <f t="shared" si="14"/>
        <v>80.43018722018722</v>
      </c>
      <c r="L84" s="64">
        <v>59.205776173285194</v>
      </c>
      <c r="M84" s="65">
        <v>100</v>
      </c>
      <c r="N84" s="90">
        <f t="shared" si="15"/>
        <v>68.27115924588848</v>
      </c>
      <c r="O84" s="66">
        <v>88.21631934062219</v>
      </c>
      <c r="P84" s="57">
        <v>99.16000000000001</v>
      </c>
      <c r="Q84" s="67">
        <v>99.58252156971889</v>
      </c>
      <c r="R84" s="68">
        <v>100</v>
      </c>
      <c r="S84" s="44">
        <f t="shared" si="16"/>
        <v>96.73971022758528</v>
      </c>
      <c r="T84" s="64">
        <v>100</v>
      </c>
      <c r="U84" s="57">
        <v>99.99999999999999</v>
      </c>
      <c r="V84" s="57">
        <v>100</v>
      </c>
      <c r="W84" s="56">
        <v>0</v>
      </c>
      <c r="X84" s="56">
        <v>0.3703703703703704</v>
      </c>
      <c r="Y84" s="90">
        <f t="shared" si="17"/>
        <v>75.04629629629629</v>
      </c>
      <c r="Z84" s="101">
        <f t="shared" si="18"/>
        <v>79.54913941616195</v>
      </c>
      <c r="AA84" s="50">
        <v>55.24609490126731</v>
      </c>
      <c r="AB84" s="47">
        <v>7.777777777777778</v>
      </c>
      <c r="AC84" s="44">
        <f t="shared" si="19"/>
        <v>43.379015620394924</v>
      </c>
      <c r="AD84" s="85">
        <v>38.09999999999999</v>
      </c>
      <c r="AE84" s="91">
        <f t="shared" si="20"/>
        <v>38.09999999999999</v>
      </c>
      <c r="AF84" s="88">
        <v>68.42105263157895</v>
      </c>
      <c r="AG84" s="80">
        <v>100</v>
      </c>
      <c r="AH84" s="92">
        <f t="shared" si="21"/>
        <v>78.94736842105263</v>
      </c>
      <c r="AI84" s="37">
        <f t="shared" si="22"/>
        <v>49.08494868175448</v>
      </c>
      <c r="AJ84" s="38">
        <f t="shared" si="23"/>
        <v>70.58609175664476</v>
      </c>
    </row>
    <row r="85" spans="1:36" ht="15">
      <c r="A85" s="17">
        <v>90</v>
      </c>
      <c r="B85" s="18">
        <v>5607</v>
      </c>
      <c r="C85" s="19" t="s">
        <v>6</v>
      </c>
      <c r="D85" s="19" t="s">
        <v>7</v>
      </c>
      <c r="E85" s="20">
        <v>5</v>
      </c>
      <c r="F85" s="48">
        <v>87.65</v>
      </c>
      <c r="G85" s="49">
        <v>86.63105413105413</v>
      </c>
      <c r="H85" s="44">
        <f t="shared" si="12"/>
        <v>87.31035137701804</v>
      </c>
      <c r="I85" s="104">
        <v>100.00000000000003</v>
      </c>
      <c r="J85" s="103">
        <f t="shared" si="13"/>
        <v>100.00000000000003</v>
      </c>
      <c r="K85" s="36">
        <f t="shared" si="14"/>
        <v>92.38621082621083</v>
      </c>
      <c r="L85" s="64">
        <v>77.2893772893773</v>
      </c>
      <c r="M85" s="57">
        <v>100</v>
      </c>
      <c r="N85" s="90">
        <f t="shared" si="15"/>
        <v>82.33618233618235</v>
      </c>
      <c r="O85" s="66">
        <v>97.28915662650603</v>
      </c>
      <c r="P85" s="57">
        <v>99.65</v>
      </c>
      <c r="Q85" s="67">
        <v>98.0914774596907</v>
      </c>
      <c r="R85" s="68">
        <v>100</v>
      </c>
      <c r="S85" s="44">
        <f t="shared" si="16"/>
        <v>98.75765852154917</v>
      </c>
      <c r="T85" s="64">
        <v>96.52777777777779</v>
      </c>
      <c r="U85" s="57">
        <v>99.99999999999999</v>
      </c>
      <c r="V85" s="57">
        <v>84.72222222222221</v>
      </c>
      <c r="W85" s="56">
        <v>0</v>
      </c>
      <c r="X85" s="56">
        <v>0</v>
      </c>
      <c r="Y85" s="90">
        <f t="shared" si="17"/>
        <v>70.3125</v>
      </c>
      <c r="Z85" s="101">
        <f t="shared" si="18"/>
        <v>83.74347636792137</v>
      </c>
      <c r="AA85" s="50">
        <v>96.33804892425582</v>
      </c>
      <c r="AB85" s="47">
        <v>5.319148936170213</v>
      </c>
      <c r="AC85" s="44">
        <f t="shared" si="19"/>
        <v>73.58332392723442</v>
      </c>
      <c r="AD85" s="85">
        <v>50.099999999999966</v>
      </c>
      <c r="AE85" s="91">
        <f t="shared" si="20"/>
        <v>50.099999999999966</v>
      </c>
      <c r="AF85" s="88">
        <v>60.526315789473685</v>
      </c>
      <c r="AG85" s="80">
        <v>0</v>
      </c>
      <c r="AH85" s="92">
        <f t="shared" si="21"/>
        <v>40.35087719298245</v>
      </c>
      <c r="AI85" s="37">
        <f t="shared" si="22"/>
        <v>60.67461486645484</v>
      </c>
      <c r="AJ85" s="38">
        <f t="shared" si="23"/>
        <v>78.5513648091393</v>
      </c>
    </row>
    <row r="86" spans="1:36" ht="15">
      <c r="A86" s="17">
        <v>133</v>
      </c>
      <c r="B86" s="18">
        <v>5615</v>
      </c>
      <c r="C86" s="19" t="s">
        <v>6</v>
      </c>
      <c r="D86" s="19" t="s">
        <v>12</v>
      </c>
      <c r="E86" s="20">
        <v>2</v>
      </c>
      <c r="F86" s="48">
        <v>72.09999999999998</v>
      </c>
      <c r="G86" s="49">
        <v>83.49460724460724</v>
      </c>
      <c r="H86" s="44">
        <f t="shared" si="12"/>
        <v>75.89820241486906</v>
      </c>
      <c r="I86" s="104">
        <v>69.00000000000001</v>
      </c>
      <c r="J86" s="103">
        <f t="shared" si="13"/>
        <v>69.00000000000001</v>
      </c>
      <c r="K86" s="36">
        <f t="shared" si="14"/>
        <v>73.13892144892145</v>
      </c>
      <c r="L86" s="64">
        <v>78.8659793814433</v>
      </c>
      <c r="M86" s="65">
        <v>100</v>
      </c>
      <c r="N86" s="90">
        <f t="shared" si="15"/>
        <v>83.56242840778923</v>
      </c>
      <c r="O86" s="66">
        <v>100</v>
      </c>
      <c r="P86" s="57">
        <v>99.73</v>
      </c>
      <c r="Q86" s="67">
        <v>99.83274201723265</v>
      </c>
      <c r="R86" s="68">
        <v>100</v>
      </c>
      <c r="S86" s="44">
        <f t="shared" si="16"/>
        <v>99.89068550430817</v>
      </c>
      <c r="T86" s="64">
        <v>94.16666666666667</v>
      </c>
      <c r="U86" s="57">
        <v>72.50000000000001</v>
      </c>
      <c r="V86" s="57">
        <v>100</v>
      </c>
      <c r="W86" s="56">
        <v>79.32350014035266</v>
      </c>
      <c r="X86" s="56">
        <v>0</v>
      </c>
      <c r="Y86" s="90">
        <f t="shared" si="17"/>
        <v>76.58210418421075</v>
      </c>
      <c r="Z86" s="101">
        <f t="shared" si="18"/>
        <v>86.55376692713017</v>
      </c>
      <c r="AA86" s="50">
        <v>55.34934591448002</v>
      </c>
      <c r="AB86" s="47">
        <v>83.87096774193549</v>
      </c>
      <c r="AC86" s="44">
        <f t="shared" si="19"/>
        <v>62.47975137134389</v>
      </c>
      <c r="AD86" s="85">
        <v>66.49999999999997</v>
      </c>
      <c r="AE86" s="91">
        <f t="shared" si="20"/>
        <v>66.49999999999997</v>
      </c>
      <c r="AF86" s="88">
        <v>47.368421052631575</v>
      </c>
      <c r="AG86" s="80">
        <v>100</v>
      </c>
      <c r="AH86" s="92">
        <f t="shared" si="21"/>
        <v>64.91228070175438</v>
      </c>
      <c r="AI86" s="37">
        <f t="shared" si="22"/>
        <v>64.03832353840095</v>
      </c>
      <c r="AJ86" s="38">
        <f t="shared" si="23"/>
        <v>77.11616481486965</v>
      </c>
    </row>
    <row r="87" spans="1:36" ht="15">
      <c r="A87" s="17">
        <v>49</v>
      </c>
      <c r="B87" s="18">
        <v>5628</v>
      </c>
      <c r="C87" s="19" t="s">
        <v>6</v>
      </c>
      <c r="D87" s="19" t="s">
        <v>217</v>
      </c>
      <c r="E87" s="20">
        <v>6</v>
      </c>
      <c r="F87" s="48">
        <v>64.95</v>
      </c>
      <c r="G87" s="49">
        <v>82.65466015466016</v>
      </c>
      <c r="H87" s="44">
        <f t="shared" si="12"/>
        <v>70.85155338488671</v>
      </c>
      <c r="I87" s="104">
        <v>89.00000000000003</v>
      </c>
      <c r="J87" s="103">
        <f t="shared" si="13"/>
        <v>89.00000000000003</v>
      </c>
      <c r="K87" s="36">
        <f t="shared" si="14"/>
        <v>78.11093203093205</v>
      </c>
      <c r="L87" s="64">
        <v>74.10714285714286</v>
      </c>
      <c r="M87" s="65">
        <v>100</v>
      </c>
      <c r="N87" s="90">
        <f t="shared" si="15"/>
        <v>79.86111111111111</v>
      </c>
      <c r="O87" s="66">
        <v>90.10140317867356</v>
      </c>
      <c r="P87" s="57">
        <v>99.62</v>
      </c>
      <c r="Q87" s="67">
        <v>99.13419913419914</v>
      </c>
      <c r="R87" s="68">
        <v>100</v>
      </c>
      <c r="S87" s="44">
        <f t="shared" si="16"/>
        <v>97.21390057821817</v>
      </c>
      <c r="T87" s="64">
        <v>75.13888888888887</v>
      </c>
      <c r="U87" s="57">
        <v>95.79999999999998</v>
      </c>
      <c r="V87" s="57">
        <v>100</v>
      </c>
      <c r="W87" s="56">
        <v>0</v>
      </c>
      <c r="X87" s="56">
        <v>0</v>
      </c>
      <c r="Y87" s="90">
        <f t="shared" si="17"/>
        <v>67.73472222222222</v>
      </c>
      <c r="Z87" s="101">
        <f t="shared" si="18"/>
        <v>81.53355929614092</v>
      </c>
      <c r="AA87" s="50">
        <v>100</v>
      </c>
      <c r="AB87" s="47">
        <v>5.555555555555555</v>
      </c>
      <c r="AC87" s="44">
        <f t="shared" si="19"/>
        <v>76.38888888888889</v>
      </c>
      <c r="AD87" s="85">
        <v>85.3000000000001</v>
      </c>
      <c r="AE87" s="91">
        <f t="shared" si="20"/>
        <v>85.3000000000001</v>
      </c>
      <c r="AF87" s="88">
        <v>86.8421052631579</v>
      </c>
      <c r="AG87" s="80">
        <v>100</v>
      </c>
      <c r="AH87" s="92">
        <f t="shared" si="21"/>
        <v>91.2280701754386</v>
      </c>
      <c r="AI87" s="37">
        <f t="shared" si="22"/>
        <v>81.73302144249516</v>
      </c>
      <c r="AJ87" s="38">
        <f t="shared" si="23"/>
        <v>80.90887248700541</v>
      </c>
    </row>
    <row r="88" spans="1:36" ht="15">
      <c r="A88" s="17">
        <v>42</v>
      </c>
      <c r="B88" s="18">
        <v>5631</v>
      </c>
      <c r="C88" s="19" t="s">
        <v>6</v>
      </c>
      <c r="D88" s="19" t="s">
        <v>27</v>
      </c>
      <c r="E88" s="20">
        <v>2</v>
      </c>
      <c r="F88" s="48">
        <v>79.54999999999998</v>
      </c>
      <c r="G88" s="49">
        <v>82.89021164021165</v>
      </c>
      <c r="H88" s="44">
        <f t="shared" si="12"/>
        <v>80.66340388007053</v>
      </c>
      <c r="I88" s="104">
        <v>80.00000000000003</v>
      </c>
      <c r="J88" s="103">
        <f t="shared" si="13"/>
        <v>80.00000000000003</v>
      </c>
      <c r="K88" s="36">
        <f t="shared" si="14"/>
        <v>80.39804232804232</v>
      </c>
      <c r="L88" s="64">
        <v>79.09547738693468</v>
      </c>
      <c r="M88" s="65">
        <v>100</v>
      </c>
      <c r="N88" s="90">
        <f t="shared" si="15"/>
        <v>83.74092685650476</v>
      </c>
      <c r="O88" s="66">
        <v>100</v>
      </c>
      <c r="P88" s="57">
        <v>99.42</v>
      </c>
      <c r="Q88" s="67">
        <v>99.82274741506647</v>
      </c>
      <c r="R88" s="68">
        <v>100</v>
      </c>
      <c r="S88" s="44">
        <f t="shared" si="16"/>
        <v>99.81068685376663</v>
      </c>
      <c r="T88" s="64">
        <v>98.61111111111111</v>
      </c>
      <c r="U88" s="65">
        <v>100</v>
      </c>
      <c r="V88" s="57">
        <v>100</v>
      </c>
      <c r="W88" s="56">
        <v>73.80952380952381</v>
      </c>
      <c r="X88" s="56">
        <v>0</v>
      </c>
      <c r="Y88" s="90">
        <f t="shared" si="17"/>
        <v>83.87896825396825</v>
      </c>
      <c r="Z88" s="101">
        <f t="shared" si="18"/>
        <v>88.92742330281686</v>
      </c>
      <c r="AA88" s="50">
        <v>86.72356873881111</v>
      </c>
      <c r="AB88" s="47">
        <v>42.53731343283582</v>
      </c>
      <c r="AC88" s="44">
        <f t="shared" si="19"/>
        <v>75.6770049123173</v>
      </c>
      <c r="AD88" s="85">
        <v>59.299999999999976</v>
      </c>
      <c r="AE88" s="91">
        <f t="shared" si="20"/>
        <v>59.299999999999976</v>
      </c>
      <c r="AF88" s="88">
        <v>47.368421052631575</v>
      </c>
      <c r="AG88" s="80">
        <v>100</v>
      </c>
      <c r="AH88" s="92">
        <f t="shared" si="21"/>
        <v>64.91228070175438</v>
      </c>
      <c r="AI88" s="37">
        <f t="shared" si="22"/>
        <v>69.15685876025343</v>
      </c>
      <c r="AJ88" s="38">
        <f t="shared" si="23"/>
        <v>81.29037774509293</v>
      </c>
    </row>
    <row r="89" spans="1:36" ht="15">
      <c r="A89" s="17">
        <v>423</v>
      </c>
      <c r="B89" s="18">
        <v>5642</v>
      </c>
      <c r="C89" s="19" t="s">
        <v>6</v>
      </c>
      <c r="D89" s="19" t="s">
        <v>529</v>
      </c>
      <c r="E89" s="20">
        <v>6</v>
      </c>
      <c r="F89" s="48">
        <v>60.85</v>
      </c>
      <c r="G89" s="49">
        <v>86.58323158323158</v>
      </c>
      <c r="H89" s="44">
        <f t="shared" si="12"/>
        <v>69.42774386107719</v>
      </c>
      <c r="I89" s="104">
        <v>39</v>
      </c>
      <c r="J89" s="103">
        <f t="shared" si="13"/>
        <v>39</v>
      </c>
      <c r="K89" s="36">
        <f t="shared" si="14"/>
        <v>57.25664631664631</v>
      </c>
      <c r="L89" s="64">
        <v>47.717842323651446</v>
      </c>
      <c r="M89" s="65">
        <v>100</v>
      </c>
      <c r="N89" s="90">
        <f t="shared" si="15"/>
        <v>59.336099585062236</v>
      </c>
      <c r="O89" s="66">
        <v>54.426665207025735</v>
      </c>
      <c r="P89" s="57">
        <v>99.28</v>
      </c>
      <c r="Q89" s="67">
        <v>99.31954273271639</v>
      </c>
      <c r="R89" s="68">
        <v>100</v>
      </c>
      <c r="S89" s="44">
        <f t="shared" si="16"/>
        <v>88.25655198493553</v>
      </c>
      <c r="T89" s="64">
        <v>97.91666666666666</v>
      </c>
      <c r="U89" s="57">
        <v>99.99999999999999</v>
      </c>
      <c r="V89" s="57">
        <v>100</v>
      </c>
      <c r="W89" s="56">
        <v>0</v>
      </c>
      <c r="X89" s="56">
        <v>25</v>
      </c>
      <c r="Y89" s="90">
        <f t="shared" si="17"/>
        <v>77.60416666666666</v>
      </c>
      <c r="Z89" s="101">
        <f t="shared" si="18"/>
        <v>74.43642581913511</v>
      </c>
      <c r="AA89" s="50">
        <v>95.98214285714286</v>
      </c>
      <c r="AB89" s="47">
        <v>66.30434782608695</v>
      </c>
      <c r="AC89" s="44">
        <f t="shared" si="19"/>
        <v>88.56269409937887</v>
      </c>
      <c r="AD89" s="85">
        <v>62.59999999999994</v>
      </c>
      <c r="AE89" s="91">
        <f t="shared" si="20"/>
        <v>62.59999999999994</v>
      </c>
      <c r="AF89" s="88">
        <v>68.42105263157895</v>
      </c>
      <c r="AG89" s="80">
        <v>0</v>
      </c>
      <c r="AH89" s="92">
        <f t="shared" si="21"/>
        <v>45.614035087719294</v>
      </c>
      <c r="AI89" s="37">
        <f t="shared" si="22"/>
        <v>73.04957720387925</v>
      </c>
      <c r="AJ89" s="38">
        <f t="shared" si="23"/>
        <v>70.5844153340606</v>
      </c>
    </row>
    <row r="90" spans="1:36" ht="15">
      <c r="A90" s="17">
        <v>675</v>
      </c>
      <c r="B90" s="18">
        <v>5647</v>
      </c>
      <c r="C90" s="19" t="s">
        <v>6</v>
      </c>
      <c r="D90" s="19" t="s">
        <v>1049</v>
      </c>
      <c r="E90" s="20">
        <v>6</v>
      </c>
      <c r="F90" s="48">
        <v>33.45</v>
      </c>
      <c r="G90" s="49">
        <v>96.79843304843304</v>
      </c>
      <c r="H90" s="44">
        <f t="shared" si="12"/>
        <v>54.56614434947768</v>
      </c>
      <c r="I90" s="104">
        <v>84.00000000000001</v>
      </c>
      <c r="J90" s="103">
        <f t="shared" si="13"/>
        <v>84.00000000000001</v>
      </c>
      <c r="K90" s="36">
        <f t="shared" si="14"/>
        <v>66.33968660968662</v>
      </c>
      <c r="L90" s="64">
        <v>50</v>
      </c>
      <c r="M90" s="65">
        <v>0</v>
      </c>
      <c r="N90" s="90">
        <f t="shared" si="15"/>
        <v>38.88888888888889</v>
      </c>
      <c r="O90" s="66">
        <v>99.76415094339622</v>
      </c>
      <c r="P90" s="57">
        <v>99.33</v>
      </c>
      <c r="Q90" s="67">
        <v>91.37451307735114</v>
      </c>
      <c r="R90" s="68">
        <v>100</v>
      </c>
      <c r="S90" s="44">
        <f t="shared" si="16"/>
        <v>97.61716600518685</v>
      </c>
      <c r="T90" s="64">
        <v>93.61111111111113</v>
      </c>
      <c r="U90" s="57">
        <v>83.74999999999999</v>
      </c>
      <c r="V90" s="57">
        <v>96.2962962962963</v>
      </c>
      <c r="W90" s="56">
        <v>0</v>
      </c>
      <c r="X90" s="56">
        <v>25</v>
      </c>
      <c r="Y90" s="90">
        <f t="shared" si="17"/>
        <v>71.53935185185185</v>
      </c>
      <c r="Z90" s="101">
        <f t="shared" si="18"/>
        <v>68.13008571425239</v>
      </c>
      <c r="AA90" s="50">
        <v>76.42572944297082</v>
      </c>
      <c r="AB90" s="47">
        <v>5.555555555555555</v>
      </c>
      <c r="AC90" s="44">
        <f t="shared" si="19"/>
        <v>58.708185971117004</v>
      </c>
      <c r="AD90" s="85">
        <v>57.89999999999995</v>
      </c>
      <c r="AE90" s="91">
        <f t="shared" si="20"/>
        <v>57.89999999999995</v>
      </c>
      <c r="AF90" s="88">
        <v>57.89473684210527</v>
      </c>
      <c r="AG90" s="80">
        <v>100</v>
      </c>
      <c r="AH90" s="92">
        <f t="shared" si="21"/>
        <v>71.9298245614035</v>
      </c>
      <c r="AI90" s="37">
        <f t="shared" si="22"/>
        <v>61.13699743020976</v>
      </c>
      <c r="AJ90" s="38">
        <f t="shared" si="23"/>
        <v>65.67407940812645</v>
      </c>
    </row>
    <row r="91" spans="1:36" ht="15">
      <c r="A91" s="17">
        <v>606</v>
      </c>
      <c r="B91" s="18">
        <v>5649</v>
      </c>
      <c r="C91" s="19" t="s">
        <v>6</v>
      </c>
      <c r="D91" s="19" t="s">
        <v>731</v>
      </c>
      <c r="E91" s="20">
        <v>6</v>
      </c>
      <c r="F91" s="48">
        <v>46.849999999999994</v>
      </c>
      <c r="G91" s="49">
        <v>82.41961741961742</v>
      </c>
      <c r="H91" s="44">
        <f t="shared" si="12"/>
        <v>58.70653913987247</v>
      </c>
      <c r="I91" s="104">
        <v>26</v>
      </c>
      <c r="J91" s="103">
        <f t="shared" si="13"/>
        <v>26</v>
      </c>
      <c r="K91" s="36">
        <f t="shared" si="14"/>
        <v>45.62392348392348</v>
      </c>
      <c r="L91" s="64">
        <v>70.66420664206642</v>
      </c>
      <c r="M91" s="65">
        <v>100</v>
      </c>
      <c r="N91" s="90">
        <f t="shared" si="15"/>
        <v>77.18327183271833</v>
      </c>
      <c r="O91" s="66">
        <v>99.21065504513719</v>
      </c>
      <c r="P91" s="57">
        <v>99.48</v>
      </c>
      <c r="Q91" s="67">
        <v>98.63818424566088</v>
      </c>
      <c r="R91" s="68">
        <v>100</v>
      </c>
      <c r="S91" s="44">
        <f t="shared" si="16"/>
        <v>99.33220982269953</v>
      </c>
      <c r="T91" s="64">
        <v>99.30555555555554</v>
      </c>
      <c r="U91" s="57">
        <v>87.5</v>
      </c>
      <c r="V91" s="57">
        <v>100</v>
      </c>
      <c r="W91" s="56">
        <v>0</v>
      </c>
      <c r="X91" s="56">
        <v>25</v>
      </c>
      <c r="Y91" s="90">
        <f t="shared" si="17"/>
        <v>74.82638888888889</v>
      </c>
      <c r="Z91" s="101">
        <f t="shared" si="18"/>
        <v>83.51672944748688</v>
      </c>
      <c r="AA91" s="50">
        <v>95.83333333333334</v>
      </c>
      <c r="AB91" s="47">
        <v>5.555555555555555</v>
      </c>
      <c r="AC91" s="44">
        <f t="shared" si="19"/>
        <v>73.26388888888889</v>
      </c>
      <c r="AD91" s="85">
        <v>22.799999999999997</v>
      </c>
      <c r="AE91" s="91">
        <f t="shared" si="20"/>
        <v>22.799999999999997</v>
      </c>
      <c r="AF91" s="88">
        <v>18.421052631578945</v>
      </c>
      <c r="AG91" s="80">
        <v>100</v>
      </c>
      <c r="AH91" s="92">
        <f t="shared" si="21"/>
        <v>45.61403508771929</v>
      </c>
      <c r="AI91" s="37">
        <f t="shared" si="22"/>
        <v>54.27688109161792</v>
      </c>
      <c r="AJ91" s="38">
        <f t="shared" si="23"/>
        <v>67.16621374801352</v>
      </c>
    </row>
    <row r="92" spans="1:36" ht="15">
      <c r="A92" s="17">
        <v>243</v>
      </c>
      <c r="B92" s="18">
        <v>5652</v>
      </c>
      <c r="C92" s="19" t="s">
        <v>6</v>
      </c>
      <c r="D92" s="19" t="s">
        <v>792</v>
      </c>
      <c r="E92" s="20">
        <v>6</v>
      </c>
      <c r="F92" s="48">
        <v>76.25</v>
      </c>
      <c r="G92" s="49">
        <v>76.76485551485551</v>
      </c>
      <c r="H92" s="44">
        <f t="shared" si="12"/>
        <v>76.42161850495182</v>
      </c>
      <c r="I92" s="104">
        <v>61.00000000000001</v>
      </c>
      <c r="J92" s="103">
        <f t="shared" si="13"/>
        <v>61.00000000000001</v>
      </c>
      <c r="K92" s="36">
        <f t="shared" si="14"/>
        <v>70.25297110297109</v>
      </c>
      <c r="L92" s="64">
        <v>53.954802259887</v>
      </c>
      <c r="M92" s="65">
        <v>100</v>
      </c>
      <c r="N92" s="90">
        <f t="shared" si="15"/>
        <v>64.18706842435657</v>
      </c>
      <c r="O92" s="66">
        <v>86.69633754546696</v>
      </c>
      <c r="P92" s="57">
        <v>100</v>
      </c>
      <c r="Q92" s="67">
        <v>98.68512110726644</v>
      </c>
      <c r="R92" s="68">
        <v>100</v>
      </c>
      <c r="S92" s="44">
        <f t="shared" si="16"/>
        <v>96.34536466318335</v>
      </c>
      <c r="T92" s="64">
        <v>99.30555555555554</v>
      </c>
      <c r="U92" s="57">
        <v>89.99999999999999</v>
      </c>
      <c r="V92" s="57">
        <v>100</v>
      </c>
      <c r="W92" s="56">
        <v>0</v>
      </c>
      <c r="X92" s="56">
        <v>0</v>
      </c>
      <c r="Y92" s="90">
        <f t="shared" si="17"/>
        <v>72.32638888888889</v>
      </c>
      <c r="Z92" s="101">
        <f t="shared" si="18"/>
        <v>77.08230576943149</v>
      </c>
      <c r="AA92" s="50">
        <v>97.48747421161214</v>
      </c>
      <c r="AB92" s="47">
        <v>20.87912087912088</v>
      </c>
      <c r="AC92" s="44">
        <f t="shared" si="19"/>
        <v>78.33538587848932</v>
      </c>
      <c r="AD92" s="85">
        <v>66.60000000000001</v>
      </c>
      <c r="AE92" s="91">
        <f t="shared" si="20"/>
        <v>66.60000000000001</v>
      </c>
      <c r="AF92" s="88">
        <v>52.63157894736842</v>
      </c>
      <c r="AG92" s="80">
        <v>100</v>
      </c>
      <c r="AH92" s="92">
        <f t="shared" si="21"/>
        <v>68.42105263157893</v>
      </c>
      <c r="AI92" s="37">
        <f t="shared" si="22"/>
        <v>73.22308299484342</v>
      </c>
      <c r="AJ92" s="38">
        <f t="shared" si="23"/>
        <v>74.558672003763</v>
      </c>
    </row>
    <row r="93" spans="1:36" ht="15">
      <c r="A93" s="17">
        <v>172</v>
      </c>
      <c r="B93" s="18">
        <v>5656</v>
      </c>
      <c r="C93" s="19" t="s">
        <v>6</v>
      </c>
      <c r="D93" s="19" t="s">
        <v>18</v>
      </c>
      <c r="E93" s="20">
        <v>6</v>
      </c>
      <c r="F93" s="48">
        <v>45.9</v>
      </c>
      <c r="G93" s="49">
        <v>86.03225478225477</v>
      </c>
      <c r="H93" s="44">
        <f t="shared" si="12"/>
        <v>59.27741826075159</v>
      </c>
      <c r="I93" s="104">
        <v>62.000000000000014</v>
      </c>
      <c r="J93" s="103">
        <f t="shared" si="13"/>
        <v>62.000000000000014</v>
      </c>
      <c r="K93" s="36">
        <f t="shared" si="14"/>
        <v>60.36645095645096</v>
      </c>
      <c r="L93" s="64">
        <v>79.16666666666666</v>
      </c>
      <c r="M93" s="65">
        <v>100</v>
      </c>
      <c r="N93" s="90">
        <f t="shared" si="15"/>
        <v>83.79629629629629</v>
      </c>
      <c r="O93" s="66">
        <v>99.7685185185185</v>
      </c>
      <c r="P93" s="57">
        <v>99.41</v>
      </c>
      <c r="Q93" s="67">
        <v>98.41001353179973</v>
      </c>
      <c r="R93" s="68">
        <v>100</v>
      </c>
      <c r="S93" s="44">
        <f t="shared" si="16"/>
        <v>99.39713301257956</v>
      </c>
      <c r="T93" s="64">
        <v>97.77777777777779</v>
      </c>
      <c r="U93" s="57">
        <v>95.72500000000001</v>
      </c>
      <c r="V93" s="57">
        <v>100</v>
      </c>
      <c r="W93" s="56">
        <v>0</v>
      </c>
      <c r="X93" s="56">
        <v>0</v>
      </c>
      <c r="Y93" s="90">
        <f t="shared" si="17"/>
        <v>73.37569444444445</v>
      </c>
      <c r="Z93" s="101">
        <f t="shared" si="18"/>
        <v>85.45397145291435</v>
      </c>
      <c r="AA93" s="50">
        <v>100</v>
      </c>
      <c r="AB93" s="47">
        <v>51.76470588235295</v>
      </c>
      <c r="AC93" s="44">
        <f t="shared" si="19"/>
        <v>87.94117647058823</v>
      </c>
      <c r="AD93" s="85">
        <v>49.59999999999995</v>
      </c>
      <c r="AE93" s="91">
        <f t="shared" si="20"/>
        <v>49.59999999999995</v>
      </c>
      <c r="AF93" s="88">
        <v>31.57894736842105</v>
      </c>
      <c r="AG93" s="80">
        <v>100</v>
      </c>
      <c r="AH93" s="92">
        <f t="shared" si="21"/>
        <v>54.3859649122807</v>
      </c>
      <c r="AI93" s="37">
        <f t="shared" si="22"/>
        <v>71.00582043343651</v>
      </c>
      <c r="AJ93" s="38">
        <f t="shared" si="23"/>
        <v>76.10202204777832</v>
      </c>
    </row>
    <row r="94" spans="1:36" ht="15">
      <c r="A94" s="17">
        <v>612</v>
      </c>
      <c r="B94" s="18">
        <v>5658</v>
      </c>
      <c r="C94" s="19" t="s">
        <v>6</v>
      </c>
      <c r="D94" s="19" t="s">
        <v>257</v>
      </c>
      <c r="E94" s="20">
        <v>6</v>
      </c>
      <c r="F94" s="48">
        <v>63.4</v>
      </c>
      <c r="G94" s="49">
        <v>85.39275539275538</v>
      </c>
      <c r="H94" s="44">
        <f t="shared" si="12"/>
        <v>70.73091846425179</v>
      </c>
      <c r="I94" s="104">
        <v>5</v>
      </c>
      <c r="J94" s="103">
        <f t="shared" si="13"/>
        <v>5</v>
      </c>
      <c r="K94" s="36">
        <f t="shared" si="14"/>
        <v>44.43855107855107</v>
      </c>
      <c r="L94" s="64">
        <v>58.865248226950364</v>
      </c>
      <c r="M94" s="65">
        <v>100</v>
      </c>
      <c r="N94" s="90">
        <f t="shared" si="15"/>
        <v>68.00630417651695</v>
      </c>
      <c r="O94" s="66">
        <v>97.93388429752066</v>
      </c>
      <c r="P94" s="57">
        <v>98.89000000000001</v>
      </c>
      <c r="Q94" s="67">
        <v>99.35316946959897</v>
      </c>
      <c r="R94" s="68">
        <v>100</v>
      </c>
      <c r="S94" s="44">
        <f t="shared" si="16"/>
        <v>99.04426344177992</v>
      </c>
      <c r="T94" s="64">
        <v>94.44444444444446</v>
      </c>
      <c r="U94" s="57">
        <v>82.5</v>
      </c>
      <c r="V94" s="57">
        <v>100</v>
      </c>
      <c r="W94" s="56">
        <v>0</v>
      </c>
      <c r="X94" s="56">
        <v>25</v>
      </c>
      <c r="Y94" s="90">
        <f t="shared" si="17"/>
        <v>72.36111111111111</v>
      </c>
      <c r="Z94" s="101">
        <f t="shared" si="18"/>
        <v>79.33198936047123</v>
      </c>
      <c r="AA94" s="50">
        <v>100</v>
      </c>
      <c r="AB94" s="47">
        <v>4.49438202247191</v>
      </c>
      <c r="AC94" s="44">
        <f t="shared" si="19"/>
        <v>76.12359550561797</v>
      </c>
      <c r="AD94" s="85">
        <v>38.19999999999997</v>
      </c>
      <c r="AE94" s="91">
        <f t="shared" si="20"/>
        <v>38.19999999999997</v>
      </c>
      <c r="AF94" s="88">
        <v>31.57894736842105</v>
      </c>
      <c r="AG94" s="80">
        <v>100</v>
      </c>
      <c r="AH94" s="92">
        <f t="shared" si="21"/>
        <v>54.3859649122807</v>
      </c>
      <c r="AI94" s="37">
        <f t="shared" si="22"/>
        <v>61.66311058545239</v>
      </c>
      <c r="AJ94" s="38">
        <f t="shared" si="23"/>
        <v>67.05263807158154</v>
      </c>
    </row>
    <row r="95" spans="1:36" ht="15">
      <c r="A95" s="17">
        <v>596</v>
      </c>
      <c r="B95" s="18">
        <v>5659</v>
      </c>
      <c r="C95" s="19" t="s">
        <v>6</v>
      </c>
      <c r="D95" s="19" t="s">
        <v>82</v>
      </c>
      <c r="E95" s="20">
        <v>6</v>
      </c>
      <c r="F95" s="48">
        <v>67.69999999999999</v>
      </c>
      <c r="G95" s="49">
        <v>96.97039072039072</v>
      </c>
      <c r="H95" s="44">
        <f t="shared" si="12"/>
        <v>77.4567969067969</v>
      </c>
      <c r="I95" s="104">
        <v>26</v>
      </c>
      <c r="J95" s="103">
        <f t="shared" si="13"/>
        <v>26</v>
      </c>
      <c r="K95" s="36">
        <f t="shared" si="14"/>
        <v>56.87407814407813</v>
      </c>
      <c r="L95" s="64">
        <v>22.839506172839506</v>
      </c>
      <c r="M95" s="65">
        <v>100</v>
      </c>
      <c r="N95" s="90">
        <f t="shared" si="15"/>
        <v>39.986282578875176</v>
      </c>
      <c r="O95" s="66">
        <v>95.11670761670761</v>
      </c>
      <c r="P95" s="57">
        <v>99.21</v>
      </c>
      <c r="Q95" s="67">
        <v>94.38559322033898</v>
      </c>
      <c r="R95" s="68" t="s">
        <v>1</v>
      </c>
      <c r="S95" s="44">
        <f t="shared" si="16"/>
        <v>96.17728521634115</v>
      </c>
      <c r="T95" s="64">
        <v>97.91666666666666</v>
      </c>
      <c r="U95" s="57">
        <v>82.08</v>
      </c>
      <c r="V95" s="57">
        <v>100</v>
      </c>
      <c r="W95" s="56">
        <v>0</v>
      </c>
      <c r="X95" s="56">
        <v>25</v>
      </c>
      <c r="Y95" s="90">
        <f t="shared" si="17"/>
        <v>73.12416666666667</v>
      </c>
      <c r="Z95" s="101">
        <f t="shared" si="18"/>
        <v>68.57152633095757</v>
      </c>
      <c r="AA95" s="50">
        <v>95.83333333333334</v>
      </c>
      <c r="AB95" s="47">
        <v>22.22222222222222</v>
      </c>
      <c r="AC95" s="44">
        <f t="shared" si="19"/>
        <v>77.43055555555556</v>
      </c>
      <c r="AD95" s="85">
        <v>59.300000000000004</v>
      </c>
      <c r="AE95" s="91">
        <f t="shared" si="20"/>
        <v>59.300000000000004</v>
      </c>
      <c r="AF95" s="88">
        <v>63.1578947368421</v>
      </c>
      <c r="AG95" s="80">
        <v>100</v>
      </c>
      <c r="AH95" s="92">
        <f t="shared" si="21"/>
        <v>75.43859649122805</v>
      </c>
      <c r="AI95" s="37">
        <f t="shared" si="22"/>
        <v>72.19734892787524</v>
      </c>
      <c r="AJ95" s="38">
        <f t="shared" si="23"/>
        <v>67.31978347265698</v>
      </c>
    </row>
    <row r="96" spans="1:36" ht="15">
      <c r="A96" s="17">
        <v>194</v>
      </c>
      <c r="B96" s="18">
        <v>5660</v>
      </c>
      <c r="C96" s="19" t="s">
        <v>6</v>
      </c>
      <c r="D96" s="19" t="s">
        <v>92</v>
      </c>
      <c r="E96" s="20">
        <v>6</v>
      </c>
      <c r="F96" s="48">
        <v>85.39999999999999</v>
      </c>
      <c r="G96" s="49">
        <v>77.71011396011396</v>
      </c>
      <c r="H96" s="44">
        <f t="shared" si="12"/>
        <v>82.8367046533713</v>
      </c>
      <c r="I96" s="104">
        <v>95.00000000000001</v>
      </c>
      <c r="J96" s="103">
        <f t="shared" si="13"/>
        <v>95.00000000000001</v>
      </c>
      <c r="K96" s="36">
        <f t="shared" si="14"/>
        <v>87.70202279202279</v>
      </c>
      <c r="L96" s="64">
        <v>76.94805194805194</v>
      </c>
      <c r="M96" s="65">
        <v>100</v>
      </c>
      <c r="N96" s="90">
        <f t="shared" si="15"/>
        <v>82.07070707070707</v>
      </c>
      <c r="O96" s="66">
        <v>98.97260273972603</v>
      </c>
      <c r="P96" s="57">
        <v>99.36</v>
      </c>
      <c r="Q96" s="67">
        <v>97.51609935602575</v>
      </c>
      <c r="R96" s="68">
        <v>100</v>
      </c>
      <c r="S96" s="44">
        <f t="shared" si="16"/>
        <v>98.96217552393794</v>
      </c>
      <c r="T96" s="64">
        <v>94.44444444444446</v>
      </c>
      <c r="U96" s="57">
        <v>94.22142857142858</v>
      </c>
      <c r="V96" s="57">
        <v>100</v>
      </c>
      <c r="W96" s="56">
        <v>0</v>
      </c>
      <c r="X96" s="56">
        <v>25</v>
      </c>
      <c r="Y96" s="90">
        <f t="shared" si="17"/>
        <v>75.29146825396826</v>
      </c>
      <c r="Z96" s="101">
        <f t="shared" si="18"/>
        <v>85.30662055438454</v>
      </c>
      <c r="AA96" s="50">
        <v>56.47867458212286</v>
      </c>
      <c r="AB96" s="47">
        <v>8.88888888888889</v>
      </c>
      <c r="AC96" s="44">
        <f t="shared" si="19"/>
        <v>44.58122815881437</v>
      </c>
      <c r="AD96" s="85">
        <v>53.09999999999997</v>
      </c>
      <c r="AE96" s="91">
        <f t="shared" si="20"/>
        <v>53.09999999999997</v>
      </c>
      <c r="AF96" s="88">
        <v>52.63157894736842</v>
      </c>
      <c r="AG96" s="80">
        <v>100</v>
      </c>
      <c r="AH96" s="92">
        <f t="shared" si="21"/>
        <v>68.42105263157893</v>
      </c>
      <c r="AI96" s="37">
        <f t="shared" si="22"/>
        <v>51.62086554435011</v>
      </c>
      <c r="AJ96" s="38">
        <f t="shared" si="23"/>
        <v>75.67997449890186</v>
      </c>
    </row>
    <row r="97" spans="1:36" ht="15">
      <c r="A97" s="17">
        <v>487</v>
      </c>
      <c r="B97" s="18">
        <v>5664</v>
      </c>
      <c r="C97" s="19" t="s">
        <v>6</v>
      </c>
      <c r="D97" s="19" t="s">
        <v>455</v>
      </c>
      <c r="E97" s="20">
        <v>6</v>
      </c>
      <c r="F97" s="48">
        <v>64.1</v>
      </c>
      <c r="G97" s="49">
        <v>83.86599511599512</v>
      </c>
      <c r="H97" s="44">
        <f t="shared" si="12"/>
        <v>70.68866503866504</v>
      </c>
      <c r="I97" s="104">
        <v>47</v>
      </c>
      <c r="J97" s="103">
        <f t="shared" si="13"/>
        <v>47</v>
      </c>
      <c r="K97" s="36">
        <f t="shared" si="14"/>
        <v>61.213199023199024</v>
      </c>
      <c r="L97" s="64">
        <v>52.3076923076923</v>
      </c>
      <c r="M97" s="65">
        <v>100</v>
      </c>
      <c r="N97" s="90">
        <f t="shared" si="15"/>
        <v>62.9059829059829</v>
      </c>
      <c r="O97" s="66">
        <v>93.54348115151919</v>
      </c>
      <c r="P97" s="57">
        <v>99.53</v>
      </c>
      <c r="Q97" s="67">
        <v>99.896229678312</v>
      </c>
      <c r="R97" s="68">
        <v>100</v>
      </c>
      <c r="S97" s="44">
        <f t="shared" si="16"/>
        <v>98.2424277074578</v>
      </c>
      <c r="T97" s="64">
        <v>94.86111111111111</v>
      </c>
      <c r="U97" s="57">
        <v>89.19999999999999</v>
      </c>
      <c r="V97" s="57">
        <v>100</v>
      </c>
      <c r="W97" s="56">
        <v>0</v>
      </c>
      <c r="X97" s="56">
        <v>0</v>
      </c>
      <c r="Y97" s="90">
        <f t="shared" si="17"/>
        <v>71.01527777777778</v>
      </c>
      <c r="Z97" s="101">
        <f t="shared" si="18"/>
        <v>76.80861960142923</v>
      </c>
      <c r="AA97" s="50">
        <v>80.45757535852914</v>
      </c>
      <c r="AB97" s="47">
        <v>6.666666666666667</v>
      </c>
      <c r="AC97" s="44">
        <f t="shared" si="19"/>
        <v>62.00984818556352</v>
      </c>
      <c r="AD97" s="85">
        <v>57.89999999999995</v>
      </c>
      <c r="AE97" s="91">
        <f t="shared" si="20"/>
        <v>57.89999999999995</v>
      </c>
      <c r="AF97" s="88">
        <v>55.26315789473685</v>
      </c>
      <c r="AG97" s="80">
        <v>100</v>
      </c>
      <c r="AH97" s="92">
        <f t="shared" si="21"/>
        <v>70.17543859649123</v>
      </c>
      <c r="AI97" s="37">
        <f t="shared" si="22"/>
        <v>62.54700675159877</v>
      </c>
      <c r="AJ97" s="38">
        <f t="shared" si="23"/>
        <v>69.41105163083405</v>
      </c>
    </row>
    <row r="98" spans="1:36" ht="15">
      <c r="A98" s="17">
        <v>725</v>
      </c>
      <c r="B98" s="18">
        <v>5665</v>
      </c>
      <c r="C98" s="19" t="s">
        <v>6</v>
      </c>
      <c r="D98" s="19" t="s">
        <v>631</v>
      </c>
      <c r="E98" s="20">
        <v>6</v>
      </c>
      <c r="F98" s="48">
        <v>50.24999999999999</v>
      </c>
      <c r="G98" s="49">
        <v>82.2420634920635</v>
      </c>
      <c r="H98" s="44">
        <f t="shared" si="12"/>
        <v>60.91402116402116</v>
      </c>
      <c r="I98" s="104">
        <v>5</v>
      </c>
      <c r="J98" s="103">
        <f t="shared" si="13"/>
        <v>5</v>
      </c>
      <c r="K98" s="36">
        <f t="shared" si="14"/>
        <v>38.54841269841269</v>
      </c>
      <c r="L98" s="64">
        <v>76.81564245810056</v>
      </c>
      <c r="M98" s="65">
        <v>100</v>
      </c>
      <c r="N98" s="90">
        <f t="shared" si="15"/>
        <v>81.96772191185599</v>
      </c>
      <c r="O98" s="66">
        <v>80.43975496294694</v>
      </c>
      <c r="P98" s="57">
        <v>98.77</v>
      </c>
      <c r="Q98" s="67">
        <v>96.6804580005773</v>
      </c>
      <c r="R98" s="68">
        <v>100</v>
      </c>
      <c r="S98" s="44">
        <f t="shared" si="16"/>
        <v>93.97255324088106</v>
      </c>
      <c r="T98" s="64">
        <v>96.52777777777779</v>
      </c>
      <c r="U98" s="65">
        <v>87.6</v>
      </c>
      <c r="V98" s="57">
        <v>100</v>
      </c>
      <c r="W98" s="56">
        <v>0</v>
      </c>
      <c r="X98" s="56">
        <v>25</v>
      </c>
      <c r="Y98" s="90">
        <f t="shared" si="17"/>
        <v>74.15694444444445</v>
      </c>
      <c r="Z98" s="101">
        <f t="shared" si="18"/>
        <v>83.30981914757231</v>
      </c>
      <c r="AA98" s="50">
        <v>46.887302113595226</v>
      </c>
      <c r="AB98" s="47">
        <v>5.555555555555555</v>
      </c>
      <c r="AC98" s="44">
        <f t="shared" si="19"/>
        <v>36.5543654740853</v>
      </c>
      <c r="AD98" s="85">
        <v>57.60000000000002</v>
      </c>
      <c r="AE98" s="91">
        <f t="shared" si="20"/>
        <v>57.60000000000002</v>
      </c>
      <c r="AF98" s="88">
        <v>68.42105263157895</v>
      </c>
      <c r="AG98" s="80">
        <v>100</v>
      </c>
      <c r="AH98" s="92">
        <f t="shared" si="21"/>
        <v>78.94736842105263</v>
      </c>
      <c r="AI98" s="37">
        <f t="shared" si="22"/>
        <v>50.64513527038936</v>
      </c>
      <c r="AJ98" s="38">
        <f t="shared" si="23"/>
        <v>64.55813269458551</v>
      </c>
    </row>
    <row r="99" spans="1:36" ht="15">
      <c r="A99" s="17">
        <v>182</v>
      </c>
      <c r="B99" s="18">
        <v>5667</v>
      </c>
      <c r="C99" s="19" t="s">
        <v>6</v>
      </c>
      <c r="D99" s="19" t="s">
        <v>625</v>
      </c>
      <c r="E99" s="20">
        <v>6</v>
      </c>
      <c r="F99" s="48">
        <v>58.20000000000001</v>
      </c>
      <c r="G99" s="49">
        <v>98.8425925925926</v>
      </c>
      <c r="H99" s="44">
        <f t="shared" si="12"/>
        <v>71.74753086419753</v>
      </c>
      <c r="I99" s="104">
        <v>79.00000000000001</v>
      </c>
      <c r="J99" s="103">
        <f t="shared" si="13"/>
        <v>79.00000000000001</v>
      </c>
      <c r="K99" s="36">
        <f t="shared" si="14"/>
        <v>74.64851851851853</v>
      </c>
      <c r="L99" s="64">
        <v>69.64285714285714</v>
      </c>
      <c r="M99" s="65">
        <v>100</v>
      </c>
      <c r="N99" s="90">
        <f t="shared" si="15"/>
        <v>76.38888888888889</v>
      </c>
      <c r="O99" s="66">
        <v>70.32828282828282</v>
      </c>
      <c r="P99" s="57">
        <v>99.39000000000001</v>
      </c>
      <c r="Q99" s="67">
        <v>98.47116052814454</v>
      </c>
      <c r="R99" s="68">
        <v>100</v>
      </c>
      <c r="S99" s="44">
        <f t="shared" si="16"/>
        <v>92.04736083910684</v>
      </c>
      <c r="T99" s="64">
        <v>70.13888888888889</v>
      </c>
      <c r="U99" s="57">
        <v>91.3</v>
      </c>
      <c r="V99" s="57">
        <v>100</v>
      </c>
      <c r="W99" s="56">
        <v>0</v>
      </c>
      <c r="X99" s="56">
        <v>25</v>
      </c>
      <c r="Y99" s="90">
        <f t="shared" si="17"/>
        <v>68.48472222222222</v>
      </c>
      <c r="Z99" s="101">
        <f t="shared" si="18"/>
        <v>78.87026657962531</v>
      </c>
      <c r="AA99" s="50">
        <v>81.94444444444444</v>
      </c>
      <c r="AB99" s="47">
        <v>55.69620253164557</v>
      </c>
      <c r="AC99" s="44">
        <f t="shared" si="19"/>
        <v>75.38238396624472</v>
      </c>
      <c r="AD99" s="85">
        <v>65.39999999999996</v>
      </c>
      <c r="AE99" s="91">
        <f t="shared" si="20"/>
        <v>65.39999999999996</v>
      </c>
      <c r="AF99" s="88">
        <v>55.26315789473685</v>
      </c>
      <c r="AG99" s="80">
        <v>100</v>
      </c>
      <c r="AH99" s="92">
        <f t="shared" si="21"/>
        <v>70.17543859649123</v>
      </c>
      <c r="AI99" s="37">
        <f t="shared" si="22"/>
        <v>71.67902583462876</v>
      </c>
      <c r="AJ99" s="38">
        <f t="shared" si="23"/>
        <v>75.86854474390499</v>
      </c>
    </row>
    <row r="100" spans="1:36" ht="15">
      <c r="A100" s="17">
        <v>683</v>
      </c>
      <c r="B100" s="18">
        <v>5670</v>
      </c>
      <c r="C100" s="19" t="s">
        <v>6</v>
      </c>
      <c r="D100" s="19" t="s">
        <v>270</v>
      </c>
      <c r="E100" s="20">
        <v>6</v>
      </c>
      <c r="F100" s="48">
        <v>54.7</v>
      </c>
      <c r="G100" s="49">
        <v>83.252442002442</v>
      </c>
      <c r="H100" s="44">
        <f t="shared" si="12"/>
        <v>64.21748066748066</v>
      </c>
      <c r="I100" s="104">
        <v>31.000000000000007</v>
      </c>
      <c r="J100" s="103">
        <f t="shared" si="13"/>
        <v>31.000000000000007</v>
      </c>
      <c r="K100" s="36">
        <f t="shared" si="14"/>
        <v>50.9304884004884</v>
      </c>
      <c r="L100" s="64">
        <v>71.00371747211895</v>
      </c>
      <c r="M100" s="65">
        <v>100</v>
      </c>
      <c r="N100" s="90">
        <f t="shared" si="15"/>
        <v>77.44733581164807</v>
      </c>
      <c r="O100" s="66">
        <v>58.558623016427006</v>
      </c>
      <c r="P100" s="57">
        <v>99.08</v>
      </c>
      <c r="Q100" s="67">
        <v>99.1324200913242</v>
      </c>
      <c r="R100" s="68">
        <v>100</v>
      </c>
      <c r="S100" s="44">
        <f t="shared" si="16"/>
        <v>89.1927607769378</v>
      </c>
      <c r="T100" s="64">
        <v>97.77777777777779</v>
      </c>
      <c r="U100" s="57">
        <v>93.225</v>
      </c>
      <c r="V100" s="57">
        <v>100</v>
      </c>
      <c r="W100" s="56">
        <v>0</v>
      </c>
      <c r="X100" s="56">
        <v>25</v>
      </c>
      <c r="Y100" s="90">
        <f t="shared" si="17"/>
        <v>75.87569444444445</v>
      </c>
      <c r="Z100" s="101">
        <f t="shared" si="18"/>
        <v>80.70294656303562</v>
      </c>
      <c r="AA100" s="50">
        <v>67.62452107279694</v>
      </c>
      <c r="AB100" s="47">
        <v>5.555555555555555</v>
      </c>
      <c r="AC100" s="44">
        <f t="shared" si="19"/>
        <v>52.10727969348659</v>
      </c>
      <c r="AD100" s="85">
        <v>35.49999999999999</v>
      </c>
      <c r="AE100" s="91">
        <f t="shared" si="20"/>
        <v>35.49999999999999</v>
      </c>
      <c r="AF100" s="88">
        <v>42.10526315789473</v>
      </c>
      <c r="AG100" s="80">
        <v>100</v>
      </c>
      <c r="AH100" s="92">
        <f t="shared" si="21"/>
        <v>61.403508771929815</v>
      </c>
      <c r="AI100" s="37">
        <f t="shared" si="22"/>
        <v>49.537917590912144</v>
      </c>
      <c r="AJ100" s="38">
        <f t="shared" si="23"/>
        <v>65.39894623888914</v>
      </c>
    </row>
    <row r="101" spans="1:36" ht="15">
      <c r="A101" s="17">
        <v>268</v>
      </c>
      <c r="B101" s="18">
        <v>5674</v>
      </c>
      <c r="C101" s="19" t="s">
        <v>6</v>
      </c>
      <c r="D101" s="19" t="s">
        <v>526</v>
      </c>
      <c r="E101" s="20">
        <v>6</v>
      </c>
      <c r="F101" s="48">
        <v>83.79999999999998</v>
      </c>
      <c r="G101" s="49">
        <v>79.17175417175417</v>
      </c>
      <c r="H101" s="44">
        <f t="shared" si="12"/>
        <v>82.25725139058471</v>
      </c>
      <c r="I101" s="104">
        <v>84.00000000000001</v>
      </c>
      <c r="J101" s="103">
        <f t="shared" si="13"/>
        <v>84.00000000000001</v>
      </c>
      <c r="K101" s="36">
        <f t="shared" si="14"/>
        <v>82.95435083435083</v>
      </c>
      <c r="L101" s="64">
        <v>74.3801652892562</v>
      </c>
      <c r="M101" s="65">
        <v>100</v>
      </c>
      <c r="N101" s="90">
        <f t="shared" si="15"/>
        <v>80.07346189164372</v>
      </c>
      <c r="O101" s="66">
        <v>99.5028409090909</v>
      </c>
      <c r="P101" s="57">
        <v>99.37</v>
      </c>
      <c r="Q101" s="67">
        <v>98.98934717290358</v>
      </c>
      <c r="R101" s="68" t="s">
        <v>1</v>
      </c>
      <c r="S101" s="44">
        <f t="shared" si="16"/>
        <v>99.22534140481442</v>
      </c>
      <c r="T101" s="64">
        <v>95.83333333333334</v>
      </c>
      <c r="U101" s="57">
        <v>98.79999999999998</v>
      </c>
      <c r="V101" s="57">
        <v>100</v>
      </c>
      <c r="W101" s="56">
        <v>0</v>
      </c>
      <c r="X101" s="56">
        <v>0</v>
      </c>
      <c r="Y101" s="90">
        <f t="shared" si="17"/>
        <v>73.65833333333333</v>
      </c>
      <c r="Z101" s="101">
        <f t="shared" si="18"/>
        <v>84.14922219719901</v>
      </c>
      <c r="AA101" s="50">
        <v>64.56129214367782</v>
      </c>
      <c r="AB101" s="47">
        <v>5.555555555555555</v>
      </c>
      <c r="AC101" s="44">
        <f t="shared" si="19"/>
        <v>49.80985799664725</v>
      </c>
      <c r="AD101" s="85">
        <v>46.899999999999935</v>
      </c>
      <c r="AE101" s="91">
        <f t="shared" si="20"/>
        <v>46.899999999999935</v>
      </c>
      <c r="AF101" s="88">
        <v>39.473684210526315</v>
      </c>
      <c r="AG101" s="80">
        <v>100</v>
      </c>
      <c r="AH101" s="92">
        <f t="shared" si="21"/>
        <v>59.649122807017534</v>
      </c>
      <c r="AI101" s="37">
        <f t="shared" si="22"/>
        <v>51.001748826282025</v>
      </c>
      <c r="AJ101" s="38">
        <f t="shared" si="23"/>
        <v>73.96600591335428</v>
      </c>
    </row>
    <row r="102" spans="1:36" ht="15">
      <c r="A102" s="17">
        <v>306</v>
      </c>
      <c r="B102" s="18">
        <v>5679</v>
      </c>
      <c r="C102" s="19" t="s">
        <v>6</v>
      </c>
      <c r="D102" s="19" t="s">
        <v>1096</v>
      </c>
      <c r="E102" s="20">
        <v>6</v>
      </c>
      <c r="F102" s="48">
        <v>55.7</v>
      </c>
      <c r="G102" s="49">
        <v>75.8882783882784</v>
      </c>
      <c r="H102" s="44">
        <f t="shared" si="12"/>
        <v>62.42942612942613</v>
      </c>
      <c r="I102" s="104">
        <v>46</v>
      </c>
      <c r="J102" s="103">
        <f t="shared" si="13"/>
        <v>46</v>
      </c>
      <c r="K102" s="36">
        <f t="shared" si="14"/>
        <v>55.857655677655686</v>
      </c>
      <c r="L102" s="64">
        <v>45.05494505494505</v>
      </c>
      <c r="M102" s="65">
        <v>100</v>
      </c>
      <c r="N102" s="90">
        <f t="shared" si="15"/>
        <v>57.26495726495726</v>
      </c>
      <c r="O102" s="66">
        <v>96.15384615384616</v>
      </c>
      <c r="P102" s="57">
        <v>99.36</v>
      </c>
      <c r="Q102" s="67">
        <v>95.1086956521739</v>
      </c>
      <c r="R102" s="68">
        <v>100</v>
      </c>
      <c r="S102" s="44">
        <f t="shared" si="16"/>
        <v>97.65563545150502</v>
      </c>
      <c r="T102" s="64">
        <v>90</v>
      </c>
      <c r="U102" s="57">
        <v>92.47142857142858</v>
      </c>
      <c r="V102" s="57">
        <v>100</v>
      </c>
      <c r="W102" s="56">
        <v>72.85318559556787</v>
      </c>
      <c r="X102" s="56">
        <v>0</v>
      </c>
      <c r="Y102" s="90">
        <f t="shared" si="17"/>
        <v>79.72450534230313</v>
      </c>
      <c r="Z102" s="101">
        <f t="shared" si="18"/>
        <v>77.37702966940321</v>
      </c>
      <c r="AA102" s="50">
        <v>94.3044503389331</v>
      </c>
      <c r="AB102" s="47">
        <v>10</v>
      </c>
      <c r="AC102" s="44">
        <f t="shared" si="19"/>
        <v>73.22833775419983</v>
      </c>
      <c r="AD102" s="85">
        <v>81.20000000000006</v>
      </c>
      <c r="AE102" s="91">
        <f t="shared" si="20"/>
        <v>81.20000000000006</v>
      </c>
      <c r="AF102" s="88">
        <v>76.31578947368422</v>
      </c>
      <c r="AG102" s="80">
        <v>100</v>
      </c>
      <c r="AH102" s="92">
        <f t="shared" si="21"/>
        <v>84.21052631578948</v>
      </c>
      <c r="AI102" s="37">
        <f t="shared" si="22"/>
        <v>77.55055206539782</v>
      </c>
      <c r="AJ102" s="38">
        <f t="shared" si="23"/>
        <v>73.12521158985209</v>
      </c>
    </row>
    <row r="103" spans="1:36" ht="15">
      <c r="A103" s="17">
        <v>74</v>
      </c>
      <c r="B103" s="18">
        <v>5686</v>
      </c>
      <c r="C103" s="19" t="s">
        <v>6</v>
      </c>
      <c r="D103" s="19" t="s">
        <v>366</v>
      </c>
      <c r="E103" s="20">
        <v>6</v>
      </c>
      <c r="F103" s="48">
        <v>93.80000000000001</v>
      </c>
      <c r="G103" s="49">
        <v>93.1929181929182</v>
      </c>
      <c r="H103" s="44">
        <f t="shared" si="12"/>
        <v>93.5976393976394</v>
      </c>
      <c r="I103" s="104">
        <v>69.00000000000001</v>
      </c>
      <c r="J103" s="103">
        <f t="shared" si="13"/>
        <v>69.00000000000001</v>
      </c>
      <c r="K103" s="36">
        <f t="shared" si="14"/>
        <v>83.75858363858364</v>
      </c>
      <c r="L103" s="64">
        <v>51.61290322580645</v>
      </c>
      <c r="M103" s="65">
        <v>100</v>
      </c>
      <c r="N103" s="90">
        <f t="shared" si="15"/>
        <v>62.36559139784946</v>
      </c>
      <c r="O103" s="66">
        <v>100</v>
      </c>
      <c r="P103" s="57">
        <v>99.48</v>
      </c>
      <c r="Q103" s="67">
        <v>99.31051167291642</v>
      </c>
      <c r="R103" s="68" t="s">
        <v>1</v>
      </c>
      <c r="S103" s="44">
        <f t="shared" si="16"/>
        <v>99.53458920104029</v>
      </c>
      <c r="T103" s="64">
        <v>93.33333333333333</v>
      </c>
      <c r="U103" s="57">
        <v>89.99999999999999</v>
      </c>
      <c r="V103" s="57">
        <v>100</v>
      </c>
      <c r="W103" s="56">
        <v>0</v>
      </c>
      <c r="X103" s="56">
        <v>0</v>
      </c>
      <c r="Y103" s="90">
        <f t="shared" si="17"/>
        <v>70.83333333333333</v>
      </c>
      <c r="Z103" s="101">
        <f t="shared" si="18"/>
        <v>76.96934811422537</v>
      </c>
      <c r="AA103" s="50">
        <v>97.97815903832044</v>
      </c>
      <c r="AB103" s="47">
        <v>19.101123595505616</v>
      </c>
      <c r="AC103" s="44">
        <f t="shared" si="19"/>
        <v>78.25890017761674</v>
      </c>
      <c r="AD103" s="85">
        <v>78.20000000000003</v>
      </c>
      <c r="AE103" s="91">
        <f t="shared" si="20"/>
        <v>78.20000000000003</v>
      </c>
      <c r="AF103" s="88">
        <v>81.57894736842105</v>
      </c>
      <c r="AG103" s="80">
        <v>100</v>
      </c>
      <c r="AH103" s="92">
        <f t="shared" si="21"/>
        <v>87.71929824561403</v>
      </c>
      <c r="AI103" s="37">
        <f t="shared" si="22"/>
        <v>80.13527307718508</v>
      </c>
      <c r="AJ103" s="38">
        <f t="shared" si="23"/>
        <v>79.27697270798492</v>
      </c>
    </row>
    <row r="104" spans="1:36" ht="15">
      <c r="A104" s="17">
        <v>112</v>
      </c>
      <c r="B104" s="18">
        <v>5690</v>
      </c>
      <c r="C104" s="19" t="s">
        <v>6</v>
      </c>
      <c r="D104" s="21" t="s">
        <v>66</v>
      </c>
      <c r="E104" s="20">
        <v>6</v>
      </c>
      <c r="F104" s="48">
        <v>75.74999999999999</v>
      </c>
      <c r="G104" s="49">
        <v>91.80962555962557</v>
      </c>
      <c r="H104" s="44">
        <f t="shared" si="12"/>
        <v>81.10320851987518</v>
      </c>
      <c r="I104" s="104">
        <v>64.00000000000001</v>
      </c>
      <c r="J104" s="103">
        <f t="shared" si="13"/>
        <v>64.00000000000001</v>
      </c>
      <c r="K104" s="36">
        <f t="shared" si="14"/>
        <v>74.26192511192511</v>
      </c>
      <c r="L104" s="64">
        <v>81.60377358490565</v>
      </c>
      <c r="M104" s="65">
        <v>0</v>
      </c>
      <c r="N104" s="90">
        <f t="shared" si="15"/>
        <v>63.469601677148844</v>
      </c>
      <c r="O104" s="66">
        <v>100</v>
      </c>
      <c r="P104" s="57">
        <v>99.74</v>
      </c>
      <c r="Q104" s="67">
        <v>99.03780068728523</v>
      </c>
      <c r="R104" s="68">
        <v>100</v>
      </c>
      <c r="S104" s="44">
        <f t="shared" si="16"/>
        <v>99.6944501718213</v>
      </c>
      <c r="T104" s="64">
        <v>93.75</v>
      </c>
      <c r="U104" s="57">
        <v>84.2</v>
      </c>
      <c r="V104" s="57">
        <v>100</v>
      </c>
      <c r="W104" s="56">
        <v>0</v>
      </c>
      <c r="X104" s="56">
        <v>0</v>
      </c>
      <c r="Y104" s="90">
        <f t="shared" si="17"/>
        <v>69.4875</v>
      </c>
      <c r="Z104" s="101">
        <f t="shared" si="18"/>
        <v>76.9872806587564</v>
      </c>
      <c r="AA104" s="50">
        <v>100</v>
      </c>
      <c r="AB104" s="47">
        <v>5.555555555555555</v>
      </c>
      <c r="AC104" s="44">
        <f t="shared" si="19"/>
        <v>76.38888888888889</v>
      </c>
      <c r="AD104" s="85">
        <v>85.40000000000009</v>
      </c>
      <c r="AE104" s="91">
        <f t="shared" si="20"/>
        <v>85.40000000000009</v>
      </c>
      <c r="AF104" s="88">
        <v>84.21052631578947</v>
      </c>
      <c r="AG104" s="80">
        <v>100</v>
      </c>
      <c r="AH104" s="92">
        <f t="shared" si="21"/>
        <v>89.4736842105263</v>
      </c>
      <c r="AI104" s="37">
        <f t="shared" si="22"/>
        <v>81.40881091617936</v>
      </c>
      <c r="AJ104" s="38">
        <f t="shared" si="23"/>
        <v>77.76866862661703</v>
      </c>
    </row>
    <row r="105" spans="1:36" ht="15">
      <c r="A105" s="17">
        <v>32</v>
      </c>
      <c r="B105" s="18">
        <v>5697</v>
      </c>
      <c r="C105" s="19" t="s">
        <v>6</v>
      </c>
      <c r="D105" s="19" t="s">
        <v>276</v>
      </c>
      <c r="E105" s="20">
        <v>6</v>
      </c>
      <c r="F105" s="48">
        <v>89.5</v>
      </c>
      <c r="G105" s="49">
        <v>74.97608872608872</v>
      </c>
      <c r="H105" s="44">
        <f t="shared" si="12"/>
        <v>84.65869624202958</v>
      </c>
      <c r="I105" s="104">
        <v>95.00000000000001</v>
      </c>
      <c r="J105" s="103">
        <f t="shared" si="13"/>
        <v>95.00000000000001</v>
      </c>
      <c r="K105" s="36">
        <f t="shared" si="14"/>
        <v>88.79521774521776</v>
      </c>
      <c r="L105" s="64">
        <v>80</v>
      </c>
      <c r="M105" s="65">
        <v>100</v>
      </c>
      <c r="N105" s="90">
        <f t="shared" si="15"/>
        <v>84.44444444444444</v>
      </c>
      <c r="O105" s="66">
        <v>96.26088932164882</v>
      </c>
      <c r="P105" s="57">
        <v>99.14999999999999</v>
      </c>
      <c r="Q105" s="67">
        <v>98.15532475585181</v>
      </c>
      <c r="R105" s="68">
        <v>100</v>
      </c>
      <c r="S105" s="44">
        <f t="shared" si="16"/>
        <v>98.39155351937515</v>
      </c>
      <c r="T105" s="64">
        <v>97.22222222222221</v>
      </c>
      <c r="U105" s="57">
        <v>97.60000000000001</v>
      </c>
      <c r="V105" s="57">
        <v>100</v>
      </c>
      <c r="W105" s="56">
        <v>0</v>
      </c>
      <c r="X105" s="56">
        <v>0</v>
      </c>
      <c r="Y105" s="90">
        <f t="shared" si="17"/>
        <v>73.70555555555555</v>
      </c>
      <c r="Z105" s="101">
        <f t="shared" si="18"/>
        <v>85.47107490397782</v>
      </c>
      <c r="AA105" s="50">
        <v>92.46242263483643</v>
      </c>
      <c r="AB105" s="47">
        <v>7.777777777777778</v>
      </c>
      <c r="AC105" s="44">
        <f t="shared" si="19"/>
        <v>71.29126142057176</v>
      </c>
      <c r="AD105" s="85">
        <v>75.70000000000003</v>
      </c>
      <c r="AE105" s="91">
        <f t="shared" si="20"/>
        <v>75.70000000000003</v>
      </c>
      <c r="AF105" s="88">
        <v>50</v>
      </c>
      <c r="AG105" s="80">
        <v>100</v>
      </c>
      <c r="AH105" s="92">
        <f t="shared" si="21"/>
        <v>66.66666666666666</v>
      </c>
      <c r="AI105" s="37">
        <f t="shared" si="22"/>
        <v>71.54200609097161</v>
      </c>
      <c r="AJ105" s="38">
        <f t="shared" si="23"/>
        <v>81.95718282832394</v>
      </c>
    </row>
    <row r="106" spans="1:36" ht="15">
      <c r="A106" s="17">
        <v>1056</v>
      </c>
      <c r="B106" s="18">
        <v>5736</v>
      </c>
      <c r="C106" s="19" t="s">
        <v>6</v>
      </c>
      <c r="D106" s="19" t="s">
        <v>1084</v>
      </c>
      <c r="E106" s="20">
        <v>6</v>
      </c>
      <c r="F106" s="48">
        <v>67.19999999999999</v>
      </c>
      <c r="G106" s="49">
        <v>95.41666666666666</v>
      </c>
      <c r="H106" s="44">
        <f t="shared" si="12"/>
        <v>76.60555555555554</v>
      </c>
      <c r="I106" s="104">
        <v>42</v>
      </c>
      <c r="J106" s="103">
        <f t="shared" si="13"/>
        <v>42</v>
      </c>
      <c r="K106" s="36">
        <f t="shared" si="14"/>
        <v>62.76333333333332</v>
      </c>
      <c r="L106" s="64">
        <v>14.28571428571429</v>
      </c>
      <c r="M106" s="65">
        <v>0</v>
      </c>
      <c r="N106" s="90">
        <f t="shared" si="15"/>
        <v>11.111111111111114</v>
      </c>
      <c r="O106" s="66">
        <v>83.05781322100209</v>
      </c>
      <c r="P106" s="57">
        <v>99.09</v>
      </c>
      <c r="Q106" s="67">
        <v>99.69124367049524</v>
      </c>
      <c r="R106" s="68">
        <v>100</v>
      </c>
      <c r="S106" s="44">
        <f t="shared" si="16"/>
        <v>95.45976422287433</v>
      </c>
      <c r="T106" s="64">
        <v>79.72222222222221</v>
      </c>
      <c r="U106" s="57">
        <v>72.08181818181818</v>
      </c>
      <c r="V106" s="57">
        <v>97.22222222222221</v>
      </c>
      <c r="W106" s="56">
        <v>0</v>
      </c>
      <c r="X106" s="56">
        <v>0</v>
      </c>
      <c r="Y106" s="90">
        <f t="shared" si="17"/>
        <v>62.256565656565655</v>
      </c>
      <c r="Z106" s="101">
        <f t="shared" si="18"/>
        <v>54.4692255614208</v>
      </c>
      <c r="AA106" s="50">
        <v>41.8674476864132</v>
      </c>
      <c r="AB106" s="47">
        <v>5.319148936170213</v>
      </c>
      <c r="AC106" s="44">
        <f t="shared" si="19"/>
        <v>32.73037299885245</v>
      </c>
      <c r="AD106" s="85">
        <v>11.8</v>
      </c>
      <c r="AE106" s="91">
        <f t="shared" si="20"/>
        <v>11.8</v>
      </c>
      <c r="AF106" s="88">
        <v>23.684210526315788</v>
      </c>
      <c r="AG106" s="80">
        <v>100</v>
      </c>
      <c r="AH106" s="92">
        <f t="shared" si="21"/>
        <v>49.12280701754385</v>
      </c>
      <c r="AI106" s="37">
        <f t="shared" si="22"/>
        <v>30.427427002896746</v>
      </c>
      <c r="AJ106" s="38">
        <f t="shared" si="23"/>
        <v>48.91550754824609</v>
      </c>
    </row>
    <row r="107" spans="1:36" ht="15">
      <c r="A107" s="17">
        <v>69</v>
      </c>
      <c r="B107" s="18">
        <v>5756</v>
      </c>
      <c r="C107" s="19" t="s">
        <v>6</v>
      </c>
      <c r="D107" s="19" t="s">
        <v>694</v>
      </c>
      <c r="E107" s="20">
        <v>6</v>
      </c>
      <c r="F107" s="48">
        <v>80.35000000000001</v>
      </c>
      <c r="G107" s="49">
        <v>87.79507529507529</v>
      </c>
      <c r="H107" s="44">
        <f t="shared" si="12"/>
        <v>82.8316917650251</v>
      </c>
      <c r="I107" s="104">
        <v>84.00000000000001</v>
      </c>
      <c r="J107" s="103">
        <f t="shared" si="13"/>
        <v>84.00000000000001</v>
      </c>
      <c r="K107" s="36">
        <f t="shared" si="14"/>
        <v>83.29901505901506</v>
      </c>
      <c r="L107" s="64">
        <v>26.38297872340426</v>
      </c>
      <c r="M107" s="65">
        <v>100</v>
      </c>
      <c r="N107" s="90">
        <f t="shared" si="15"/>
        <v>42.742316784869985</v>
      </c>
      <c r="O107" s="66">
        <v>84.54504835996636</v>
      </c>
      <c r="P107" s="57">
        <v>99.17</v>
      </c>
      <c r="Q107" s="67">
        <v>96.6286169365543</v>
      </c>
      <c r="R107" s="68">
        <v>100</v>
      </c>
      <c r="S107" s="44">
        <f t="shared" si="16"/>
        <v>95.08591632413017</v>
      </c>
      <c r="T107" s="64">
        <v>100</v>
      </c>
      <c r="U107" s="57">
        <v>77.82857142857142</v>
      </c>
      <c r="V107" s="57">
        <v>100</v>
      </c>
      <c r="W107" s="56">
        <v>66.01351351351352</v>
      </c>
      <c r="X107" s="56">
        <v>0</v>
      </c>
      <c r="Y107" s="90">
        <f t="shared" si="17"/>
        <v>77.70883204633205</v>
      </c>
      <c r="Z107" s="101">
        <f t="shared" si="18"/>
        <v>70.68155352110111</v>
      </c>
      <c r="AA107" s="50">
        <v>97.6201002063071</v>
      </c>
      <c r="AB107" s="47">
        <v>100</v>
      </c>
      <c r="AC107" s="44">
        <f t="shared" si="19"/>
        <v>98.21507515473033</v>
      </c>
      <c r="AD107" s="85">
        <v>85.60000000000008</v>
      </c>
      <c r="AE107" s="91">
        <f t="shared" si="20"/>
        <v>85.60000000000008</v>
      </c>
      <c r="AF107" s="88">
        <v>81.57894736842105</v>
      </c>
      <c r="AG107" s="80">
        <v>100</v>
      </c>
      <c r="AH107" s="92">
        <f t="shared" si="21"/>
        <v>87.71929824561403</v>
      </c>
      <c r="AI107" s="37">
        <f t="shared" si="22"/>
        <v>92.75189973164568</v>
      </c>
      <c r="AJ107" s="38">
        <f t="shared" si="23"/>
        <v>79.82614969184726</v>
      </c>
    </row>
    <row r="108" spans="1:36" ht="15">
      <c r="A108" s="17">
        <v>310</v>
      </c>
      <c r="B108" s="18">
        <v>5761</v>
      </c>
      <c r="C108" s="19" t="s">
        <v>6</v>
      </c>
      <c r="D108" s="19" t="s">
        <v>802</v>
      </c>
      <c r="E108" s="20">
        <v>6</v>
      </c>
      <c r="F108" s="48">
        <v>45.8</v>
      </c>
      <c r="G108" s="49">
        <v>86.68040293040293</v>
      </c>
      <c r="H108" s="44">
        <f t="shared" si="12"/>
        <v>59.426800976800976</v>
      </c>
      <c r="I108" s="104">
        <v>51</v>
      </c>
      <c r="J108" s="103">
        <f t="shared" si="13"/>
        <v>51</v>
      </c>
      <c r="K108" s="36">
        <f t="shared" si="14"/>
        <v>56.05608058608058</v>
      </c>
      <c r="L108" s="64">
        <v>84.39716312056737</v>
      </c>
      <c r="M108" s="65">
        <v>100</v>
      </c>
      <c r="N108" s="90">
        <f t="shared" si="15"/>
        <v>87.86446020488575</v>
      </c>
      <c r="O108" s="66">
        <v>91.19135254095703</v>
      </c>
      <c r="P108" s="57">
        <v>98.97</v>
      </c>
      <c r="Q108" s="67">
        <v>98.33493435798911</v>
      </c>
      <c r="R108" s="68" t="s">
        <v>1</v>
      </c>
      <c r="S108" s="44">
        <f t="shared" si="16"/>
        <v>96.10532557321142</v>
      </c>
      <c r="T108" s="64">
        <v>89.72222222222221</v>
      </c>
      <c r="U108" s="65">
        <v>97.55714285714286</v>
      </c>
      <c r="V108" s="57">
        <v>100</v>
      </c>
      <c r="W108" s="56">
        <v>0</v>
      </c>
      <c r="X108" s="56">
        <v>0</v>
      </c>
      <c r="Y108" s="90">
        <f t="shared" si="17"/>
        <v>71.81984126984128</v>
      </c>
      <c r="Z108" s="101">
        <f t="shared" si="18"/>
        <v>85.36725906353573</v>
      </c>
      <c r="AA108" s="50">
        <v>92.11941356108635</v>
      </c>
      <c r="AB108" s="47">
        <v>8.88888888888889</v>
      </c>
      <c r="AC108" s="44">
        <f t="shared" si="19"/>
        <v>71.31178239303699</v>
      </c>
      <c r="AD108" s="85">
        <v>46.199999999999974</v>
      </c>
      <c r="AE108" s="91">
        <f t="shared" si="20"/>
        <v>46.199999999999974</v>
      </c>
      <c r="AF108" s="88">
        <v>50</v>
      </c>
      <c r="AG108" s="80">
        <v>100</v>
      </c>
      <c r="AH108" s="92">
        <f t="shared" si="21"/>
        <v>66.66666666666666</v>
      </c>
      <c r="AI108" s="37">
        <f t="shared" si="22"/>
        <v>63.686283942953054</v>
      </c>
      <c r="AJ108" s="38">
        <f t="shared" si="23"/>
        <v>73.0007308318699</v>
      </c>
    </row>
    <row r="109" spans="1:36" ht="15">
      <c r="A109" s="17">
        <v>690</v>
      </c>
      <c r="B109" s="18">
        <v>5789</v>
      </c>
      <c r="C109" s="19" t="s">
        <v>6</v>
      </c>
      <c r="D109" s="19" t="s">
        <v>717</v>
      </c>
      <c r="E109" s="20">
        <v>6</v>
      </c>
      <c r="F109" s="48">
        <v>43.75</v>
      </c>
      <c r="G109" s="49">
        <v>75.11141636141635</v>
      </c>
      <c r="H109" s="44">
        <f t="shared" si="12"/>
        <v>54.203805453805444</v>
      </c>
      <c r="I109" s="104">
        <v>74.00000000000001</v>
      </c>
      <c r="J109" s="103">
        <f t="shared" si="13"/>
        <v>74.00000000000001</v>
      </c>
      <c r="K109" s="36">
        <f t="shared" si="14"/>
        <v>62.122283272283276</v>
      </c>
      <c r="L109" s="64">
        <v>41.83673469387755</v>
      </c>
      <c r="M109" s="65">
        <v>100</v>
      </c>
      <c r="N109" s="90">
        <f t="shared" si="15"/>
        <v>54.761904761904766</v>
      </c>
      <c r="O109" s="66">
        <v>76.89334164542122</v>
      </c>
      <c r="P109" s="57">
        <v>99.83</v>
      </c>
      <c r="Q109" s="67">
        <v>98.16296296296296</v>
      </c>
      <c r="R109" s="68">
        <v>100</v>
      </c>
      <c r="S109" s="44">
        <f t="shared" si="16"/>
        <v>93.72157615209605</v>
      </c>
      <c r="T109" s="64">
        <v>78.47222222222221</v>
      </c>
      <c r="U109" s="57">
        <v>89.99999999999999</v>
      </c>
      <c r="V109" s="57">
        <v>100</v>
      </c>
      <c r="W109" s="56">
        <v>0</v>
      </c>
      <c r="X109" s="56">
        <v>25</v>
      </c>
      <c r="Y109" s="90">
        <f t="shared" si="17"/>
        <v>70.24305555555554</v>
      </c>
      <c r="Z109" s="101">
        <f t="shared" si="18"/>
        <v>72.18296786073422</v>
      </c>
      <c r="AA109" s="50">
        <v>71.74908424908425</v>
      </c>
      <c r="AB109" s="47">
        <v>7.777777777777778</v>
      </c>
      <c r="AC109" s="44">
        <f t="shared" si="19"/>
        <v>55.756257631257625</v>
      </c>
      <c r="AD109" s="85">
        <v>50.79999999999994</v>
      </c>
      <c r="AE109" s="91">
        <f t="shared" si="20"/>
        <v>50.79999999999994</v>
      </c>
      <c r="AF109" s="88">
        <v>44.73684210526316</v>
      </c>
      <c r="AG109" s="80">
        <v>100</v>
      </c>
      <c r="AH109" s="92">
        <f t="shared" si="21"/>
        <v>63.157894736842096</v>
      </c>
      <c r="AI109" s="37">
        <f t="shared" si="22"/>
        <v>55.9149163507058</v>
      </c>
      <c r="AJ109" s="38">
        <f t="shared" si="23"/>
        <v>65.29041549003551</v>
      </c>
    </row>
    <row r="110" spans="1:36" ht="15">
      <c r="A110" s="17">
        <v>461</v>
      </c>
      <c r="B110" s="18">
        <v>5790</v>
      </c>
      <c r="C110" s="19" t="s">
        <v>6</v>
      </c>
      <c r="D110" s="19" t="s">
        <v>639</v>
      </c>
      <c r="E110" s="20">
        <v>6</v>
      </c>
      <c r="F110" s="48">
        <v>42.199999999999996</v>
      </c>
      <c r="G110" s="49">
        <v>71.30545380545381</v>
      </c>
      <c r="H110" s="44">
        <f t="shared" si="12"/>
        <v>51.901817935151264</v>
      </c>
      <c r="I110" s="104">
        <v>5</v>
      </c>
      <c r="J110" s="103">
        <f t="shared" si="13"/>
        <v>5</v>
      </c>
      <c r="K110" s="36">
        <f t="shared" si="14"/>
        <v>33.14109076109076</v>
      </c>
      <c r="L110" s="64">
        <v>66.66666666666667</v>
      </c>
      <c r="M110" s="65">
        <v>100</v>
      </c>
      <c r="N110" s="90">
        <f t="shared" si="15"/>
        <v>74.07407407407408</v>
      </c>
      <c r="O110" s="66">
        <v>89.35623263033882</v>
      </c>
      <c r="P110" s="57">
        <v>98.76</v>
      </c>
      <c r="Q110" s="67">
        <v>94.40517670482828</v>
      </c>
      <c r="R110" s="68" t="s">
        <v>1</v>
      </c>
      <c r="S110" s="44">
        <f t="shared" si="16"/>
        <v>94.11494448477754</v>
      </c>
      <c r="T110" s="64">
        <v>37.361111111111114</v>
      </c>
      <c r="U110" s="57">
        <v>73.77</v>
      </c>
      <c r="V110" s="57">
        <v>100</v>
      </c>
      <c r="W110" s="56">
        <v>90.52785923753666</v>
      </c>
      <c r="X110" s="56">
        <v>25</v>
      </c>
      <c r="Y110" s="90">
        <f t="shared" si="17"/>
        <v>67.22376018246986</v>
      </c>
      <c r="Z110" s="101">
        <f t="shared" si="18"/>
        <v>78.29505216018583</v>
      </c>
      <c r="AA110" s="50">
        <v>88.88888888888889</v>
      </c>
      <c r="AB110" s="47">
        <v>53.333333333333336</v>
      </c>
      <c r="AC110" s="44">
        <f t="shared" si="19"/>
        <v>79.99999999999999</v>
      </c>
      <c r="AD110" s="85">
        <v>78.60000000000007</v>
      </c>
      <c r="AE110" s="91">
        <f t="shared" si="20"/>
        <v>78.60000000000007</v>
      </c>
      <c r="AF110" s="88">
        <v>76.31578947368422</v>
      </c>
      <c r="AG110" s="80">
        <v>100</v>
      </c>
      <c r="AH110" s="92">
        <f t="shared" si="21"/>
        <v>84.21052631578948</v>
      </c>
      <c r="AI110" s="37">
        <f t="shared" si="22"/>
        <v>80.46877192982458</v>
      </c>
      <c r="AJ110" s="38">
        <f t="shared" si="23"/>
        <v>69.91637581125845</v>
      </c>
    </row>
    <row r="111" spans="1:36" ht="15">
      <c r="A111" s="17">
        <v>341</v>
      </c>
      <c r="B111" s="18">
        <v>5792</v>
      </c>
      <c r="C111" s="19" t="s">
        <v>6</v>
      </c>
      <c r="D111" s="19" t="s">
        <v>886</v>
      </c>
      <c r="E111" s="20">
        <v>6</v>
      </c>
      <c r="F111" s="48">
        <v>52.55000000000001</v>
      </c>
      <c r="G111" s="49">
        <v>96.96428571428571</v>
      </c>
      <c r="H111" s="44">
        <f t="shared" si="12"/>
        <v>67.35476190476192</v>
      </c>
      <c r="I111" s="104">
        <v>71.00000000000001</v>
      </c>
      <c r="J111" s="103">
        <f t="shared" si="13"/>
        <v>71.00000000000001</v>
      </c>
      <c r="K111" s="36">
        <f t="shared" si="14"/>
        <v>68.81285714285715</v>
      </c>
      <c r="L111" s="64">
        <v>87.21804511278195</v>
      </c>
      <c r="M111" s="65">
        <v>100</v>
      </c>
      <c r="N111" s="90">
        <f t="shared" si="15"/>
        <v>90.05847953216374</v>
      </c>
      <c r="O111" s="66">
        <v>93.90638946460719</v>
      </c>
      <c r="P111" s="57">
        <v>98.97</v>
      </c>
      <c r="Q111" s="67">
        <v>92.3469387755102</v>
      </c>
      <c r="R111" s="68">
        <v>100</v>
      </c>
      <c r="S111" s="44">
        <f t="shared" si="16"/>
        <v>96.30583206002935</v>
      </c>
      <c r="T111" s="64">
        <v>94.16666666666667</v>
      </c>
      <c r="U111" s="57">
        <v>99.19999999999999</v>
      </c>
      <c r="V111" s="57">
        <v>100</v>
      </c>
      <c r="W111" s="56">
        <v>0</v>
      </c>
      <c r="X111" s="56">
        <v>0</v>
      </c>
      <c r="Y111" s="90">
        <f t="shared" si="17"/>
        <v>73.34166666666667</v>
      </c>
      <c r="Z111" s="101">
        <f t="shared" si="18"/>
        <v>86.70825222412168</v>
      </c>
      <c r="AA111" s="50">
        <v>65.88581138688897</v>
      </c>
      <c r="AB111" s="47">
        <v>7.777777777777778</v>
      </c>
      <c r="AC111" s="44">
        <f t="shared" si="19"/>
        <v>51.358802984611174</v>
      </c>
      <c r="AD111" s="85">
        <v>47.69999999999994</v>
      </c>
      <c r="AE111" s="91">
        <f t="shared" si="20"/>
        <v>47.69999999999994</v>
      </c>
      <c r="AF111" s="88">
        <v>31.57894736842105</v>
      </c>
      <c r="AG111" s="80">
        <v>100</v>
      </c>
      <c r="AH111" s="92">
        <f t="shared" si="21"/>
        <v>54.3859649122807</v>
      </c>
      <c r="AI111" s="37">
        <f t="shared" si="22"/>
        <v>50.98855457424875</v>
      </c>
      <c r="AJ111" s="38">
        <f t="shared" si="23"/>
        <v>72.4132639129069</v>
      </c>
    </row>
    <row r="112" spans="1:36" ht="15">
      <c r="A112" s="17">
        <v>451</v>
      </c>
      <c r="B112" s="18">
        <v>5809</v>
      </c>
      <c r="C112" s="19" t="s">
        <v>6</v>
      </c>
      <c r="D112" s="19" t="s">
        <v>760</v>
      </c>
      <c r="E112" s="20">
        <v>6</v>
      </c>
      <c r="F112" s="48">
        <v>69.85000000000001</v>
      </c>
      <c r="G112" s="49">
        <v>82.73199023199025</v>
      </c>
      <c r="H112" s="44">
        <f t="shared" si="12"/>
        <v>74.14399674399675</v>
      </c>
      <c r="I112" s="104">
        <v>26</v>
      </c>
      <c r="J112" s="103">
        <f t="shared" si="13"/>
        <v>26</v>
      </c>
      <c r="K112" s="36">
        <f t="shared" si="14"/>
        <v>54.88639804639805</v>
      </c>
      <c r="L112" s="64">
        <v>70</v>
      </c>
      <c r="M112" s="65">
        <v>100</v>
      </c>
      <c r="N112" s="90">
        <f t="shared" si="15"/>
        <v>76.66666666666666</v>
      </c>
      <c r="O112" s="66">
        <v>100</v>
      </c>
      <c r="P112" s="57">
        <v>99.39</v>
      </c>
      <c r="Q112" s="67">
        <v>99.72987574284171</v>
      </c>
      <c r="R112" s="68">
        <v>100</v>
      </c>
      <c r="S112" s="44">
        <f t="shared" si="16"/>
        <v>99.77996893571043</v>
      </c>
      <c r="T112" s="64">
        <v>94.86111111111111</v>
      </c>
      <c r="U112" s="57">
        <v>99.84</v>
      </c>
      <c r="V112" s="57">
        <v>100</v>
      </c>
      <c r="W112" s="56">
        <v>0</v>
      </c>
      <c r="X112" s="56">
        <v>0</v>
      </c>
      <c r="Y112" s="90">
        <f t="shared" si="17"/>
        <v>73.67527777777778</v>
      </c>
      <c r="Z112" s="101">
        <f t="shared" si="18"/>
        <v>83.10567894831622</v>
      </c>
      <c r="AA112" s="50">
        <v>63.64087301587301</v>
      </c>
      <c r="AB112" s="47">
        <v>5.555555555555555</v>
      </c>
      <c r="AC112" s="44">
        <f t="shared" si="19"/>
        <v>49.119543650793645</v>
      </c>
      <c r="AD112" s="85">
        <v>65.09999999999995</v>
      </c>
      <c r="AE112" s="91">
        <f t="shared" si="20"/>
        <v>65.09999999999995</v>
      </c>
      <c r="AF112" s="88">
        <v>60.526315789473685</v>
      </c>
      <c r="AG112" s="80">
        <v>100</v>
      </c>
      <c r="AH112" s="92">
        <f t="shared" si="21"/>
        <v>73.68421052631578</v>
      </c>
      <c r="AI112" s="37">
        <f t="shared" si="22"/>
        <v>58.293932052353085</v>
      </c>
      <c r="AJ112" s="38">
        <f t="shared" si="23"/>
        <v>70.01829869914366</v>
      </c>
    </row>
    <row r="113" spans="1:36" ht="15">
      <c r="A113" s="17">
        <v>862</v>
      </c>
      <c r="B113" s="18">
        <v>5819</v>
      </c>
      <c r="C113" s="19" t="s">
        <v>6</v>
      </c>
      <c r="D113" s="19" t="s">
        <v>893</v>
      </c>
      <c r="E113" s="20">
        <v>6</v>
      </c>
      <c r="F113" s="48">
        <v>45.94999999999999</v>
      </c>
      <c r="G113" s="49">
        <v>76.57967032967032</v>
      </c>
      <c r="H113" s="44">
        <f t="shared" si="12"/>
        <v>56.1598901098901</v>
      </c>
      <c r="I113" s="104">
        <v>75.00000000000003</v>
      </c>
      <c r="J113" s="103">
        <f t="shared" si="13"/>
        <v>75.00000000000003</v>
      </c>
      <c r="K113" s="36">
        <f t="shared" si="14"/>
        <v>63.695934065934075</v>
      </c>
      <c r="L113" s="64">
        <v>28.48837209302325</v>
      </c>
      <c r="M113" s="65">
        <v>0</v>
      </c>
      <c r="N113" s="90">
        <f t="shared" si="15"/>
        <v>22.157622739018084</v>
      </c>
      <c r="O113" s="66">
        <v>86.8996428816114</v>
      </c>
      <c r="P113" s="57">
        <v>99.44999999999999</v>
      </c>
      <c r="Q113" s="67">
        <v>97.47340425531915</v>
      </c>
      <c r="R113" s="68" t="s">
        <v>1</v>
      </c>
      <c r="S113" s="44">
        <f t="shared" si="16"/>
        <v>94.54855257748999</v>
      </c>
      <c r="T113" s="64">
        <v>60.138888888888886</v>
      </c>
      <c r="U113" s="57">
        <v>80.62499999999999</v>
      </c>
      <c r="V113" s="57">
        <v>100</v>
      </c>
      <c r="W113" s="56">
        <v>0</v>
      </c>
      <c r="X113" s="56">
        <v>25</v>
      </c>
      <c r="Y113" s="90">
        <f t="shared" si="17"/>
        <v>63.315972222222214</v>
      </c>
      <c r="Z113" s="101">
        <f t="shared" si="18"/>
        <v>58.493392121954415</v>
      </c>
      <c r="AA113" s="50">
        <v>100</v>
      </c>
      <c r="AB113" s="47">
        <v>4.444444444444445</v>
      </c>
      <c r="AC113" s="44">
        <f t="shared" si="19"/>
        <v>76.11111111111111</v>
      </c>
      <c r="AD113" s="85">
        <v>37.59999999999999</v>
      </c>
      <c r="AE113" s="91">
        <f t="shared" si="20"/>
        <v>37.59999999999999</v>
      </c>
      <c r="AF113" s="88">
        <v>23.684210526315788</v>
      </c>
      <c r="AG113" s="80">
        <v>100</v>
      </c>
      <c r="AH113" s="92">
        <f t="shared" si="21"/>
        <v>49.12280701754385</v>
      </c>
      <c r="AI113" s="37">
        <f t="shared" si="22"/>
        <v>60.44382066276803</v>
      </c>
      <c r="AJ113" s="38">
        <f t="shared" si="23"/>
        <v>60.11902907299443</v>
      </c>
    </row>
    <row r="114" spans="1:36" ht="15">
      <c r="A114" s="17">
        <v>137</v>
      </c>
      <c r="B114" s="18">
        <v>5837</v>
      </c>
      <c r="C114" s="19" t="s">
        <v>6</v>
      </c>
      <c r="D114" s="19" t="s">
        <v>618</v>
      </c>
      <c r="E114" s="20">
        <v>5</v>
      </c>
      <c r="F114" s="48">
        <v>74.8</v>
      </c>
      <c r="G114" s="49">
        <v>74.87535612535613</v>
      </c>
      <c r="H114" s="44">
        <f t="shared" si="12"/>
        <v>74.82511870845204</v>
      </c>
      <c r="I114" s="104">
        <v>84.00000000000001</v>
      </c>
      <c r="J114" s="103">
        <f t="shared" si="13"/>
        <v>84.00000000000001</v>
      </c>
      <c r="K114" s="36">
        <f t="shared" si="14"/>
        <v>78.49507122507123</v>
      </c>
      <c r="L114" s="64">
        <v>71.39240506329114</v>
      </c>
      <c r="M114" s="65">
        <v>100</v>
      </c>
      <c r="N114" s="90">
        <f t="shared" si="15"/>
        <v>77.74964838255977</v>
      </c>
      <c r="O114" s="66">
        <v>100</v>
      </c>
      <c r="P114" s="57">
        <v>98.52000000000001</v>
      </c>
      <c r="Q114" s="67">
        <v>99.80742381204564</v>
      </c>
      <c r="R114" s="68">
        <v>100</v>
      </c>
      <c r="S114" s="44">
        <f t="shared" si="16"/>
        <v>99.58185595301141</v>
      </c>
      <c r="T114" s="64">
        <v>98.33333333333334</v>
      </c>
      <c r="U114" s="57">
        <v>78.4</v>
      </c>
      <c r="V114" s="57">
        <v>100</v>
      </c>
      <c r="W114" s="56">
        <v>0</v>
      </c>
      <c r="X114" s="56">
        <v>25</v>
      </c>
      <c r="Y114" s="90">
        <f t="shared" si="17"/>
        <v>72.30833333333334</v>
      </c>
      <c r="Z114" s="101">
        <f t="shared" si="18"/>
        <v>82.99473398935183</v>
      </c>
      <c r="AA114" s="50">
        <v>100</v>
      </c>
      <c r="AB114" s="47">
        <v>6.451612903225806</v>
      </c>
      <c r="AC114" s="44">
        <f t="shared" si="19"/>
        <v>76.61290322580645</v>
      </c>
      <c r="AD114" s="85">
        <v>61.69999999999996</v>
      </c>
      <c r="AE114" s="91">
        <f t="shared" si="20"/>
        <v>61.69999999999996</v>
      </c>
      <c r="AF114" s="88">
        <v>65.78947368421053</v>
      </c>
      <c r="AG114" s="80">
        <v>0</v>
      </c>
      <c r="AH114" s="92">
        <f t="shared" si="21"/>
        <v>43.85964912280702</v>
      </c>
      <c r="AI114" s="37">
        <f t="shared" si="22"/>
        <v>66.08547821165817</v>
      </c>
      <c r="AJ114" s="38">
        <f t="shared" si="23"/>
        <v>77.02202470318761</v>
      </c>
    </row>
    <row r="115" spans="1:36" ht="15">
      <c r="A115" s="17">
        <v>916</v>
      </c>
      <c r="B115" s="18">
        <v>5842</v>
      </c>
      <c r="C115" s="19" t="s">
        <v>6</v>
      </c>
      <c r="D115" s="19" t="s">
        <v>1116</v>
      </c>
      <c r="E115" s="20">
        <v>6</v>
      </c>
      <c r="F115" s="48">
        <v>92</v>
      </c>
      <c r="G115" s="49">
        <v>79.88858363858363</v>
      </c>
      <c r="H115" s="44">
        <f t="shared" si="12"/>
        <v>87.9628612128612</v>
      </c>
      <c r="I115" s="104">
        <v>59.00000000000001</v>
      </c>
      <c r="J115" s="103">
        <f t="shared" si="13"/>
        <v>59.00000000000001</v>
      </c>
      <c r="K115" s="36">
        <f t="shared" si="14"/>
        <v>76.37771672771672</v>
      </c>
      <c r="L115" s="64">
        <v>0</v>
      </c>
      <c r="M115" s="65">
        <v>0</v>
      </c>
      <c r="N115" s="90">
        <f t="shared" si="15"/>
        <v>0</v>
      </c>
      <c r="O115" s="66">
        <v>83.57323232323233</v>
      </c>
      <c r="P115" s="57">
        <v>99.09</v>
      </c>
      <c r="Q115" s="67">
        <v>90.76502732240436</v>
      </c>
      <c r="R115" s="68" t="s">
        <v>1</v>
      </c>
      <c r="S115" s="44">
        <f t="shared" si="16"/>
        <v>91.08578899445273</v>
      </c>
      <c r="T115" s="64">
        <v>82.77777777777779</v>
      </c>
      <c r="U115" s="57">
        <v>82.5</v>
      </c>
      <c r="V115" s="57">
        <v>100</v>
      </c>
      <c r="W115" s="56">
        <v>0</v>
      </c>
      <c r="X115" s="56">
        <v>25</v>
      </c>
      <c r="Y115" s="90">
        <f t="shared" si="17"/>
        <v>69.44444444444444</v>
      </c>
      <c r="Z115" s="101">
        <f t="shared" si="18"/>
        <v>51.36967470044709</v>
      </c>
      <c r="AA115" s="50">
        <v>56.94444444444444</v>
      </c>
      <c r="AB115" s="47">
        <v>5.555555555555555</v>
      </c>
      <c r="AC115" s="44">
        <f t="shared" si="19"/>
        <v>44.097222222222214</v>
      </c>
      <c r="AD115" s="85">
        <v>71.20000000000005</v>
      </c>
      <c r="AE115" s="91">
        <f t="shared" si="20"/>
        <v>71.20000000000005</v>
      </c>
      <c r="AF115" s="88">
        <v>63.1578947368421</v>
      </c>
      <c r="AG115" s="80">
        <v>100</v>
      </c>
      <c r="AH115" s="92">
        <f t="shared" si="21"/>
        <v>75.43859649122805</v>
      </c>
      <c r="AI115" s="37">
        <f t="shared" si="22"/>
        <v>57.59290448343081</v>
      </c>
      <c r="AJ115" s="38">
        <f t="shared" si="23"/>
        <v>58.23825204079613</v>
      </c>
    </row>
    <row r="116" spans="1:36" ht="15">
      <c r="A116" s="17">
        <v>449</v>
      </c>
      <c r="B116" s="18">
        <v>5847</v>
      </c>
      <c r="C116" s="19" t="s">
        <v>6</v>
      </c>
      <c r="D116" s="19" t="s">
        <v>744</v>
      </c>
      <c r="E116" s="20">
        <v>6</v>
      </c>
      <c r="F116" s="48">
        <v>45.15</v>
      </c>
      <c r="G116" s="49">
        <v>87.88970288970287</v>
      </c>
      <c r="H116" s="44">
        <f t="shared" si="12"/>
        <v>59.39656762990096</v>
      </c>
      <c r="I116" s="104">
        <v>69</v>
      </c>
      <c r="J116" s="103">
        <f t="shared" si="13"/>
        <v>69</v>
      </c>
      <c r="K116" s="36">
        <f t="shared" si="14"/>
        <v>63.23794057794058</v>
      </c>
      <c r="L116" s="64">
        <v>71.71717171717171</v>
      </c>
      <c r="M116" s="65">
        <v>100</v>
      </c>
      <c r="N116" s="90">
        <f t="shared" si="15"/>
        <v>78.00224466891133</v>
      </c>
      <c r="O116" s="66">
        <v>91.59767916932749</v>
      </c>
      <c r="P116" s="57">
        <v>99.23</v>
      </c>
      <c r="Q116" s="67">
        <v>98.2756242240309</v>
      </c>
      <c r="R116" s="68">
        <v>100</v>
      </c>
      <c r="S116" s="44">
        <f t="shared" si="16"/>
        <v>97.2758258483396</v>
      </c>
      <c r="T116" s="64">
        <v>97.63888888888889</v>
      </c>
      <c r="U116" s="57">
        <v>89.03999999999999</v>
      </c>
      <c r="V116" s="57">
        <v>100</v>
      </c>
      <c r="W116" s="56">
        <v>85.07380328321148</v>
      </c>
      <c r="X116" s="56">
        <v>25</v>
      </c>
      <c r="Y116" s="90">
        <f t="shared" si="17"/>
        <v>85.42894763262365</v>
      </c>
      <c r="Z116" s="101">
        <f t="shared" si="18"/>
        <v>86.54633559471631</v>
      </c>
      <c r="AA116" s="50">
        <v>66.49351606248158</v>
      </c>
      <c r="AB116" s="47">
        <v>1.098901098901099</v>
      </c>
      <c r="AC116" s="44">
        <f t="shared" si="19"/>
        <v>50.14486232158646</v>
      </c>
      <c r="AD116" s="85">
        <v>36.89999999999998</v>
      </c>
      <c r="AE116" s="91">
        <f t="shared" si="20"/>
        <v>36.89999999999998</v>
      </c>
      <c r="AF116" s="88">
        <v>28.947368421052634</v>
      </c>
      <c r="AG116" s="80">
        <v>100</v>
      </c>
      <c r="AH116" s="92">
        <f t="shared" si="21"/>
        <v>52.63157894736842</v>
      </c>
      <c r="AI116" s="37">
        <f t="shared" si="22"/>
        <v>47.110242360986454</v>
      </c>
      <c r="AJ116" s="38">
        <f t="shared" si="23"/>
        <v>70.0538286212422</v>
      </c>
    </row>
    <row r="117" spans="1:36" ht="15">
      <c r="A117" s="17">
        <v>760</v>
      </c>
      <c r="B117" s="18">
        <v>5854</v>
      </c>
      <c r="C117" s="19" t="s">
        <v>6</v>
      </c>
      <c r="D117" s="19" t="s">
        <v>775</v>
      </c>
      <c r="E117" s="20">
        <v>6</v>
      </c>
      <c r="F117" s="48">
        <v>49.9</v>
      </c>
      <c r="G117" s="49">
        <v>71.72059422059422</v>
      </c>
      <c r="H117" s="44">
        <f t="shared" si="12"/>
        <v>57.17353140686474</v>
      </c>
      <c r="I117" s="104">
        <v>45</v>
      </c>
      <c r="J117" s="103">
        <f t="shared" si="13"/>
        <v>45</v>
      </c>
      <c r="K117" s="36">
        <f t="shared" si="14"/>
        <v>52.30411884411884</v>
      </c>
      <c r="L117" s="64">
        <v>25.624999999999996</v>
      </c>
      <c r="M117" s="65">
        <v>0</v>
      </c>
      <c r="N117" s="90">
        <f t="shared" si="15"/>
        <v>19.930555555555554</v>
      </c>
      <c r="O117" s="66">
        <v>100</v>
      </c>
      <c r="P117" s="57">
        <v>97.22</v>
      </c>
      <c r="Q117" s="67">
        <v>98.93929135635297</v>
      </c>
      <c r="R117" s="68">
        <v>100</v>
      </c>
      <c r="S117" s="44">
        <f t="shared" si="16"/>
        <v>99.03982283908825</v>
      </c>
      <c r="T117" s="64">
        <v>73.61111111111111</v>
      </c>
      <c r="U117" s="57">
        <v>93.1</v>
      </c>
      <c r="V117" s="57">
        <v>100</v>
      </c>
      <c r="W117" s="56">
        <v>0</v>
      </c>
      <c r="X117" s="56">
        <v>25</v>
      </c>
      <c r="Y117" s="90">
        <f t="shared" si="17"/>
        <v>69.80277777777778</v>
      </c>
      <c r="Z117" s="101">
        <f t="shared" si="18"/>
        <v>61.20463219739713</v>
      </c>
      <c r="AA117" s="50">
        <v>86.00032630205044</v>
      </c>
      <c r="AB117" s="47">
        <v>5.555555555555555</v>
      </c>
      <c r="AC117" s="44">
        <f t="shared" si="19"/>
        <v>65.88913361542672</v>
      </c>
      <c r="AD117" s="85">
        <v>85.4000000000001</v>
      </c>
      <c r="AE117" s="91">
        <f t="shared" si="20"/>
        <v>85.4000000000001</v>
      </c>
      <c r="AF117" s="88">
        <v>78.94736842105263</v>
      </c>
      <c r="AG117" s="80">
        <v>100</v>
      </c>
      <c r="AH117" s="92">
        <f t="shared" si="21"/>
        <v>85.96491228070175</v>
      </c>
      <c r="AI117" s="37">
        <f t="shared" si="22"/>
        <v>75.10718705103463</v>
      </c>
      <c r="AJ117" s="38">
        <f t="shared" si="23"/>
        <v>63.595295982832724</v>
      </c>
    </row>
    <row r="118" spans="1:36" ht="15">
      <c r="A118" s="17">
        <v>823</v>
      </c>
      <c r="B118" s="18">
        <v>5856</v>
      </c>
      <c r="C118" s="19" t="s">
        <v>6</v>
      </c>
      <c r="D118" s="19" t="s">
        <v>843</v>
      </c>
      <c r="E118" s="20">
        <v>6</v>
      </c>
      <c r="F118" s="48">
        <v>0</v>
      </c>
      <c r="G118" s="49">
        <v>77.16117216117216</v>
      </c>
      <c r="H118" s="44">
        <f t="shared" si="12"/>
        <v>25.720390720390718</v>
      </c>
      <c r="I118" s="104">
        <v>54</v>
      </c>
      <c r="J118" s="103">
        <f t="shared" si="13"/>
        <v>54</v>
      </c>
      <c r="K118" s="36">
        <f t="shared" si="14"/>
        <v>37.03223443223443</v>
      </c>
      <c r="L118" s="64">
        <v>42.44186046511628</v>
      </c>
      <c r="M118" s="65">
        <v>100</v>
      </c>
      <c r="N118" s="90">
        <f t="shared" si="15"/>
        <v>55.23255813953488</v>
      </c>
      <c r="O118" s="66">
        <v>86.79962013295346</v>
      </c>
      <c r="P118" s="57">
        <v>99.36</v>
      </c>
      <c r="Q118" s="67">
        <v>96.88644688644689</v>
      </c>
      <c r="R118" s="68">
        <v>100</v>
      </c>
      <c r="S118" s="44">
        <f t="shared" si="16"/>
        <v>95.76151675485009</v>
      </c>
      <c r="T118" s="64">
        <v>89.72222222222221</v>
      </c>
      <c r="U118" s="57">
        <v>99.99999999999999</v>
      </c>
      <c r="V118" s="57">
        <v>96.2962962962963</v>
      </c>
      <c r="W118" s="56">
        <v>0</v>
      </c>
      <c r="X118" s="56">
        <v>0</v>
      </c>
      <c r="Y118" s="90">
        <f t="shared" si="17"/>
        <v>71.50462962962962</v>
      </c>
      <c r="Z118" s="101">
        <f t="shared" si="18"/>
        <v>73.40888777326606</v>
      </c>
      <c r="AA118" s="50">
        <v>47.683781735505875</v>
      </c>
      <c r="AB118" s="47">
        <v>59.30232558139535</v>
      </c>
      <c r="AC118" s="44">
        <f t="shared" si="19"/>
        <v>50.58841769697824</v>
      </c>
      <c r="AD118" s="85">
        <v>60.99999999999993</v>
      </c>
      <c r="AE118" s="91">
        <f t="shared" si="20"/>
        <v>60.99999999999993</v>
      </c>
      <c r="AF118" s="88">
        <v>63.1578947368421</v>
      </c>
      <c r="AG118" s="80">
        <v>100</v>
      </c>
      <c r="AH118" s="92">
        <f t="shared" si="21"/>
        <v>75.43859649122805</v>
      </c>
      <c r="AI118" s="37">
        <f t="shared" si="22"/>
        <v>58.33487540330065</v>
      </c>
      <c r="AJ118" s="38">
        <f t="shared" si="23"/>
        <v>61.61135339407011</v>
      </c>
    </row>
    <row r="119" spans="1:36" ht="15">
      <c r="A119" s="17">
        <v>178</v>
      </c>
      <c r="B119" s="18">
        <v>5858</v>
      </c>
      <c r="C119" s="19" t="s">
        <v>6</v>
      </c>
      <c r="D119" s="19" t="s">
        <v>516</v>
      </c>
      <c r="E119" s="20">
        <v>6</v>
      </c>
      <c r="F119" s="48">
        <v>80.2</v>
      </c>
      <c r="G119" s="49">
        <v>79.69322344322343</v>
      </c>
      <c r="H119" s="44">
        <f t="shared" si="12"/>
        <v>80.03107448107448</v>
      </c>
      <c r="I119" s="104">
        <v>69.00000000000001</v>
      </c>
      <c r="J119" s="103">
        <f t="shared" si="13"/>
        <v>69.00000000000001</v>
      </c>
      <c r="K119" s="36">
        <f t="shared" si="14"/>
        <v>75.61864468864471</v>
      </c>
      <c r="L119" s="64">
        <v>57.76699029126213</v>
      </c>
      <c r="M119" s="65">
        <v>100</v>
      </c>
      <c r="N119" s="90">
        <f t="shared" si="15"/>
        <v>67.15210355987054</v>
      </c>
      <c r="O119" s="66">
        <v>95.4088271381227</v>
      </c>
      <c r="P119" s="57">
        <v>99.16</v>
      </c>
      <c r="Q119" s="67">
        <v>96.24036979969183</v>
      </c>
      <c r="R119" s="68">
        <v>100</v>
      </c>
      <c r="S119" s="44">
        <f t="shared" si="16"/>
        <v>97.70229923445363</v>
      </c>
      <c r="T119" s="64">
        <v>95.13888888888889</v>
      </c>
      <c r="U119" s="57">
        <v>99.99999999999999</v>
      </c>
      <c r="V119" s="57">
        <v>100</v>
      </c>
      <c r="W119" s="56">
        <v>0</v>
      </c>
      <c r="X119" s="56">
        <v>25</v>
      </c>
      <c r="Y119" s="90">
        <f t="shared" si="17"/>
        <v>76.90972222222221</v>
      </c>
      <c r="Z119" s="101">
        <f t="shared" si="18"/>
        <v>80.05060414768967</v>
      </c>
      <c r="AA119" s="50">
        <v>95.94017094017094</v>
      </c>
      <c r="AB119" s="47">
        <v>5.555555555555555</v>
      </c>
      <c r="AC119" s="44">
        <f t="shared" si="19"/>
        <v>73.34401709401709</v>
      </c>
      <c r="AD119" s="85">
        <v>55.399999999999984</v>
      </c>
      <c r="AE119" s="91">
        <f t="shared" si="20"/>
        <v>55.399999999999984</v>
      </c>
      <c r="AF119" s="88">
        <v>65.78947368421053</v>
      </c>
      <c r="AG119" s="80">
        <v>100</v>
      </c>
      <c r="AH119" s="92">
        <f t="shared" si="21"/>
        <v>77.19298245614036</v>
      </c>
      <c r="AI119" s="37">
        <f t="shared" si="22"/>
        <v>69.32873894137052</v>
      </c>
      <c r="AJ119" s="38">
        <f t="shared" si="23"/>
        <v>75.94765269398494</v>
      </c>
    </row>
    <row r="120" spans="1:36" ht="15">
      <c r="A120" s="17">
        <v>293</v>
      </c>
      <c r="B120" s="18">
        <v>5861</v>
      </c>
      <c r="C120" s="19" t="s">
        <v>6</v>
      </c>
      <c r="D120" s="19" t="s">
        <v>328</v>
      </c>
      <c r="E120" s="20">
        <v>6</v>
      </c>
      <c r="F120" s="48">
        <v>51.49999999999999</v>
      </c>
      <c r="G120" s="49">
        <v>90.35561660561659</v>
      </c>
      <c r="H120" s="44">
        <f t="shared" si="12"/>
        <v>64.45187220187219</v>
      </c>
      <c r="I120" s="104">
        <v>66.00000000000001</v>
      </c>
      <c r="J120" s="103">
        <f t="shared" si="13"/>
        <v>66.00000000000001</v>
      </c>
      <c r="K120" s="36">
        <f t="shared" si="14"/>
        <v>65.07112332112331</v>
      </c>
      <c r="L120" s="64">
        <v>72.47706422018348</v>
      </c>
      <c r="M120" s="65">
        <v>100</v>
      </c>
      <c r="N120" s="90">
        <f t="shared" si="15"/>
        <v>78.59327217125382</v>
      </c>
      <c r="O120" s="66">
        <v>89.08431894787529</v>
      </c>
      <c r="P120" s="57">
        <v>99.83</v>
      </c>
      <c r="Q120" s="67">
        <v>98.359375</v>
      </c>
      <c r="R120" s="68">
        <v>100</v>
      </c>
      <c r="S120" s="44">
        <f t="shared" si="16"/>
        <v>96.81842348696883</v>
      </c>
      <c r="T120" s="64">
        <v>99.16666666666667</v>
      </c>
      <c r="U120" s="57">
        <v>99.99999999999999</v>
      </c>
      <c r="V120" s="57">
        <v>100</v>
      </c>
      <c r="W120" s="56">
        <v>0</v>
      </c>
      <c r="X120" s="56">
        <v>0</v>
      </c>
      <c r="Y120" s="90">
        <f t="shared" si="17"/>
        <v>74.79166666666666</v>
      </c>
      <c r="Z120" s="101">
        <f t="shared" si="18"/>
        <v>83.20880683081472</v>
      </c>
      <c r="AA120" s="50">
        <v>100</v>
      </c>
      <c r="AB120" s="47">
        <v>5.555555555555555</v>
      </c>
      <c r="AC120" s="44">
        <f t="shared" si="19"/>
        <v>76.38888888888889</v>
      </c>
      <c r="AD120" s="85">
        <v>40.39999999999997</v>
      </c>
      <c r="AE120" s="91">
        <f t="shared" si="20"/>
        <v>40.39999999999997</v>
      </c>
      <c r="AF120" s="88">
        <v>31.57894736842105</v>
      </c>
      <c r="AG120" s="80">
        <v>100</v>
      </c>
      <c r="AH120" s="92">
        <f t="shared" si="21"/>
        <v>54.3859649122807</v>
      </c>
      <c r="AI120" s="37">
        <f t="shared" si="22"/>
        <v>62.39126705653021</v>
      </c>
      <c r="AJ120" s="38">
        <f t="shared" si="23"/>
        <v>73.33600819659108</v>
      </c>
    </row>
    <row r="121" spans="1:36" ht="15">
      <c r="A121" s="17">
        <v>145</v>
      </c>
      <c r="B121" s="18">
        <v>5873</v>
      </c>
      <c r="C121" s="19" t="s">
        <v>6</v>
      </c>
      <c r="D121" s="19" t="s">
        <v>278</v>
      </c>
      <c r="E121" s="20">
        <v>6</v>
      </c>
      <c r="F121" s="48">
        <v>89.85000000000001</v>
      </c>
      <c r="G121" s="49">
        <v>97.93091168091168</v>
      </c>
      <c r="H121" s="44">
        <f t="shared" si="12"/>
        <v>92.54363722697056</v>
      </c>
      <c r="I121" s="104">
        <v>69.00000000000001</v>
      </c>
      <c r="J121" s="103">
        <f t="shared" si="13"/>
        <v>69.00000000000001</v>
      </c>
      <c r="K121" s="36">
        <f t="shared" si="14"/>
        <v>83.12618233618235</v>
      </c>
      <c r="L121" s="64">
        <v>48.366013071895416</v>
      </c>
      <c r="M121" s="65">
        <v>100</v>
      </c>
      <c r="N121" s="90">
        <f t="shared" si="15"/>
        <v>59.84023238925199</v>
      </c>
      <c r="O121" s="66">
        <v>85.20341421612332</v>
      </c>
      <c r="P121" s="57">
        <v>98.85</v>
      </c>
      <c r="Q121" s="67">
        <v>99.69167523124358</v>
      </c>
      <c r="R121" s="68" t="s">
        <v>1</v>
      </c>
      <c r="S121" s="44">
        <f t="shared" si="16"/>
        <v>94.5225829221541</v>
      </c>
      <c r="T121" s="64">
        <v>95.69444444444444</v>
      </c>
      <c r="U121" s="57">
        <v>80.17500000000001</v>
      </c>
      <c r="V121" s="57">
        <v>100</v>
      </c>
      <c r="W121" s="56">
        <v>0</v>
      </c>
      <c r="X121" s="56">
        <v>25</v>
      </c>
      <c r="Y121" s="90">
        <f t="shared" si="17"/>
        <v>72.09236111111112</v>
      </c>
      <c r="Z121" s="101">
        <f t="shared" si="18"/>
        <v>74.85926575077558</v>
      </c>
      <c r="AA121" s="50">
        <v>100</v>
      </c>
      <c r="AB121" s="47">
        <v>5.555555555555555</v>
      </c>
      <c r="AC121" s="44">
        <f t="shared" si="19"/>
        <v>76.38888888888889</v>
      </c>
      <c r="AD121" s="85">
        <v>64.39999999999996</v>
      </c>
      <c r="AE121" s="91">
        <f t="shared" si="20"/>
        <v>64.39999999999996</v>
      </c>
      <c r="AF121" s="88">
        <v>86.8421052631579</v>
      </c>
      <c r="AG121" s="80">
        <v>100</v>
      </c>
      <c r="AH121" s="92">
        <f t="shared" si="21"/>
        <v>91.2280701754386</v>
      </c>
      <c r="AI121" s="37">
        <f t="shared" si="22"/>
        <v>76.15968810916179</v>
      </c>
      <c r="AJ121" s="38">
        <f t="shared" si="23"/>
        <v>76.90277577537279</v>
      </c>
    </row>
    <row r="122" spans="1:36" ht="15">
      <c r="A122" s="17">
        <v>362</v>
      </c>
      <c r="B122" s="18">
        <v>5885</v>
      </c>
      <c r="C122" s="19" t="s">
        <v>6</v>
      </c>
      <c r="D122" s="19" t="s">
        <v>820</v>
      </c>
      <c r="E122" s="20">
        <v>6</v>
      </c>
      <c r="F122" s="48">
        <v>77.8</v>
      </c>
      <c r="G122" s="49">
        <v>83.66605616605615</v>
      </c>
      <c r="H122" s="44">
        <f t="shared" si="12"/>
        <v>79.75535205535203</v>
      </c>
      <c r="I122" s="104">
        <v>79.00000000000001</v>
      </c>
      <c r="J122" s="103">
        <f t="shared" si="13"/>
        <v>79.00000000000001</v>
      </c>
      <c r="K122" s="36">
        <f t="shared" si="14"/>
        <v>79.45321123321122</v>
      </c>
      <c r="L122" s="64">
        <v>77.37556561085974</v>
      </c>
      <c r="M122" s="65">
        <v>100</v>
      </c>
      <c r="N122" s="90">
        <f t="shared" si="15"/>
        <v>82.40321769733535</v>
      </c>
      <c r="O122" s="66">
        <v>99.46236559139786</v>
      </c>
      <c r="P122" s="57">
        <v>99.42</v>
      </c>
      <c r="Q122" s="67">
        <v>98.32327297116029</v>
      </c>
      <c r="R122" s="68">
        <v>100</v>
      </c>
      <c r="S122" s="44">
        <f t="shared" si="16"/>
        <v>99.30140964063953</v>
      </c>
      <c r="T122" s="64">
        <v>86.80555555555554</v>
      </c>
      <c r="U122" s="57">
        <v>89.99999999999999</v>
      </c>
      <c r="V122" s="57">
        <v>100</v>
      </c>
      <c r="W122" s="56">
        <v>0</v>
      </c>
      <c r="X122" s="56">
        <v>0</v>
      </c>
      <c r="Y122" s="90">
        <f t="shared" si="17"/>
        <v>69.20138888888889</v>
      </c>
      <c r="Z122" s="101">
        <f t="shared" si="18"/>
        <v>83.58605390048982</v>
      </c>
      <c r="AA122" s="50">
        <v>62.260402025625794</v>
      </c>
      <c r="AB122" s="47">
        <v>5.555555555555555</v>
      </c>
      <c r="AC122" s="44">
        <f t="shared" si="19"/>
        <v>48.08419040810823</v>
      </c>
      <c r="AD122" s="85">
        <v>42.29999999999995</v>
      </c>
      <c r="AE122" s="91">
        <f t="shared" si="20"/>
        <v>42.29999999999995</v>
      </c>
      <c r="AF122" s="88">
        <v>31.57894736842105</v>
      </c>
      <c r="AG122" s="80">
        <v>100</v>
      </c>
      <c r="AH122" s="92">
        <f t="shared" si="21"/>
        <v>54.3859649122807</v>
      </c>
      <c r="AI122" s="37">
        <f t="shared" si="22"/>
        <v>47.802094533447175</v>
      </c>
      <c r="AJ122" s="38">
        <f t="shared" si="23"/>
        <v>72.02429755692131</v>
      </c>
    </row>
    <row r="123" spans="1:36" ht="15">
      <c r="A123" s="17">
        <v>505</v>
      </c>
      <c r="B123" s="18">
        <v>5887</v>
      </c>
      <c r="C123" s="19" t="s">
        <v>6</v>
      </c>
      <c r="D123" s="19" t="s">
        <v>219</v>
      </c>
      <c r="E123" s="20">
        <v>6</v>
      </c>
      <c r="F123" s="48">
        <v>61.25000000000001</v>
      </c>
      <c r="G123" s="49">
        <v>85.82315832315834</v>
      </c>
      <c r="H123" s="44">
        <f t="shared" si="12"/>
        <v>69.44105277438612</v>
      </c>
      <c r="I123" s="104">
        <v>42</v>
      </c>
      <c r="J123" s="103">
        <f t="shared" si="13"/>
        <v>42</v>
      </c>
      <c r="K123" s="36">
        <f t="shared" si="14"/>
        <v>58.46463166463167</v>
      </c>
      <c r="L123" s="64">
        <v>44.39024390243902</v>
      </c>
      <c r="M123" s="65">
        <v>100</v>
      </c>
      <c r="N123" s="90">
        <f t="shared" si="15"/>
        <v>56.74796747967479</v>
      </c>
      <c r="O123" s="66">
        <v>98.79518072289156</v>
      </c>
      <c r="P123" s="57">
        <v>98.53999999999999</v>
      </c>
      <c r="Q123" s="67">
        <v>96.45617909848409</v>
      </c>
      <c r="R123" s="68">
        <v>100</v>
      </c>
      <c r="S123" s="44">
        <f t="shared" si="16"/>
        <v>98.44783995534391</v>
      </c>
      <c r="T123" s="64">
        <v>100</v>
      </c>
      <c r="U123" s="57">
        <v>97.2</v>
      </c>
      <c r="V123" s="57">
        <v>100</v>
      </c>
      <c r="W123" s="56">
        <v>0</v>
      </c>
      <c r="X123" s="56">
        <v>0</v>
      </c>
      <c r="Y123" s="90">
        <f t="shared" si="17"/>
        <v>74.3</v>
      </c>
      <c r="Z123" s="101">
        <f t="shared" si="18"/>
        <v>75.70857707839298</v>
      </c>
      <c r="AA123" s="50">
        <v>93.24563713778682</v>
      </c>
      <c r="AB123" s="47">
        <v>5.555555555555555</v>
      </c>
      <c r="AC123" s="44">
        <f t="shared" si="19"/>
        <v>71.32311674222899</v>
      </c>
      <c r="AD123" s="85">
        <v>49.399999999999956</v>
      </c>
      <c r="AE123" s="91">
        <f t="shared" si="20"/>
        <v>49.399999999999956</v>
      </c>
      <c r="AF123" s="88">
        <v>55.26315789473685</v>
      </c>
      <c r="AG123" s="80">
        <v>100</v>
      </c>
      <c r="AH123" s="92">
        <f t="shared" si="21"/>
        <v>70.17543859649123</v>
      </c>
      <c r="AI123" s="37">
        <f t="shared" si="22"/>
        <v>65.24741664848703</v>
      </c>
      <c r="AJ123" s="38">
        <f t="shared" si="23"/>
        <v>69.12143986666894</v>
      </c>
    </row>
    <row r="124" spans="1:36" ht="15">
      <c r="A124" s="17">
        <v>154</v>
      </c>
      <c r="B124" s="18">
        <v>5890</v>
      </c>
      <c r="C124" s="19" t="s">
        <v>6</v>
      </c>
      <c r="D124" s="19" t="s">
        <v>683</v>
      </c>
      <c r="E124" s="20">
        <v>6</v>
      </c>
      <c r="F124" s="48">
        <v>86.35000000000002</v>
      </c>
      <c r="G124" s="49">
        <v>86.92053317053316</v>
      </c>
      <c r="H124" s="44">
        <f t="shared" si="12"/>
        <v>86.54017772351106</v>
      </c>
      <c r="I124" s="104">
        <v>26</v>
      </c>
      <c r="J124" s="103">
        <f t="shared" si="13"/>
        <v>26</v>
      </c>
      <c r="K124" s="36">
        <f t="shared" si="14"/>
        <v>62.324106634106634</v>
      </c>
      <c r="L124" s="64">
        <v>81.06796116504854</v>
      </c>
      <c r="M124" s="65">
        <v>100</v>
      </c>
      <c r="N124" s="90">
        <f t="shared" si="15"/>
        <v>85.27508090614887</v>
      </c>
      <c r="O124" s="66">
        <v>75.3342137907735</v>
      </c>
      <c r="P124" s="57">
        <v>99.01</v>
      </c>
      <c r="Q124" s="67">
        <v>96.96197569580556</v>
      </c>
      <c r="R124" s="68">
        <v>100</v>
      </c>
      <c r="S124" s="44">
        <f t="shared" si="16"/>
        <v>92.82654737164476</v>
      </c>
      <c r="T124" s="64">
        <v>98.33333333333334</v>
      </c>
      <c r="U124" s="57">
        <v>95.1</v>
      </c>
      <c r="V124" s="57">
        <v>100</v>
      </c>
      <c r="W124" s="56">
        <v>0</v>
      </c>
      <c r="X124" s="56">
        <v>25</v>
      </c>
      <c r="Y124" s="90">
        <f t="shared" si="17"/>
        <v>76.48333333333333</v>
      </c>
      <c r="Z124" s="101">
        <f t="shared" si="18"/>
        <v>84.87819095180659</v>
      </c>
      <c r="AA124" s="50">
        <v>95.83333333333334</v>
      </c>
      <c r="AB124" s="47">
        <v>2.2222222222222223</v>
      </c>
      <c r="AC124" s="44">
        <f t="shared" si="19"/>
        <v>72.43055555555556</v>
      </c>
      <c r="AD124" s="85">
        <v>63.2</v>
      </c>
      <c r="AE124" s="91">
        <f t="shared" si="20"/>
        <v>63.2</v>
      </c>
      <c r="AF124" s="88">
        <v>76.31578947368422</v>
      </c>
      <c r="AG124" s="80">
        <v>100</v>
      </c>
      <c r="AH124" s="92">
        <f t="shared" si="21"/>
        <v>84.21052631578948</v>
      </c>
      <c r="AI124" s="37">
        <f t="shared" si="22"/>
        <v>72.32506822612086</v>
      </c>
      <c r="AJ124" s="38">
        <f t="shared" si="23"/>
        <v>76.60143727056088</v>
      </c>
    </row>
    <row r="125" spans="1:36" ht="15">
      <c r="A125" s="17">
        <v>257</v>
      </c>
      <c r="B125" s="18">
        <v>5893</v>
      </c>
      <c r="C125" s="19" t="s">
        <v>6</v>
      </c>
      <c r="D125" s="19" t="s">
        <v>652</v>
      </c>
      <c r="E125" s="20">
        <v>5</v>
      </c>
      <c r="F125" s="48">
        <v>64.35000000000001</v>
      </c>
      <c r="G125" s="49">
        <v>88.24379324379323</v>
      </c>
      <c r="H125" s="44">
        <f t="shared" si="12"/>
        <v>72.31459774793109</v>
      </c>
      <c r="I125" s="104">
        <v>56.00000000000001</v>
      </c>
      <c r="J125" s="103">
        <f t="shared" si="13"/>
        <v>56.00000000000001</v>
      </c>
      <c r="K125" s="36">
        <f t="shared" si="14"/>
        <v>65.78875864875866</v>
      </c>
      <c r="L125" s="64">
        <v>59.55334987593053</v>
      </c>
      <c r="M125" s="65">
        <v>100</v>
      </c>
      <c r="N125" s="90">
        <f t="shared" si="15"/>
        <v>68.54149434794596</v>
      </c>
      <c r="O125" s="66">
        <v>91.72058823529412</v>
      </c>
      <c r="P125" s="57">
        <v>97.71</v>
      </c>
      <c r="Q125" s="67">
        <v>98.7514723203769</v>
      </c>
      <c r="R125" s="68">
        <v>100</v>
      </c>
      <c r="S125" s="44">
        <f t="shared" si="16"/>
        <v>97.04551513891775</v>
      </c>
      <c r="T125" s="64">
        <v>97.22222222222221</v>
      </c>
      <c r="U125" s="57">
        <v>99.99999999999999</v>
      </c>
      <c r="V125" s="57">
        <v>98.61111111111113</v>
      </c>
      <c r="W125" s="56">
        <v>0</v>
      </c>
      <c r="X125" s="56">
        <v>25</v>
      </c>
      <c r="Y125" s="90">
        <f t="shared" si="17"/>
        <v>77.08333333333333</v>
      </c>
      <c r="Z125" s="101">
        <f t="shared" si="18"/>
        <v>80.39616947638089</v>
      </c>
      <c r="AA125" s="50">
        <v>100</v>
      </c>
      <c r="AB125" s="47">
        <v>47.87234042553192</v>
      </c>
      <c r="AC125" s="44">
        <f t="shared" si="19"/>
        <v>86.96808510638297</v>
      </c>
      <c r="AD125" s="85">
        <v>30.09999999999999</v>
      </c>
      <c r="AE125" s="91">
        <f t="shared" si="20"/>
        <v>30.09999999999999</v>
      </c>
      <c r="AF125" s="88">
        <v>65.78947368421053</v>
      </c>
      <c r="AG125" s="80">
        <v>100</v>
      </c>
      <c r="AH125" s="92">
        <f t="shared" si="21"/>
        <v>77.19298245614036</v>
      </c>
      <c r="AI125" s="37">
        <f t="shared" si="22"/>
        <v>69.84824188129899</v>
      </c>
      <c r="AJ125" s="38">
        <f t="shared" si="23"/>
        <v>74.31030903233187</v>
      </c>
    </row>
    <row r="126" spans="1:36" ht="15">
      <c r="A126" s="17">
        <v>977</v>
      </c>
      <c r="B126" s="18">
        <v>5895</v>
      </c>
      <c r="C126" s="19" t="s">
        <v>6</v>
      </c>
      <c r="D126" s="19" t="s">
        <v>506</v>
      </c>
      <c r="E126" s="20">
        <v>6</v>
      </c>
      <c r="F126" s="48">
        <v>26.050000000000008</v>
      </c>
      <c r="G126" s="49">
        <v>57.681623931623925</v>
      </c>
      <c r="H126" s="44">
        <f t="shared" si="12"/>
        <v>36.59387464387464</v>
      </c>
      <c r="I126" s="104">
        <v>35</v>
      </c>
      <c r="J126" s="103">
        <f t="shared" si="13"/>
        <v>35</v>
      </c>
      <c r="K126" s="36">
        <f t="shared" si="14"/>
        <v>35.956324786324785</v>
      </c>
      <c r="L126" s="64">
        <v>68.25396825396825</v>
      </c>
      <c r="M126" s="65">
        <v>0</v>
      </c>
      <c r="N126" s="90">
        <f t="shared" si="15"/>
        <v>53.08641975308642</v>
      </c>
      <c r="O126" s="66">
        <v>89.24188983695193</v>
      </c>
      <c r="P126" s="57">
        <v>98.42000000000002</v>
      </c>
      <c r="Q126" s="67">
        <v>98.12257229175658</v>
      </c>
      <c r="R126" s="68" t="s">
        <v>1</v>
      </c>
      <c r="S126" s="44">
        <f t="shared" si="16"/>
        <v>95.20194894662603</v>
      </c>
      <c r="T126" s="64">
        <v>97.22222222222221</v>
      </c>
      <c r="U126" s="57">
        <v>78.06249999999999</v>
      </c>
      <c r="V126" s="57">
        <v>97.22222222222221</v>
      </c>
      <c r="W126" s="56">
        <v>0</v>
      </c>
      <c r="X126" s="56">
        <v>25</v>
      </c>
      <c r="Y126" s="90">
        <f t="shared" si="17"/>
        <v>71.2517361111111</v>
      </c>
      <c r="Z126" s="101">
        <f t="shared" si="18"/>
        <v>72.376290329587</v>
      </c>
      <c r="AA126" s="50">
        <v>53.71877959001951</v>
      </c>
      <c r="AB126" s="47">
        <v>5.555555555555555</v>
      </c>
      <c r="AC126" s="44">
        <f t="shared" si="19"/>
        <v>41.67797358140352</v>
      </c>
      <c r="AD126" s="85">
        <v>22.1</v>
      </c>
      <c r="AE126" s="91">
        <f t="shared" si="20"/>
        <v>22.1</v>
      </c>
      <c r="AF126" s="88">
        <v>28.947368421052634</v>
      </c>
      <c r="AG126" s="80">
        <v>100</v>
      </c>
      <c r="AH126" s="92">
        <f t="shared" si="21"/>
        <v>52.63157894736842</v>
      </c>
      <c r="AI126" s="37">
        <f t="shared" si="22"/>
        <v>38.64790169955556</v>
      </c>
      <c r="AJ126" s="38">
        <f t="shared" si="23"/>
        <v>54.97378063192512</v>
      </c>
    </row>
    <row r="127" spans="1:36" ht="15">
      <c r="A127" s="17">
        <v>179</v>
      </c>
      <c r="B127" s="18">
        <v>8001</v>
      </c>
      <c r="C127" s="19" t="s">
        <v>451</v>
      </c>
      <c r="D127" s="19" t="s">
        <v>702</v>
      </c>
      <c r="E127" s="20" t="s">
        <v>46</v>
      </c>
      <c r="F127" s="48">
        <v>78.95</v>
      </c>
      <c r="G127" s="49">
        <v>95.77380952380953</v>
      </c>
      <c r="H127" s="44">
        <f t="shared" si="12"/>
        <v>84.55793650793652</v>
      </c>
      <c r="I127" s="104">
        <v>46</v>
      </c>
      <c r="J127" s="103">
        <f t="shared" si="13"/>
        <v>46</v>
      </c>
      <c r="K127" s="36">
        <f t="shared" si="14"/>
        <v>69.13476190476192</v>
      </c>
      <c r="L127" s="64">
        <v>48.83323847467273</v>
      </c>
      <c r="M127" s="65">
        <v>100</v>
      </c>
      <c r="N127" s="90">
        <f t="shared" si="15"/>
        <v>60.20362992474546</v>
      </c>
      <c r="O127" s="66">
        <v>59.55378263734384</v>
      </c>
      <c r="P127" s="57">
        <v>99.47</v>
      </c>
      <c r="Q127" s="67">
        <v>99.37663001789824</v>
      </c>
      <c r="R127" s="68" t="s">
        <v>1</v>
      </c>
      <c r="S127" s="44">
        <f t="shared" si="16"/>
        <v>86.07963746577752</v>
      </c>
      <c r="T127" s="64">
        <v>98.33333333333334</v>
      </c>
      <c r="U127" s="57">
        <v>95.1</v>
      </c>
      <c r="V127" s="57">
        <v>100</v>
      </c>
      <c r="W127" s="56">
        <v>68.55577804305133</v>
      </c>
      <c r="X127" s="56">
        <v>6.7780748663101615</v>
      </c>
      <c r="Y127" s="90">
        <f t="shared" si="17"/>
        <v>82.77506494700351</v>
      </c>
      <c r="Z127" s="101">
        <f t="shared" si="18"/>
        <v>75.7068115449983</v>
      </c>
      <c r="AA127" s="50">
        <v>100</v>
      </c>
      <c r="AB127" s="47">
        <v>68.62745098039215</v>
      </c>
      <c r="AC127" s="44">
        <f t="shared" si="19"/>
        <v>92.15686274509804</v>
      </c>
      <c r="AD127" s="85">
        <v>67.69999999999997</v>
      </c>
      <c r="AE127" s="91">
        <f t="shared" si="20"/>
        <v>67.69999999999997</v>
      </c>
      <c r="AF127" s="88">
        <v>52.63157894736842</v>
      </c>
      <c r="AG127" s="80">
        <v>100</v>
      </c>
      <c r="AH127" s="92">
        <f t="shared" si="21"/>
        <v>68.42105263157893</v>
      </c>
      <c r="AI127" s="37">
        <f t="shared" si="22"/>
        <v>80.88787065703474</v>
      </c>
      <c r="AJ127" s="38">
        <f t="shared" si="23"/>
        <v>75.94671935056195</v>
      </c>
    </row>
    <row r="128" spans="1:36" ht="15">
      <c r="A128" s="17">
        <v>800</v>
      </c>
      <c r="B128" s="18">
        <v>8078</v>
      </c>
      <c r="C128" s="19" t="s">
        <v>451</v>
      </c>
      <c r="D128" s="19" t="s">
        <v>925</v>
      </c>
      <c r="E128" s="20">
        <v>6</v>
      </c>
      <c r="F128" s="48">
        <v>75.1</v>
      </c>
      <c r="G128" s="49">
        <v>89.6362433862434</v>
      </c>
      <c r="H128" s="44">
        <f t="shared" si="12"/>
        <v>79.94541446208112</v>
      </c>
      <c r="I128" s="104">
        <v>31</v>
      </c>
      <c r="J128" s="103">
        <f t="shared" si="13"/>
        <v>31</v>
      </c>
      <c r="K128" s="36">
        <f t="shared" si="14"/>
        <v>60.36724867724867</v>
      </c>
      <c r="L128" s="64">
        <v>0</v>
      </c>
      <c r="M128" s="65">
        <v>100</v>
      </c>
      <c r="N128" s="90">
        <f t="shared" si="15"/>
        <v>22.22222222222222</v>
      </c>
      <c r="O128" s="66">
        <v>64.47435897435898</v>
      </c>
      <c r="P128" s="57">
        <v>99.24</v>
      </c>
      <c r="Q128" s="67">
        <v>98.81838074398249</v>
      </c>
      <c r="R128" s="68">
        <v>100</v>
      </c>
      <c r="S128" s="44">
        <f t="shared" si="16"/>
        <v>90.63318492958535</v>
      </c>
      <c r="T128" s="64">
        <v>91.80555555555556</v>
      </c>
      <c r="U128" s="57">
        <v>81.525</v>
      </c>
      <c r="V128" s="57">
        <v>100</v>
      </c>
      <c r="W128" s="56">
        <v>0</v>
      </c>
      <c r="X128" s="56">
        <v>25</v>
      </c>
      <c r="Y128" s="90">
        <f t="shared" si="17"/>
        <v>71.4576388888889</v>
      </c>
      <c r="Z128" s="101">
        <f t="shared" si="18"/>
        <v>59.86906362191176</v>
      </c>
      <c r="AA128" s="50">
        <v>96.20535714285714</v>
      </c>
      <c r="AB128" s="47">
        <v>6.593406593406594</v>
      </c>
      <c r="AC128" s="44">
        <f t="shared" si="19"/>
        <v>73.80236950549451</v>
      </c>
      <c r="AD128" s="85">
        <v>56.79999999999996</v>
      </c>
      <c r="AE128" s="91">
        <f t="shared" si="20"/>
        <v>56.79999999999996</v>
      </c>
      <c r="AF128" s="88">
        <v>55.26315789473685</v>
      </c>
      <c r="AG128" s="80">
        <v>100</v>
      </c>
      <c r="AH128" s="92">
        <f t="shared" si="21"/>
        <v>70.17543859649123</v>
      </c>
      <c r="AI128" s="37">
        <f t="shared" si="22"/>
        <v>68.54301812222863</v>
      </c>
      <c r="AJ128" s="38">
        <f t="shared" si="23"/>
        <v>62.5708869830742</v>
      </c>
    </row>
    <row r="129" spans="1:36" ht="15">
      <c r="A129" s="17">
        <v>1095</v>
      </c>
      <c r="B129" s="18">
        <v>8137</v>
      </c>
      <c r="C129" s="19" t="s">
        <v>451</v>
      </c>
      <c r="D129" s="19" t="s">
        <v>1032</v>
      </c>
      <c r="E129" s="20">
        <v>6</v>
      </c>
      <c r="F129" s="48">
        <v>48.699999999999996</v>
      </c>
      <c r="G129" s="49">
        <v>78.49257224257225</v>
      </c>
      <c r="H129" s="44">
        <f t="shared" si="12"/>
        <v>58.63085741419074</v>
      </c>
      <c r="I129" s="104">
        <v>5</v>
      </c>
      <c r="J129" s="103">
        <f t="shared" si="13"/>
        <v>5</v>
      </c>
      <c r="K129" s="36">
        <f t="shared" si="14"/>
        <v>37.17851444851444</v>
      </c>
      <c r="L129" s="64">
        <v>0</v>
      </c>
      <c r="M129" s="65">
        <v>0</v>
      </c>
      <c r="N129" s="90">
        <f t="shared" si="15"/>
        <v>0</v>
      </c>
      <c r="O129" s="66">
        <v>32.62472708598223</v>
      </c>
      <c r="P129" s="57">
        <v>99.14</v>
      </c>
      <c r="Q129" s="67">
        <v>99.97685720897941</v>
      </c>
      <c r="R129" s="68" t="s">
        <v>1</v>
      </c>
      <c r="S129" s="44">
        <f t="shared" si="16"/>
        <v>77.1989152682591</v>
      </c>
      <c r="T129" s="64">
        <v>86.38888888888889</v>
      </c>
      <c r="U129" s="57">
        <v>57.02499999999999</v>
      </c>
      <c r="V129" s="57">
        <v>100</v>
      </c>
      <c r="W129" s="56">
        <v>0</v>
      </c>
      <c r="X129" s="56">
        <v>25</v>
      </c>
      <c r="Y129" s="90">
        <f t="shared" si="17"/>
        <v>63.97847222222222</v>
      </c>
      <c r="Z129" s="101">
        <f t="shared" si="18"/>
        <v>45.17676399695402</v>
      </c>
      <c r="AA129" s="50">
        <v>33.13492063492064</v>
      </c>
      <c r="AB129" s="47">
        <v>6.8181818181818175</v>
      </c>
      <c r="AC129" s="44">
        <f t="shared" si="19"/>
        <v>26.555735930735935</v>
      </c>
      <c r="AD129" s="85">
        <v>32.199999999999996</v>
      </c>
      <c r="AE129" s="91">
        <f t="shared" si="20"/>
        <v>32.199999999999996</v>
      </c>
      <c r="AF129" s="88">
        <v>28.947368421052634</v>
      </c>
      <c r="AG129" s="80">
        <v>100</v>
      </c>
      <c r="AH129" s="92">
        <f t="shared" si="21"/>
        <v>52.63157894736842</v>
      </c>
      <c r="AI129" s="37">
        <f t="shared" si="22"/>
        <v>33.27604161919952</v>
      </c>
      <c r="AJ129" s="38">
        <f t="shared" si="23"/>
        <v>40.00689737393975</v>
      </c>
    </row>
    <row r="130" spans="1:36" ht="15">
      <c r="A130" s="17">
        <v>1081</v>
      </c>
      <c r="B130" s="18">
        <v>8141</v>
      </c>
      <c r="C130" s="19" t="s">
        <v>451</v>
      </c>
      <c r="D130" s="19" t="s">
        <v>1094</v>
      </c>
      <c r="E130" s="20">
        <v>6</v>
      </c>
      <c r="F130" s="48">
        <v>51.7</v>
      </c>
      <c r="G130" s="49">
        <v>69.71560846560845</v>
      </c>
      <c r="H130" s="44">
        <f aca="true" t="shared" si="24" ref="H130:H193">(F130*(8/12))+(G130*(4/12))</f>
        <v>57.705202821869484</v>
      </c>
      <c r="I130" s="104">
        <v>0</v>
      </c>
      <c r="J130" s="103">
        <f aca="true" t="shared" si="25" ref="J130:J193">I130</f>
        <v>0</v>
      </c>
      <c r="K130" s="36">
        <f aca="true" t="shared" si="26" ref="K130:K193">(H130*(12/20))+(J130*(8/20))</f>
        <v>34.62312169312169</v>
      </c>
      <c r="L130" s="64">
        <v>0</v>
      </c>
      <c r="M130" s="65">
        <v>0</v>
      </c>
      <c r="N130" s="90">
        <f aca="true" t="shared" si="27" ref="N130:N193">(L130*(14/18))+(M130*(4/18))</f>
        <v>0</v>
      </c>
      <c r="O130" s="66">
        <v>10.132169830577668</v>
      </c>
      <c r="P130" s="57">
        <v>98.25</v>
      </c>
      <c r="Q130" s="67">
        <v>96.01711652402896</v>
      </c>
      <c r="R130" s="68" t="s">
        <v>1</v>
      </c>
      <c r="S130" s="44">
        <f aca="true" t="shared" si="28" ref="S130:S193">IF((R130=("N/A")),((O130*(5.33/16))+(P130*(5.33/16))+(Q130*(5.33/16))),((O130*(4/16))+(P130*(4/16))+(Q130*(4/16))+(R130*(4/16))))</f>
        <v>68.09051226687833</v>
      </c>
      <c r="T130" s="64">
        <v>91.66666666666666</v>
      </c>
      <c r="U130" s="57">
        <v>79.2</v>
      </c>
      <c r="V130" s="57">
        <v>83.33333333333333</v>
      </c>
      <c r="W130" s="56">
        <v>0</v>
      </c>
      <c r="X130" s="56">
        <v>25</v>
      </c>
      <c r="Y130" s="90">
        <f aca="true" t="shared" si="29" ref="Y130:Y193">(T130*(4/16))+(U130*(4/16))+(V130*(4/16))+(W130*(2/16))+(X130*(2/16))</f>
        <v>66.675</v>
      </c>
      <c r="Z130" s="101">
        <f aca="true" t="shared" si="30" ref="Z130:Z193">(N130*(18/50))+(S130*(16/50))+(Y130*(16/50))</f>
        <v>43.12496392540106</v>
      </c>
      <c r="AA130" s="50">
        <v>65.33961727927245</v>
      </c>
      <c r="AB130" s="47">
        <v>6.593406593406594</v>
      </c>
      <c r="AC130" s="44">
        <f aca="true" t="shared" si="31" ref="AC130:AC193">(AA130*(12/16))+(AB130*(4/16))</f>
        <v>50.65306460780599</v>
      </c>
      <c r="AD130" s="85">
        <v>46.6</v>
      </c>
      <c r="AE130" s="91">
        <f aca="true" t="shared" si="32" ref="AE130:AE193">AD130</f>
        <v>46.6</v>
      </c>
      <c r="AF130" s="88">
        <v>52.63157894736842</v>
      </c>
      <c r="AG130" s="80">
        <v>100</v>
      </c>
      <c r="AH130" s="92">
        <f aca="true" t="shared" si="33" ref="AH130:AH193">(AF130*(4/6))+(AG130*(2/6))</f>
        <v>68.42105263157893</v>
      </c>
      <c r="AI130" s="37">
        <f aca="true" t="shared" si="34" ref="AI130:AI193">(AC130*(16/30))+(AE130*(8/30))+(AH130*(6/30))</f>
        <v>53.125844983812314</v>
      </c>
      <c r="AJ130" s="38">
        <f aca="true" t="shared" si="35" ref="AJ130:AJ193">(K130*(20/100))+(Z130*(50/100))+(AI130*(30/100))</f>
        <v>44.42485979646856</v>
      </c>
    </row>
    <row r="131" spans="1:36" ht="15">
      <c r="A131" s="17">
        <v>792</v>
      </c>
      <c r="B131" s="18">
        <v>8296</v>
      </c>
      <c r="C131" s="19" t="s">
        <v>451</v>
      </c>
      <c r="D131" s="19" t="s">
        <v>452</v>
      </c>
      <c r="E131" s="20">
        <v>4</v>
      </c>
      <c r="F131" s="48">
        <v>72.80000000000001</v>
      </c>
      <c r="G131" s="49">
        <v>95.89387464387464</v>
      </c>
      <c r="H131" s="44">
        <f t="shared" si="24"/>
        <v>80.49795821462489</v>
      </c>
      <c r="I131" s="104">
        <v>10</v>
      </c>
      <c r="J131" s="103">
        <f t="shared" si="25"/>
        <v>10</v>
      </c>
      <c r="K131" s="36">
        <f t="shared" si="26"/>
        <v>52.29877492877493</v>
      </c>
      <c r="L131" s="64">
        <v>0</v>
      </c>
      <c r="M131" s="65">
        <v>100</v>
      </c>
      <c r="N131" s="90">
        <f t="shared" si="27"/>
        <v>22.22222222222222</v>
      </c>
      <c r="O131" s="66">
        <v>85.76678765880217</v>
      </c>
      <c r="P131" s="57">
        <v>98.62</v>
      </c>
      <c r="Q131" s="67">
        <v>98.99743529960364</v>
      </c>
      <c r="R131" s="68">
        <v>100</v>
      </c>
      <c r="S131" s="44">
        <f t="shared" si="28"/>
        <v>95.84605573960145</v>
      </c>
      <c r="T131" s="64">
        <v>100</v>
      </c>
      <c r="U131" s="57">
        <v>87.60000000000001</v>
      </c>
      <c r="V131" s="57">
        <v>100</v>
      </c>
      <c r="W131" s="56">
        <v>0</v>
      </c>
      <c r="X131" s="56">
        <v>10</v>
      </c>
      <c r="Y131" s="90">
        <f t="shared" si="29"/>
        <v>73.15</v>
      </c>
      <c r="Z131" s="101">
        <f t="shared" si="30"/>
        <v>62.07873783667247</v>
      </c>
      <c r="AA131" s="50">
        <v>94.03919834954317</v>
      </c>
      <c r="AB131" s="47">
        <v>5.319148936170213</v>
      </c>
      <c r="AC131" s="44">
        <f t="shared" si="31"/>
        <v>71.85918599619993</v>
      </c>
      <c r="AD131" s="85">
        <v>67.69999999999996</v>
      </c>
      <c r="AE131" s="91">
        <f t="shared" si="32"/>
        <v>67.69999999999996</v>
      </c>
      <c r="AF131" s="88">
        <v>57.89473684210527</v>
      </c>
      <c r="AG131" s="80">
        <v>100</v>
      </c>
      <c r="AH131" s="92">
        <f t="shared" si="33"/>
        <v>71.9298245614035</v>
      </c>
      <c r="AI131" s="37">
        <f t="shared" si="34"/>
        <v>70.76419744358732</v>
      </c>
      <c r="AJ131" s="38">
        <f t="shared" si="35"/>
        <v>62.72838313716741</v>
      </c>
    </row>
    <row r="132" spans="1:36" ht="15">
      <c r="A132" s="17">
        <v>1071</v>
      </c>
      <c r="B132" s="18">
        <v>8372</v>
      </c>
      <c r="C132" s="19" t="s">
        <v>451</v>
      </c>
      <c r="D132" s="19" t="s">
        <v>1027</v>
      </c>
      <c r="E132" s="20">
        <v>6</v>
      </c>
      <c r="F132" s="48">
        <v>61.40000000000001</v>
      </c>
      <c r="G132" s="49">
        <v>75.53673178673179</v>
      </c>
      <c r="H132" s="44">
        <f t="shared" si="24"/>
        <v>66.1122439289106</v>
      </c>
      <c r="I132" s="104">
        <v>5</v>
      </c>
      <c r="J132" s="103">
        <f t="shared" si="25"/>
        <v>5</v>
      </c>
      <c r="K132" s="36">
        <f t="shared" si="26"/>
        <v>41.66734635734636</v>
      </c>
      <c r="L132" s="64">
        <v>0</v>
      </c>
      <c r="M132" s="65">
        <v>100</v>
      </c>
      <c r="N132" s="90">
        <f t="shared" si="27"/>
        <v>22.22222222222222</v>
      </c>
      <c r="O132" s="66">
        <v>40.718599033816425</v>
      </c>
      <c r="P132" s="57">
        <v>98.33</v>
      </c>
      <c r="Q132" s="67">
        <v>99.3421052631579</v>
      </c>
      <c r="R132" s="68" t="s">
        <v>1</v>
      </c>
      <c r="S132" s="44">
        <f t="shared" si="28"/>
        <v>79.41390336892957</v>
      </c>
      <c r="T132" s="64">
        <v>86.52777777777777</v>
      </c>
      <c r="U132" s="57">
        <v>70.725</v>
      </c>
      <c r="V132" s="57">
        <v>100</v>
      </c>
      <c r="W132" s="56">
        <v>0</v>
      </c>
      <c r="X132" s="56">
        <v>25</v>
      </c>
      <c r="Y132" s="90">
        <f t="shared" si="29"/>
        <v>67.43819444444443</v>
      </c>
      <c r="Z132" s="101">
        <f t="shared" si="30"/>
        <v>54.99267130027968</v>
      </c>
      <c r="AA132" s="50">
        <v>41.946867634688616</v>
      </c>
      <c r="AB132" s="47">
        <v>5.555555555555555</v>
      </c>
      <c r="AC132" s="44">
        <f t="shared" si="31"/>
        <v>32.84903961490535</v>
      </c>
      <c r="AD132" s="85">
        <v>39.09999999999996</v>
      </c>
      <c r="AE132" s="91">
        <f t="shared" si="32"/>
        <v>39.09999999999996</v>
      </c>
      <c r="AF132" s="88">
        <v>7.894736842105263</v>
      </c>
      <c r="AG132" s="80">
        <v>100</v>
      </c>
      <c r="AH132" s="92">
        <f t="shared" si="33"/>
        <v>38.59649122807017</v>
      </c>
      <c r="AI132" s="37">
        <f t="shared" si="34"/>
        <v>35.66545270689687</v>
      </c>
      <c r="AJ132" s="38">
        <f t="shared" si="35"/>
        <v>46.52944073367817</v>
      </c>
    </row>
    <row r="133" spans="1:36" ht="15">
      <c r="A133" s="17">
        <v>964</v>
      </c>
      <c r="B133" s="18">
        <v>8421</v>
      </c>
      <c r="C133" s="19" t="s">
        <v>451</v>
      </c>
      <c r="D133" s="19" t="s">
        <v>902</v>
      </c>
      <c r="E133" s="20">
        <v>6</v>
      </c>
      <c r="F133" s="48">
        <v>69.19999999999999</v>
      </c>
      <c r="G133" s="49">
        <v>0</v>
      </c>
      <c r="H133" s="44">
        <f t="shared" si="24"/>
        <v>46.133333333333326</v>
      </c>
      <c r="I133" s="104">
        <v>5</v>
      </c>
      <c r="J133" s="103">
        <f t="shared" si="25"/>
        <v>5</v>
      </c>
      <c r="K133" s="36">
        <f t="shared" si="26"/>
        <v>29.679999999999996</v>
      </c>
      <c r="L133" s="64">
        <v>0</v>
      </c>
      <c r="M133" s="65">
        <v>100</v>
      </c>
      <c r="N133" s="90">
        <f t="shared" si="27"/>
        <v>22.22222222222222</v>
      </c>
      <c r="O133" s="66">
        <v>57.306407030207666</v>
      </c>
      <c r="P133" s="57">
        <v>98.62</v>
      </c>
      <c r="Q133" s="67">
        <v>98.2963943102878</v>
      </c>
      <c r="R133" s="68" t="s">
        <v>1</v>
      </c>
      <c r="S133" s="44">
        <f t="shared" si="28"/>
        <v>84.68797069655255</v>
      </c>
      <c r="T133" s="64">
        <v>79.44444444444444</v>
      </c>
      <c r="U133" s="57">
        <v>84.98750000000001</v>
      </c>
      <c r="V133" s="57">
        <v>100</v>
      </c>
      <c r="W133" s="56">
        <v>0</v>
      </c>
      <c r="X133" s="56">
        <v>25</v>
      </c>
      <c r="Y133" s="90">
        <f t="shared" si="29"/>
        <v>69.23298611111112</v>
      </c>
      <c r="Z133" s="101">
        <f t="shared" si="30"/>
        <v>57.25470617845238</v>
      </c>
      <c r="AA133" s="50">
        <v>100</v>
      </c>
      <c r="AB133" s="47">
        <v>5.555555555555555</v>
      </c>
      <c r="AC133" s="44">
        <f t="shared" si="31"/>
        <v>76.38888888888889</v>
      </c>
      <c r="AD133" s="85">
        <v>60.299999999999976</v>
      </c>
      <c r="AE133" s="91">
        <f t="shared" si="32"/>
        <v>60.299999999999976</v>
      </c>
      <c r="AF133" s="88">
        <v>52.63157894736842</v>
      </c>
      <c r="AG133" s="80">
        <v>100</v>
      </c>
      <c r="AH133" s="92">
        <f t="shared" si="33"/>
        <v>68.42105263157893</v>
      </c>
      <c r="AI133" s="37">
        <f t="shared" si="34"/>
        <v>70.50495126705653</v>
      </c>
      <c r="AJ133" s="38">
        <f t="shared" si="35"/>
        <v>55.71483846934315</v>
      </c>
    </row>
    <row r="134" spans="1:36" ht="15">
      <c r="A134" s="17">
        <v>809</v>
      </c>
      <c r="B134" s="18">
        <v>8433</v>
      </c>
      <c r="C134" s="19" t="s">
        <v>451</v>
      </c>
      <c r="D134" s="19" t="s">
        <v>682</v>
      </c>
      <c r="E134" s="20">
        <v>4</v>
      </c>
      <c r="F134" s="48">
        <v>75.29999999999998</v>
      </c>
      <c r="G134" s="49">
        <v>83.44627594627593</v>
      </c>
      <c r="H134" s="44">
        <f t="shared" si="24"/>
        <v>78.01542531542529</v>
      </c>
      <c r="I134" s="104">
        <v>70.00000000000001</v>
      </c>
      <c r="J134" s="103">
        <f t="shared" si="25"/>
        <v>70.00000000000001</v>
      </c>
      <c r="K134" s="36">
        <f t="shared" si="26"/>
        <v>74.80925518925518</v>
      </c>
      <c r="L134" s="64">
        <v>0</v>
      </c>
      <c r="M134" s="65">
        <v>100</v>
      </c>
      <c r="N134" s="90">
        <f t="shared" si="27"/>
        <v>22.22222222222222</v>
      </c>
      <c r="O134" s="66">
        <v>47.68900081400082</v>
      </c>
      <c r="P134" s="57">
        <v>98.82000000000001</v>
      </c>
      <c r="Q134" s="67">
        <v>87.19115734720417</v>
      </c>
      <c r="R134" s="68" t="s">
        <v>1</v>
      </c>
      <c r="S134" s="44">
        <f t="shared" si="28"/>
        <v>77.85136518745142</v>
      </c>
      <c r="T134" s="64">
        <v>87.36111111111113</v>
      </c>
      <c r="U134" s="57">
        <v>96.775</v>
      </c>
      <c r="V134" s="57">
        <v>98.61111111111113</v>
      </c>
      <c r="W134" s="56">
        <v>0</v>
      </c>
      <c r="X134" s="56">
        <v>25</v>
      </c>
      <c r="Y134" s="90">
        <f t="shared" si="29"/>
        <v>73.81180555555557</v>
      </c>
      <c r="Z134" s="101">
        <f t="shared" si="30"/>
        <v>56.53221463776224</v>
      </c>
      <c r="AA134" s="50">
        <v>81.94444444444444</v>
      </c>
      <c r="AB134" s="47">
        <v>4.0650406504065035</v>
      </c>
      <c r="AC134" s="44">
        <f t="shared" si="31"/>
        <v>62.474593495934954</v>
      </c>
      <c r="AD134" s="85">
        <v>61.69999999999994</v>
      </c>
      <c r="AE134" s="91">
        <f t="shared" si="32"/>
        <v>61.69999999999994</v>
      </c>
      <c r="AF134" s="88">
        <v>50</v>
      </c>
      <c r="AG134" s="80">
        <v>100</v>
      </c>
      <c r="AH134" s="92">
        <f t="shared" si="33"/>
        <v>66.66666666666666</v>
      </c>
      <c r="AI134" s="37">
        <f t="shared" si="34"/>
        <v>63.106449864498614</v>
      </c>
      <c r="AJ134" s="38">
        <f t="shared" si="35"/>
        <v>62.15989331608174</v>
      </c>
    </row>
    <row r="135" spans="1:36" ht="15">
      <c r="A135" s="17">
        <v>1040</v>
      </c>
      <c r="B135" s="18">
        <v>8436</v>
      </c>
      <c r="C135" s="19" t="s">
        <v>451</v>
      </c>
      <c r="D135" s="19" t="s">
        <v>958</v>
      </c>
      <c r="E135" s="20">
        <v>6</v>
      </c>
      <c r="F135" s="48">
        <v>46.150000000000006</v>
      </c>
      <c r="G135" s="49">
        <v>94.92470492470494</v>
      </c>
      <c r="H135" s="44">
        <f t="shared" si="24"/>
        <v>62.408234974901646</v>
      </c>
      <c r="I135" s="104">
        <v>5</v>
      </c>
      <c r="J135" s="103">
        <f t="shared" si="25"/>
        <v>5</v>
      </c>
      <c r="K135" s="36">
        <f t="shared" si="26"/>
        <v>39.444940984940985</v>
      </c>
      <c r="L135" s="64">
        <v>0</v>
      </c>
      <c r="M135" s="65">
        <v>100</v>
      </c>
      <c r="N135" s="90">
        <f t="shared" si="27"/>
        <v>22.22222222222222</v>
      </c>
      <c r="O135" s="66">
        <v>55.595031641718386</v>
      </c>
      <c r="P135" s="57">
        <v>98.61999999999999</v>
      </c>
      <c r="Q135" s="67">
        <v>98.51273002268717</v>
      </c>
      <c r="R135" s="68" t="s">
        <v>1</v>
      </c>
      <c r="S135" s="44">
        <f t="shared" si="28"/>
        <v>84.1899356044551</v>
      </c>
      <c r="T135" s="64">
        <v>50.97222222222223</v>
      </c>
      <c r="U135" s="57">
        <v>58.75</v>
      </c>
      <c r="V135" s="57">
        <v>81.48148148148148</v>
      </c>
      <c r="W135" s="56">
        <v>0</v>
      </c>
      <c r="X135" s="56">
        <v>25</v>
      </c>
      <c r="Y135" s="90">
        <f t="shared" si="29"/>
        <v>50.925925925925924</v>
      </c>
      <c r="Z135" s="101">
        <f t="shared" si="30"/>
        <v>51.23707568972193</v>
      </c>
      <c r="AA135" s="50">
        <v>72.80798703212497</v>
      </c>
      <c r="AB135" s="47">
        <v>5.555555555555555</v>
      </c>
      <c r="AC135" s="44">
        <f t="shared" si="31"/>
        <v>55.99487916298261</v>
      </c>
      <c r="AD135" s="85">
        <v>49.099999999999945</v>
      </c>
      <c r="AE135" s="91">
        <f t="shared" si="32"/>
        <v>49.099999999999945</v>
      </c>
      <c r="AF135" s="88">
        <v>60.526315789473685</v>
      </c>
      <c r="AG135" s="80">
        <v>100</v>
      </c>
      <c r="AH135" s="92">
        <f t="shared" si="33"/>
        <v>73.68421052631578</v>
      </c>
      <c r="AI135" s="37">
        <f t="shared" si="34"/>
        <v>57.6941109921872</v>
      </c>
      <c r="AJ135" s="38">
        <f t="shared" si="35"/>
        <v>50.81575933950532</v>
      </c>
    </row>
    <row r="136" spans="1:36" ht="15">
      <c r="A136" s="17">
        <v>941</v>
      </c>
      <c r="B136" s="18">
        <v>8520</v>
      </c>
      <c r="C136" s="19" t="s">
        <v>451</v>
      </c>
      <c r="D136" s="19" t="s">
        <v>855</v>
      </c>
      <c r="E136" s="20">
        <v>6</v>
      </c>
      <c r="F136" s="48">
        <v>44.900000000000006</v>
      </c>
      <c r="G136" s="49">
        <v>68.05402930402931</v>
      </c>
      <c r="H136" s="44">
        <f t="shared" si="24"/>
        <v>52.61800976800977</v>
      </c>
      <c r="I136" s="104">
        <v>5</v>
      </c>
      <c r="J136" s="103">
        <f t="shared" si="25"/>
        <v>5</v>
      </c>
      <c r="K136" s="36">
        <f t="shared" si="26"/>
        <v>33.57080586080586</v>
      </c>
      <c r="L136" s="64">
        <v>0</v>
      </c>
      <c r="M136" s="65">
        <v>100</v>
      </c>
      <c r="N136" s="90">
        <f t="shared" si="27"/>
        <v>22.22222222222222</v>
      </c>
      <c r="O136" s="66">
        <v>45.872340687481525</v>
      </c>
      <c r="P136" s="57">
        <v>99.47</v>
      </c>
      <c r="Q136" s="67">
        <v>99.01574803149606</v>
      </c>
      <c r="R136" s="68" t="s">
        <v>1</v>
      </c>
      <c r="S136" s="44">
        <f t="shared" si="28"/>
        <v>81.40178830450941</v>
      </c>
      <c r="T136" s="64">
        <v>97.63888888888889</v>
      </c>
      <c r="U136" s="57">
        <v>93.03571428571428</v>
      </c>
      <c r="V136" s="57">
        <v>90.74074074074072</v>
      </c>
      <c r="W136" s="56">
        <v>0</v>
      </c>
      <c r="X136" s="56">
        <v>25</v>
      </c>
      <c r="Y136" s="90">
        <f t="shared" si="29"/>
        <v>73.47883597883597</v>
      </c>
      <c r="Z136" s="101">
        <f t="shared" si="30"/>
        <v>57.561799770670525</v>
      </c>
      <c r="AA136" s="50">
        <v>100</v>
      </c>
      <c r="AB136" s="47">
        <v>11.11111111111111</v>
      </c>
      <c r="AC136" s="44">
        <f t="shared" si="31"/>
        <v>77.77777777777777</v>
      </c>
      <c r="AD136" s="85">
        <v>55.39999999999998</v>
      </c>
      <c r="AE136" s="91">
        <f t="shared" si="32"/>
        <v>55.39999999999998</v>
      </c>
      <c r="AF136" s="88">
        <v>60.526315789473685</v>
      </c>
      <c r="AG136" s="80">
        <v>100</v>
      </c>
      <c r="AH136" s="92">
        <f t="shared" si="33"/>
        <v>73.68421052631578</v>
      </c>
      <c r="AI136" s="37">
        <f t="shared" si="34"/>
        <v>70.99165692007796</v>
      </c>
      <c r="AJ136" s="38">
        <f t="shared" si="35"/>
        <v>56.79255813351982</v>
      </c>
    </row>
    <row r="137" spans="1:36" ht="15">
      <c r="A137" s="17">
        <v>1078</v>
      </c>
      <c r="B137" s="18">
        <v>8549</v>
      </c>
      <c r="C137" s="19" t="s">
        <v>451</v>
      </c>
      <c r="D137" s="19" t="s">
        <v>1087</v>
      </c>
      <c r="E137" s="20">
        <v>6</v>
      </c>
      <c r="F137" s="48">
        <v>56.05</v>
      </c>
      <c r="G137" s="49">
        <v>74.62352462352463</v>
      </c>
      <c r="H137" s="44">
        <f t="shared" si="24"/>
        <v>62.241174874508204</v>
      </c>
      <c r="I137" s="104">
        <v>10</v>
      </c>
      <c r="J137" s="103">
        <f t="shared" si="25"/>
        <v>10</v>
      </c>
      <c r="K137" s="36">
        <f t="shared" si="26"/>
        <v>41.34470492470492</v>
      </c>
      <c r="L137" s="64">
        <v>0</v>
      </c>
      <c r="M137" s="65">
        <v>100</v>
      </c>
      <c r="N137" s="90">
        <f t="shared" si="27"/>
        <v>22.22222222222222</v>
      </c>
      <c r="O137" s="66">
        <v>17.083333333333332</v>
      </c>
      <c r="P137" s="57">
        <v>98.47</v>
      </c>
      <c r="Q137" s="67">
        <v>95.30332681017613</v>
      </c>
      <c r="R137" s="68" t="s">
        <v>1</v>
      </c>
      <c r="S137" s="44">
        <f t="shared" si="28"/>
        <v>70.2416249103066</v>
      </c>
      <c r="T137" s="64">
        <v>66.11111111111111</v>
      </c>
      <c r="U137" s="57">
        <v>75.675</v>
      </c>
      <c r="V137" s="57">
        <v>68.05555555555556</v>
      </c>
      <c r="W137" s="56">
        <v>0</v>
      </c>
      <c r="X137" s="56">
        <v>25</v>
      </c>
      <c r="Y137" s="90">
        <f t="shared" si="29"/>
        <v>55.58541666666666</v>
      </c>
      <c r="Z137" s="101">
        <f t="shared" si="30"/>
        <v>48.264653304631445</v>
      </c>
      <c r="AA137" s="50">
        <v>84.82142857142857</v>
      </c>
      <c r="AB137" s="47">
        <v>5.555555555555555</v>
      </c>
      <c r="AC137" s="44">
        <f t="shared" si="31"/>
        <v>65.00496031746032</v>
      </c>
      <c r="AD137" s="85">
        <v>0.9</v>
      </c>
      <c r="AE137" s="91">
        <f t="shared" si="32"/>
        <v>0.9</v>
      </c>
      <c r="AF137" s="88">
        <v>5.263157894736842</v>
      </c>
      <c r="AG137" s="80">
        <v>100</v>
      </c>
      <c r="AH137" s="92">
        <f t="shared" si="33"/>
        <v>36.84210526315789</v>
      </c>
      <c r="AI137" s="37">
        <f t="shared" si="34"/>
        <v>42.27773322194375</v>
      </c>
      <c r="AJ137" s="38">
        <f t="shared" si="35"/>
        <v>45.084587603839836</v>
      </c>
    </row>
    <row r="138" spans="1:36" ht="15">
      <c r="A138" s="17">
        <v>1070</v>
      </c>
      <c r="B138" s="18">
        <v>8558</v>
      </c>
      <c r="C138" s="19" t="s">
        <v>451</v>
      </c>
      <c r="D138" s="19" t="s">
        <v>814</v>
      </c>
      <c r="E138" s="20">
        <v>6</v>
      </c>
      <c r="F138" s="48">
        <v>67.05</v>
      </c>
      <c r="G138" s="49">
        <v>72.19017094017094</v>
      </c>
      <c r="H138" s="44">
        <f t="shared" si="24"/>
        <v>68.76339031339032</v>
      </c>
      <c r="I138" s="104">
        <v>5</v>
      </c>
      <c r="J138" s="103">
        <f t="shared" si="25"/>
        <v>5</v>
      </c>
      <c r="K138" s="36">
        <f t="shared" si="26"/>
        <v>43.25803418803419</v>
      </c>
      <c r="L138" s="64">
        <v>0</v>
      </c>
      <c r="M138" s="65">
        <v>0</v>
      </c>
      <c r="N138" s="90">
        <f t="shared" si="27"/>
        <v>0</v>
      </c>
      <c r="O138" s="66">
        <v>53.66860465116279</v>
      </c>
      <c r="P138" s="57">
        <v>99.19999999999999</v>
      </c>
      <c r="Q138" s="67">
        <v>95.42319749216301</v>
      </c>
      <c r="R138" s="68" t="s">
        <v>1</v>
      </c>
      <c r="S138" s="44">
        <f t="shared" si="28"/>
        <v>82.7122065889954</v>
      </c>
      <c r="T138" s="64">
        <v>37.22222222222222</v>
      </c>
      <c r="U138" s="57">
        <v>76.44999999999999</v>
      </c>
      <c r="V138" s="57">
        <v>79.16666666666667</v>
      </c>
      <c r="W138" s="56">
        <v>0</v>
      </c>
      <c r="X138" s="56">
        <v>25</v>
      </c>
      <c r="Y138" s="90">
        <f t="shared" si="29"/>
        <v>51.334722222222226</v>
      </c>
      <c r="Z138" s="101">
        <f t="shared" si="30"/>
        <v>42.89501721958965</v>
      </c>
      <c r="AA138" s="50">
        <v>97.47273798997936</v>
      </c>
      <c r="AB138" s="47">
        <v>5.555555555555555</v>
      </c>
      <c r="AC138" s="44">
        <f t="shared" si="31"/>
        <v>74.49344238137341</v>
      </c>
      <c r="AD138" s="85">
        <v>19.79999999999999</v>
      </c>
      <c r="AE138" s="91">
        <f t="shared" si="32"/>
        <v>19.79999999999999</v>
      </c>
      <c r="AF138" s="88">
        <v>26.31578947368421</v>
      </c>
      <c r="AG138" s="80">
        <v>100</v>
      </c>
      <c r="AH138" s="92">
        <f t="shared" si="33"/>
        <v>50.87719298245614</v>
      </c>
      <c r="AI138" s="37">
        <f t="shared" si="34"/>
        <v>55.18527453322371</v>
      </c>
      <c r="AJ138" s="38">
        <f t="shared" si="35"/>
        <v>46.65469780736878</v>
      </c>
    </row>
    <row r="139" spans="1:36" ht="15">
      <c r="A139" s="17">
        <v>1036</v>
      </c>
      <c r="B139" s="18">
        <v>8560</v>
      </c>
      <c r="C139" s="19" t="s">
        <v>451</v>
      </c>
      <c r="D139" s="19" t="s">
        <v>1031</v>
      </c>
      <c r="E139" s="20">
        <v>6</v>
      </c>
      <c r="F139" s="48">
        <v>55.35</v>
      </c>
      <c r="G139" s="49">
        <v>79.62403337403337</v>
      </c>
      <c r="H139" s="44">
        <f t="shared" si="24"/>
        <v>63.44134445801112</v>
      </c>
      <c r="I139" s="104">
        <v>5</v>
      </c>
      <c r="J139" s="103">
        <f t="shared" si="25"/>
        <v>5</v>
      </c>
      <c r="K139" s="36">
        <f t="shared" si="26"/>
        <v>40.064806674806675</v>
      </c>
      <c r="L139" s="64">
        <v>0</v>
      </c>
      <c r="M139" s="65">
        <v>0</v>
      </c>
      <c r="N139" s="90">
        <f t="shared" si="27"/>
        <v>0</v>
      </c>
      <c r="O139" s="66">
        <v>76.56799687654117</v>
      </c>
      <c r="P139" s="57">
        <v>98.87</v>
      </c>
      <c r="Q139" s="67">
        <v>99.12691652470187</v>
      </c>
      <c r="R139" s="68" t="s">
        <v>1</v>
      </c>
      <c r="S139" s="44">
        <f t="shared" si="28"/>
        <v>91.46443677678909</v>
      </c>
      <c r="T139" s="64">
        <v>48.19444444444444</v>
      </c>
      <c r="U139" s="57">
        <v>38.5</v>
      </c>
      <c r="V139" s="57">
        <v>100</v>
      </c>
      <c r="W139" s="56">
        <v>0</v>
      </c>
      <c r="X139" s="56">
        <v>25</v>
      </c>
      <c r="Y139" s="90">
        <f t="shared" si="29"/>
        <v>49.798611111111114</v>
      </c>
      <c r="Z139" s="101">
        <f t="shared" si="30"/>
        <v>45.20417532412806</v>
      </c>
      <c r="AA139" s="50">
        <v>100</v>
      </c>
      <c r="AB139" s="47">
        <v>5.555555555555555</v>
      </c>
      <c r="AC139" s="44">
        <f t="shared" si="31"/>
        <v>76.38888888888889</v>
      </c>
      <c r="AD139" s="85">
        <v>50.499999999999964</v>
      </c>
      <c r="AE139" s="91">
        <f t="shared" si="32"/>
        <v>50.499999999999964</v>
      </c>
      <c r="AF139" s="88">
        <v>57.89473684210527</v>
      </c>
      <c r="AG139" s="80">
        <v>100</v>
      </c>
      <c r="AH139" s="92">
        <f t="shared" si="33"/>
        <v>71.9298245614035</v>
      </c>
      <c r="AI139" s="37">
        <f t="shared" si="34"/>
        <v>68.5933723196881</v>
      </c>
      <c r="AJ139" s="38">
        <f t="shared" si="35"/>
        <v>51.193060692931795</v>
      </c>
    </row>
    <row r="140" spans="1:36" ht="15">
      <c r="A140" s="17">
        <v>770</v>
      </c>
      <c r="B140" s="18">
        <v>8573</v>
      </c>
      <c r="C140" s="19" t="s">
        <v>451</v>
      </c>
      <c r="D140" s="19" t="s">
        <v>583</v>
      </c>
      <c r="E140" s="20">
        <v>4</v>
      </c>
      <c r="F140" s="48">
        <v>67.65</v>
      </c>
      <c r="G140" s="49">
        <v>92.17338217338218</v>
      </c>
      <c r="H140" s="44">
        <f t="shared" si="24"/>
        <v>75.82446072446072</v>
      </c>
      <c r="I140" s="104">
        <v>10</v>
      </c>
      <c r="J140" s="103">
        <f t="shared" si="25"/>
        <v>10</v>
      </c>
      <c r="K140" s="36">
        <f t="shared" si="26"/>
        <v>49.49467643467643</v>
      </c>
      <c r="L140" s="64">
        <v>32.56704980842912</v>
      </c>
      <c r="M140" s="65">
        <v>100</v>
      </c>
      <c r="N140" s="90">
        <f t="shared" si="27"/>
        <v>47.55214985100042</v>
      </c>
      <c r="O140" s="66">
        <v>53.68042682911196</v>
      </c>
      <c r="P140" s="57">
        <v>98.77</v>
      </c>
      <c r="Q140" s="67">
        <v>96.87609687609687</v>
      </c>
      <c r="R140" s="68" t="s">
        <v>1</v>
      </c>
      <c r="S140" s="44">
        <f t="shared" si="28"/>
        <v>83.05689820929769</v>
      </c>
      <c r="T140" s="64">
        <v>85.83333333333334</v>
      </c>
      <c r="U140" s="57">
        <v>97.60000000000001</v>
      </c>
      <c r="V140" s="57">
        <v>96.75925925925928</v>
      </c>
      <c r="W140" s="56">
        <v>0</v>
      </c>
      <c r="X140" s="56">
        <v>0</v>
      </c>
      <c r="Y140" s="90">
        <f t="shared" si="29"/>
        <v>70.04814814814816</v>
      </c>
      <c r="Z140" s="101">
        <f t="shared" si="30"/>
        <v>66.11238878074282</v>
      </c>
      <c r="AA140" s="50">
        <v>100</v>
      </c>
      <c r="AB140" s="47">
        <v>6.741573033707865</v>
      </c>
      <c r="AC140" s="44">
        <f t="shared" si="31"/>
        <v>76.68539325842697</v>
      </c>
      <c r="AD140" s="85">
        <v>64.40000000000003</v>
      </c>
      <c r="AE140" s="91">
        <f t="shared" si="32"/>
        <v>64.40000000000003</v>
      </c>
      <c r="AF140" s="88">
        <v>76.31578947368422</v>
      </c>
      <c r="AG140" s="80">
        <v>0</v>
      </c>
      <c r="AH140" s="92">
        <f t="shared" si="33"/>
        <v>50.877192982456144</v>
      </c>
      <c r="AI140" s="37">
        <f t="shared" si="34"/>
        <v>68.24764833431895</v>
      </c>
      <c r="AJ140" s="38">
        <f t="shared" si="35"/>
        <v>63.42942417760238</v>
      </c>
    </row>
    <row r="141" spans="1:36" ht="15">
      <c r="A141" s="17">
        <v>950</v>
      </c>
      <c r="B141" s="18">
        <v>8606</v>
      </c>
      <c r="C141" s="19" t="s">
        <v>451</v>
      </c>
      <c r="D141" s="19" t="s">
        <v>478</v>
      </c>
      <c r="E141" s="20">
        <v>6</v>
      </c>
      <c r="F141" s="48">
        <v>86.60000000000001</v>
      </c>
      <c r="G141" s="49">
        <v>76.98616198616199</v>
      </c>
      <c r="H141" s="44">
        <f t="shared" si="24"/>
        <v>83.39538732872066</v>
      </c>
      <c r="I141" s="104">
        <v>5</v>
      </c>
      <c r="J141" s="103">
        <f t="shared" si="25"/>
        <v>5</v>
      </c>
      <c r="K141" s="36">
        <f t="shared" si="26"/>
        <v>52.037232397232394</v>
      </c>
      <c r="L141" s="64">
        <v>0</v>
      </c>
      <c r="M141" s="65">
        <v>100</v>
      </c>
      <c r="N141" s="90">
        <f t="shared" si="27"/>
        <v>22.22222222222222</v>
      </c>
      <c r="O141" s="66">
        <v>62.75649233395713</v>
      </c>
      <c r="P141" s="57">
        <v>98.89999999999999</v>
      </c>
      <c r="Q141" s="67">
        <v>98.14979541006939</v>
      </c>
      <c r="R141" s="68" t="s">
        <v>1</v>
      </c>
      <c r="S141" s="44">
        <f t="shared" si="28"/>
        <v>86.54796960472883</v>
      </c>
      <c r="T141" s="64">
        <v>96.52777777777779</v>
      </c>
      <c r="U141" s="57">
        <v>71.24999999999999</v>
      </c>
      <c r="V141" s="57">
        <v>100</v>
      </c>
      <c r="W141" s="56">
        <v>0</v>
      </c>
      <c r="X141" s="56">
        <v>25</v>
      </c>
      <c r="Y141" s="90">
        <f t="shared" si="29"/>
        <v>70.06944444444444</v>
      </c>
      <c r="Z141" s="101">
        <f t="shared" si="30"/>
        <v>58.117572495735445</v>
      </c>
      <c r="AA141" s="50">
        <v>62.45579133510168</v>
      </c>
      <c r="AB141" s="47">
        <v>5.555555555555555</v>
      </c>
      <c r="AC141" s="44">
        <f t="shared" si="31"/>
        <v>48.230732390215145</v>
      </c>
      <c r="AD141" s="85">
        <v>54.39999999999998</v>
      </c>
      <c r="AE141" s="91">
        <f t="shared" si="32"/>
        <v>54.39999999999998</v>
      </c>
      <c r="AF141" s="88">
        <v>73.68421052631578</v>
      </c>
      <c r="AG141" s="80">
        <v>100</v>
      </c>
      <c r="AH141" s="92">
        <f t="shared" si="33"/>
        <v>82.45614035087718</v>
      </c>
      <c r="AI141" s="37">
        <f t="shared" si="34"/>
        <v>56.72095201162351</v>
      </c>
      <c r="AJ141" s="38">
        <f t="shared" si="35"/>
        <v>56.482518330801256</v>
      </c>
    </row>
    <row r="142" spans="1:36" ht="15">
      <c r="A142" s="17">
        <v>788</v>
      </c>
      <c r="B142" s="18">
        <v>8634</v>
      </c>
      <c r="C142" s="19" t="s">
        <v>451</v>
      </c>
      <c r="D142" s="19" t="s">
        <v>465</v>
      </c>
      <c r="E142" s="20">
        <v>6</v>
      </c>
      <c r="F142" s="48">
        <v>70.7</v>
      </c>
      <c r="G142" s="49">
        <v>76.89814814814814</v>
      </c>
      <c r="H142" s="44">
        <f t="shared" si="24"/>
        <v>72.76604938271605</v>
      </c>
      <c r="I142" s="104">
        <v>26</v>
      </c>
      <c r="J142" s="103">
        <f t="shared" si="25"/>
        <v>26</v>
      </c>
      <c r="K142" s="36">
        <f t="shared" si="26"/>
        <v>54.059629629629626</v>
      </c>
      <c r="L142" s="64">
        <v>0</v>
      </c>
      <c r="M142" s="65">
        <v>100</v>
      </c>
      <c r="N142" s="90">
        <f t="shared" si="27"/>
        <v>22.22222222222222</v>
      </c>
      <c r="O142" s="66">
        <v>64.6443004126418</v>
      </c>
      <c r="P142" s="57">
        <v>98.88</v>
      </c>
      <c r="Q142" s="67">
        <v>98.57337987555016</v>
      </c>
      <c r="R142" s="68">
        <v>100</v>
      </c>
      <c r="S142" s="44">
        <f t="shared" si="28"/>
        <v>90.52442007204799</v>
      </c>
      <c r="T142" s="64">
        <v>95.83333333333334</v>
      </c>
      <c r="U142" s="57">
        <v>99.99999999999999</v>
      </c>
      <c r="V142" s="57">
        <v>100</v>
      </c>
      <c r="W142" s="56">
        <v>0</v>
      </c>
      <c r="X142" s="56">
        <v>0</v>
      </c>
      <c r="Y142" s="90">
        <f t="shared" si="29"/>
        <v>73.95833333333333</v>
      </c>
      <c r="Z142" s="101">
        <f t="shared" si="30"/>
        <v>60.63448108972202</v>
      </c>
      <c r="AA142" s="50">
        <v>98.76952549366342</v>
      </c>
      <c r="AB142" s="47">
        <v>10</v>
      </c>
      <c r="AC142" s="44">
        <f t="shared" si="31"/>
        <v>76.57714412024757</v>
      </c>
      <c r="AD142" s="85">
        <v>60.19999999999995</v>
      </c>
      <c r="AE142" s="91">
        <f t="shared" si="32"/>
        <v>60.19999999999995</v>
      </c>
      <c r="AF142" s="88">
        <v>65.78947368421053</v>
      </c>
      <c r="AG142" s="80">
        <v>100</v>
      </c>
      <c r="AH142" s="92">
        <f t="shared" si="33"/>
        <v>77.19298245614036</v>
      </c>
      <c r="AI142" s="37">
        <f t="shared" si="34"/>
        <v>72.3330733553601</v>
      </c>
      <c r="AJ142" s="38">
        <f t="shared" si="35"/>
        <v>62.829088477394976</v>
      </c>
    </row>
    <row r="143" spans="1:36" ht="15">
      <c r="A143" s="17">
        <v>730</v>
      </c>
      <c r="B143" s="18">
        <v>8638</v>
      </c>
      <c r="C143" s="19" t="s">
        <v>451</v>
      </c>
      <c r="D143" s="19" t="s">
        <v>718</v>
      </c>
      <c r="E143" s="20">
        <v>6</v>
      </c>
      <c r="F143" s="48">
        <v>81.84999999999998</v>
      </c>
      <c r="G143" s="49">
        <v>89.6504884004884</v>
      </c>
      <c r="H143" s="44">
        <f t="shared" si="24"/>
        <v>84.45016280016279</v>
      </c>
      <c r="I143" s="104">
        <v>5</v>
      </c>
      <c r="J143" s="103">
        <f t="shared" si="25"/>
        <v>5</v>
      </c>
      <c r="K143" s="36">
        <f t="shared" si="26"/>
        <v>52.67009768009767</v>
      </c>
      <c r="L143" s="64">
        <v>29.000000000000004</v>
      </c>
      <c r="M143" s="65">
        <v>100</v>
      </c>
      <c r="N143" s="90">
        <f t="shared" si="27"/>
        <v>44.77777777777778</v>
      </c>
      <c r="O143" s="66">
        <v>52.977716727716725</v>
      </c>
      <c r="P143" s="57">
        <v>99.57000000000001</v>
      </c>
      <c r="Q143" s="67">
        <v>98.89686871588624</v>
      </c>
      <c r="R143" s="68">
        <v>100</v>
      </c>
      <c r="S143" s="44">
        <f t="shared" si="28"/>
        <v>87.86114636090075</v>
      </c>
      <c r="T143" s="64">
        <v>96.38888888888889</v>
      </c>
      <c r="U143" s="57">
        <v>89.99999999999999</v>
      </c>
      <c r="V143" s="57">
        <v>100</v>
      </c>
      <c r="W143" s="56">
        <v>0</v>
      </c>
      <c r="X143" s="56">
        <v>25</v>
      </c>
      <c r="Y143" s="90">
        <f t="shared" si="29"/>
        <v>74.72222222222221</v>
      </c>
      <c r="Z143" s="101">
        <f t="shared" si="30"/>
        <v>68.14667794659935</v>
      </c>
      <c r="AA143" s="50">
        <v>100</v>
      </c>
      <c r="AB143" s="47">
        <v>5.555555555555555</v>
      </c>
      <c r="AC143" s="44">
        <f t="shared" si="31"/>
        <v>76.38888888888889</v>
      </c>
      <c r="AD143" s="85">
        <v>50.79999999999998</v>
      </c>
      <c r="AE143" s="91">
        <f t="shared" si="32"/>
        <v>50.79999999999998</v>
      </c>
      <c r="AF143" s="88">
        <v>39.473684210526315</v>
      </c>
      <c r="AG143" s="80">
        <v>100</v>
      </c>
      <c r="AH143" s="92">
        <f t="shared" si="33"/>
        <v>59.649122807017534</v>
      </c>
      <c r="AI143" s="37">
        <f t="shared" si="34"/>
        <v>66.2172319688109</v>
      </c>
      <c r="AJ143" s="38">
        <f t="shared" si="35"/>
        <v>64.47252809996249</v>
      </c>
    </row>
    <row r="144" spans="1:36" ht="15">
      <c r="A144" s="17">
        <v>1092</v>
      </c>
      <c r="B144" s="18">
        <v>8675</v>
      </c>
      <c r="C144" s="19" t="s">
        <v>451</v>
      </c>
      <c r="D144" s="19" t="s">
        <v>1051</v>
      </c>
      <c r="E144" s="20">
        <v>6</v>
      </c>
      <c r="F144" s="48">
        <v>0</v>
      </c>
      <c r="G144" s="49">
        <v>0</v>
      </c>
      <c r="H144" s="44">
        <f t="shared" si="24"/>
        <v>0</v>
      </c>
      <c r="I144" s="104">
        <v>5</v>
      </c>
      <c r="J144" s="103">
        <f t="shared" si="25"/>
        <v>5</v>
      </c>
      <c r="K144" s="36">
        <f t="shared" si="26"/>
        <v>2</v>
      </c>
      <c r="L144" s="64">
        <v>0</v>
      </c>
      <c r="M144" s="65">
        <v>0</v>
      </c>
      <c r="N144" s="90">
        <f t="shared" si="27"/>
        <v>0</v>
      </c>
      <c r="O144" s="66">
        <v>38.20024159555876</v>
      </c>
      <c r="P144" s="57">
        <v>98.38999999999999</v>
      </c>
      <c r="Q144" s="67">
        <v>98.30708661417323</v>
      </c>
      <c r="R144" s="68" t="s">
        <v>1</v>
      </c>
      <c r="S144" s="44">
        <f t="shared" si="28"/>
        <v>78.25017245986697</v>
      </c>
      <c r="T144" s="64">
        <v>81.66666666666667</v>
      </c>
      <c r="U144" s="57">
        <v>78.64999999999999</v>
      </c>
      <c r="V144" s="57">
        <v>98.14814814814815</v>
      </c>
      <c r="W144" s="56">
        <v>0</v>
      </c>
      <c r="X144" s="56">
        <v>25</v>
      </c>
      <c r="Y144" s="90">
        <f t="shared" si="29"/>
        <v>67.7412037037037</v>
      </c>
      <c r="Z144" s="101">
        <f t="shared" si="30"/>
        <v>46.717240372342616</v>
      </c>
      <c r="AA144" s="50">
        <v>90.23725316828765</v>
      </c>
      <c r="AB144" s="47">
        <v>5.555555555555555</v>
      </c>
      <c r="AC144" s="44">
        <f t="shared" si="31"/>
        <v>69.06682876510462</v>
      </c>
      <c r="AD144" s="85">
        <v>32.9</v>
      </c>
      <c r="AE144" s="91">
        <f t="shared" si="32"/>
        <v>32.9</v>
      </c>
      <c r="AF144" s="88">
        <v>47.368421052631575</v>
      </c>
      <c r="AG144" s="80">
        <v>100</v>
      </c>
      <c r="AH144" s="92">
        <f t="shared" si="33"/>
        <v>64.91228070175438</v>
      </c>
      <c r="AI144" s="37">
        <f t="shared" si="34"/>
        <v>58.59143148174</v>
      </c>
      <c r="AJ144" s="38">
        <f t="shared" si="35"/>
        <v>41.33604963069331</v>
      </c>
    </row>
    <row r="145" spans="1:36" ht="15">
      <c r="A145" s="17">
        <v>296</v>
      </c>
      <c r="B145" s="18">
        <v>8685</v>
      </c>
      <c r="C145" s="19" t="s">
        <v>451</v>
      </c>
      <c r="D145" s="19" t="s">
        <v>686</v>
      </c>
      <c r="E145" s="20">
        <v>6</v>
      </c>
      <c r="F145" s="48">
        <v>76.15</v>
      </c>
      <c r="G145" s="49">
        <v>86.87423687423687</v>
      </c>
      <c r="H145" s="44">
        <f t="shared" si="24"/>
        <v>79.72474562474562</v>
      </c>
      <c r="I145" s="104">
        <v>25</v>
      </c>
      <c r="J145" s="103">
        <f t="shared" si="25"/>
        <v>25</v>
      </c>
      <c r="K145" s="36">
        <f t="shared" si="26"/>
        <v>57.83484737484737</v>
      </c>
      <c r="L145" s="64">
        <v>100</v>
      </c>
      <c r="M145" s="65">
        <v>100</v>
      </c>
      <c r="N145" s="90">
        <f t="shared" si="27"/>
        <v>100</v>
      </c>
      <c r="O145" s="66">
        <v>69.41892911010558</v>
      </c>
      <c r="P145" s="57">
        <v>98.82999999999998</v>
      </c>
      <c r="Q145" s="67">
        <v>87.4934725848564</v>
      </c>
      <c r="R145" s="68" t="s">
        <v>1</v>
      </c>
      <c r="S145" s="44">
        <f t="shared" si="28"/>
        <v>85.1941875646342</v>
      </c>
      <c r="T145" s="64">
        <v>91.94444444444444</v>
      </c>
      <c r="U145" s="57">
        <v>90.1</v>
      </c>
      <c r="V145" s="57">
        <v>100</v>
      </c>
      <c r="W145" s="56">
        <v>0</v>
      </c>
      <c r="X145" s="56">
        <v>25</v>
      </c>
      <c r="Y145" s="90">
        <f t="shared" si="29"/>
        <v>73.6361111111111</v>
      </c>
      <c r="Z145" s="101">
        <f t="shared" si="30"/>
        <v>86.8256955762385</v>
      </c>
      <c r="AA145" s="50">
        <v>77.04465075154731</v>
      </c>
      <c r="AB145" s="47">
        <v>11.11111111111111</v>
      </c>
      <c r="AC145" s="44">
        <f t="shared" si="31"/>
        <v>60.561265841438264</v>
      </c>
      <c r="AD145" s="85">
        <v>43.99999999999996</v>
      </c>
      <c r="AE145" s="91">
        <f t="shared" si="32"/>
        <v>43.99999999999996</v>
      </c>
      <c r="AF145" s="88">
        <v>76.31578947368422</v>
      </c>
      <c r="AG145" s="80">
        <v>100</v>
      </c>
      <c r="AH145" s="92">
        <f t="shared" si="33"/>
        <v>84.21052631578948</v>
      </c>
      <c r="AI145" s="37">
        <f t="shared" si="34"/>
        <v>60.87478037859162</v>
      </c>
      <c r="AJ145" s="38">
        <f t="shared" si="35"/>
        <v>73.24225137666622</v>
      </c>
    </row>
    <row r="146" spans="1:36" ht="15">
      <c r="A146" s="17">
        <v>836</v>
      </c>
      <c r="B146" s="18">
        <v>8758</v>
      </c>
      <c r="C146" s="19" t="s">
        <v>451</v>
      </c>
      <c r="D146" s="19" t="s">
        <v>882</v>
      </c>
      <c r="E146" s="20">
        <v>3</v>
      </c>
      <c r="F146" s="48">
        <v>49.349999999999994</v>
      </c>
      <c r="G146" s="49">
        <v>82.32702482702484</v>
      </c>
      <c r="H146" s="44">
        <f t="shared" si="24"/>
        <v>60.34234160900827</v>
      </c>
      <c r="I146" s="104">
        <v>21.000000000000004</v>
      </c>
      <c r="J146" s="103">
        <f t="shared" si="25"/>
        <v>21.000000000000004</v>
      </c>
      <c r="K146" s="36">
        <f t="shared" si="26"/>
        <v>44.60540496540496</v>
      </c>
      <c r="L146" s="64">
        <v>25.59652928416486</v>
      </c>
      <c r="M146" s="65">
        <v>100</v>
      </c>
      <c r="N146" s="90">
        <f t="shared" si="27"/>
        <v>42.13063388768378</v>
      </c>
      <c r="O146" s="66">
        <v>69.34346229738146</v>
      </c>
      <c r="P146" s="57">
        <v>98.89999999999999</v>
      </c>
      <c r="Q146" s="67">
        <v>93.25776098392235</v>
      </c>
      <c r="R146" s="68">
        <v>100</v>
      </c>
      <c r="S146" s="44">
        <f t="shared" si="28"/>
        <v>90.37530582032595</v>
      </c>
      <c r="T146" s="64">
        <v>100</v>
      </c>
      <c r="U146" s="57">
        <v>100</v>
      </c>
      <c r="V146" s="57">
        <v>94.44444444444446</v>
      </c>
      <c r="W146" s="56">
        <v>0</v>
      </c>
      <c r="X146" s="56">
        <v>0</v>
      </c>
      <c r="Y146" s="90">
        <f t="shared" si="29"/>
        <v>73.61111111111111</v>
      </c>
      <c r="Z146" s="101">
        <f t="shared" si="30"/>
        <v>67.64268161762601</v>
      </c>
      <c r="AA146" s="50">
        <v>88.37693676055744</v>
      </c>
      <c r="AB146" s="47">
        <v>3.90625</v>
      </c>
      <c r="AC146" s="44">
        <f t="shared" si="31"/>
        <v>67.25926507041808</v>
      </c>
      <c r="AD146" s="85">
        <v>69.20000000000005</v>
      </c>
      <c r="AE146" s="91">
        <f t="shared" si="32"/>
        <v>69.20000000000005</v>
      </c>
      <c r="AF146" s="88">
        <v>52.63157894736842</v>
      </c>
      <c r="AG146" s="80">
        <v>0</v>
      </c>
      <c r="AH146" s="92">
        <f t="shared" si="33"/>
        <v>35.08771929824561</v>
      </c>
      <c r="AI146" s="37">
        <f t="shared" si="34"/>
        <v>61.34248523053877</v>
      </c>
      <c r="AJ146" s="38">
        <f t="shared" si="35"/>
        <v>61.14516737105563</v>
      </c>
    </row>
    <row r="147" spans="1:36" ht="15">
      <c r="A147" s="17">
        <v>850</v>
      </c>
      <c r="B147" s="18">
        <v>8770</v>
      </c>
      <c r="C147" s="19" t="s">
        <v>451</v>
      </c>
      <c r="D147" s="19" t="s">
        <v>726</v>
      </c>
      <c r="E147" s="20">
        <v>6</v>
      </c>
      <c r="F147" s="48">
        <v>64.05</v>
      </c>
      <c r="G147" s="49">
        <v>80.61965811965813</v>
      </c>
      <c r="H147" s="44">
        <f t="shared" si="24"/>
        <v>69.57321937321937</v>
      </c>
      <c r="I147" s="104">
        <v>5</v>
      </c>
      <c r="J147" s="103">
        <f t="shared" si="25"/>
        <v>5</v>
      </c>
      <c r="K147" s="36">
        <f t="shared" si="26"/>
        <v>43.74393162393162</v>
      </c>
      <c r="L147" s="64">
        <v>0</v>
      </c>
      <c r="M147" s="65">
        <v>100</v>
      </c>
      <c r="N147" s="90">
        <f t="shared" si="27"/>
        <v>22.22222222222222</v>
      </c>
      <c r="O147" s="66">
        <v>72.88932956433185</v>
      </c>
      <c r="P147" s="57">
        <v>98.14000000000001</v>
      </c>
      <c r="Q147" s="67">
        <v>99.77578475336323</v>
      </c>
      <c r="R147" s="68" t="s">
        <v>1</v>
      </c>
      <c r="S147" s="44">
        <f t="shared" si="28"/>
        <v>90.21195370708217</v>
      </c>
      <c r="T147" s="64">
        <v>80.97222222222223</v>
      </c>
      <c r="U147" s="57">
        <v>99.99999999999999</v>
      </c>
      <c r="V147" s="57">
        <v>94.44444444444446</v>
      </c>
      <c r="W147" s="56">
        <v>0</v>
      </c>
      <c r="X147" s="56">
        <v>25</v>
      </c>
      <c r="Y147" s="90">
        <f t="shared" si="29"/>
        <v>71.97916666666667</v>
      </c>
      <c r="Z147" s="101">
        <f t="shared" si="30"/>
        <v>59.90115851959963</v>
      </c>
      <c r="AA147" s="50">
        <v>100</v>
      </c>
      <c r="AB147" s="47">
        <v>5.4945054945054945</v>
      </c>
      <c r="AC147" s="44">
        <f t="shared" si="31"/>
        <v>76.37362637362638</v>
      </c>
      <c r="AD147" s="85">
        <v>61.09999999999999</v>
      </c>
      <c r="AE147" s="91">
        <f t="shared" si="32"/>
        <v>61.09999999999999</v>
      </c>
      <c r="AF147" s="88">
        <v>71.05263157894737</v>
      </c>
      <c r="AG147" s="80">
        <v>100</v>
      </c>
      <c r="AH147" s="92">
        <f t="shared" si="33"/>
        <v>80.7017543859649</v>
      </c>
      <c r="AI147" s="37">
        <f t="shared" si="34"/>
        <v>73.16628494312705</v>
      </c>
      <c r="AJ147" s="38">
        <f t="shared" si="35"/>
        <v>60.649251067524254</v>
      </c>
    </row>
    <row r="148" spans="1:36" ht="15">
      <c r="A148" s="17">
        <v>1013</v>
      </c>
      <c r="B148" s="18">
        <v>8832</v>
      </c>
      <c r="C148" s="19" t="s">
        <v>451</v>
      </c>
      <c r="D148" s="19" t="s">
        <v>1045</v>
      </c>
      <c r="E148" s="20">
        <v>6</v>
      </c>
      <c r="F148" s="48">
        <v>77.4</v>
      </c>
      <c r="G148" s="49">
        <v>60.89997964997965</v>
      </c>
      <c r="H148" s="44">
        <f t="shared" si="24"/>
        <v>71.89999321665988</v>
      </c>
      <c r="I148" s="104">
        <v>5</v>
      </c>
      <c r="J148" s="103">
        <f t="shared" si="25"/>
        <v>5</v>
      </c>
      <c r="K148" s="36">
        <f t="shared" si="26"/>
        <v>45.139995929995926</v>
      </c>
      <c r="L148" s="64">
        <v>0</v>
      </c>
      <c r="M148" s="65">
        <v>100</v>
      </c>
      <c r="N148" s="90">
        <f t="shared" si="27"/>
        <v>22.22222222222222</v>
      </c>
      <c r="O148" s="66">
        <v>22.72290409121395</v>
      </c>
      <c r="P148" s="57">
        <v>99.10999999999999</v>
      </c>
      <c r="Q148" s="67">
        <v>97.08646616541353</v>
      </c>
      <c r="R148" s="68" t="s">
        <v>1</v>
      </c>
      <c r="S148" s="44">
        <f t="shared" si="28"/>
        <v>72.92751521673902</v>
      </c>
      <c r="T148" s="64">
        <v>94.44444444444446</v>
      </c>
      <c r="U148" s="57">
        <v>86.78571428571428</v>
      </c>
      <c r="V148" s="57">
        <v>100</v>
      </c>
      <c r="W148" s="56">
        <v>0</v>
      </c>
      <c r="X148" s="56">
        <v>25</v>
      </c>
      <c r="Y148" s="90">
        <f t="shared" si="29"/>
        <v>73.43253968253968</v>
      </c>
      <c r="Z148" s="101">
        <f t="shared" si="30"/>
        <v>54.83521756776919</v>
      </c>
      <c r="AA148" s="50">
        <v>65.62407898614795</v>
      </c>
      <c r="AB148" s="47">
        <v>5.555555555555555</v>
      </c>
      <c r="AC148" s="44">
        <f t="shared" si="31"/>
        <v>50.60694812849985</v>
      </c>
      <c r="AD148" s="85">
        <v>56.49999999999994</v>
      </c>
      <c r="AE148" s="91">
        <f t="shared" si="32"/>
        <v>56.49999999999994</v>
      </c>
      <c r="AF148" s="88">
        <v>52.63157894736842</v>
      </c>
      <c r="AG148" s="80">
        <v>100</v>
      </c>
      <c r="AH148" s="92">
        <f t="shared" si="33"/>
        <v>68.42105263157893</v>
      </c>
      <c r="AI148" s="37">
        <f t="shared" si="34"/>
        <v>55.74124952818236</v>
      </c>
      <c r="AJ148" s="38">
        <f t="shared" si="35"/>
        <v>53.16798282833849</v>
      </c>
    </row>
    <row r="149" spans="1:36" ht="15">
      <c r="A149" s="17">
        <v>873</v>
      </c>
      <c r="B149" s="18">
        <v>8849</v>
      </c>
      <c r="C149" s="19" t="s">
        <v>451</v>
      </c>
      <c r="D149" s="19" t="s">
        <v>918</v>
      </c>
      <c r="E149" s="20">
        <v>6</v>
      </c>
      <c r="F149" s="48">
        <v>78</v>
      </c>
      <c r="G149" s="49">
        <v>95.18518518518519</v>
      </c>
      <c r="H149" s="44">
        <f t="shared" si="24"/>
        <v>83.72839506172839</v>
      </c>
      <c r="I149" s="104">
        <v>5</v>
      </c>
      <c r="J149" s="103">
        <f t="shared" si="25"/>
        <v>5</v>
      </c>
      <c r="K149" s="36">
        <f t="shared" si="26"/>
        <v>52.237037037037034</v>
      </c>
      <c r="L149" s="64">
        <v>0</v>
      </c>
      <c r="M149" s="65">
        <v>100</v>
      </c>
      <c r="N149" s="90">
        <f t="shared" si="27"/>
        <v>22.22222222222222</v>
      </c>
      <c r="O149" s="66">
        <v>74.23522542381778</v>
      </c>
      <c r="P149" s="57">
        <v>99.08</v>
      </c>
      <c r="Q149" s="67">
        <v>97.76601998824222</v>
      </c>
      <c r="R149" s="68">
        <v>100</v>
      </c>
      <c r="S149" s="44">
        <f t="shared" si="28"/>
        <v>92.77031135301499</v>
      </c>
      <c r="T149" s="64">
        <v>94.86111111111111</v>
      </c>
      <c r="U149" s="57">
        <v>85</v>
      </c>
      <c r="V149" s="57">
        <v>100</v>
      </c>
      <c r="W149" s="56">
        <v>0</v>
      </c>
      <c r="X149" s="56">
        <v>25</v>
      </c>
      <c r="Y149" s="90">
        <f t="shared" si="29"/>
        <v>73.09027777777777</v>
      </c>
      <c r="Z149" s="101">
        <f t="shared" si="30"/>
        <v>61.07538852185368</v>
      </c>
      <c r="AA149" s="50">
        <v>89.3172919034988</v>
      </c>
      <c r="AB149" s="47">
        <v>10</v>
      </c>
      <c r="AC149" s="44">
        <f t="shared" si="31"/>
        <v>69.4879689276241</v>
      </c>
      <c r="AD149" s="85">
        <v>46.09999999999999</v>
      </c>
      <c r="AE149" s="91">
        <f t="shared" si="32"/>
        <v>46.09999999999999</v>
      </c>
      <c r="AF149" s="88">
        <v>50</v>
      </c>
      <c r="AG149" s="80">
        <v>100</v>
      </c>
      <c r="AH149" s="92">
        <f t="shared" si="33"/>
        <v>66.66666666666666</v>
      </c>
      <c r="AI149" s="37">
        <f t="shared" si="34"/>
        <v>62.686916761399516</v>
      </c>
      <c r="AJ149" s="38">
        <f t="shared" si="35"/>
        <v>59.79117669675411</v>
      </c>
    </row>
    <row r="150" spans="1:36" ht="15">
      <c r="A150" s="17">
        <v>21</v>
      </c>
      <c r="B150" s="18">
        <v>11001</v>
      </c>
      <c r="C150" s="19" t="s">
        <v>605</v>
      </c>
      <c r="D150" s="19" t="s">
        <v>606</v>
      </c>
      <c r="E150" s="20" t="s">
        <v>46</v>
      </c>
      <c r="F150" s="48">
        <v>91.44999999999999</v>
      </c>
      <c r="G150" s="49">
        <v>90.5631868131868</v>
      </c>
      <c r="H150" s="44">
        <f t="shared" si="24"/>
        <v>91.15439560439559</v>
      </c>
      <c r="I150" s="104">
        <v>50</v>
      </c>
      <c r="J150" s="103">
        <f t="shared" si="25"/>
        <v>50</v>
      </c>
      <c r="K150" s="36">
        <f t="shared" si="26"/>
        <v>74.69263736263736</v>
      </c>
      <c r="L150" s="64">
        <v>86.6993233426045</v>
      </c>
      <c r="M150" s="65">
        <v>100</v>
      </c>
      <c r="N150" s="90">
        <f t="shared" si="27"/>
        <v>89.65502926647017</v>
      </c>
      <c r="O150" s="66">
        <v>99.70588235294117</v>
      </c>
      <c r="P150" s="57">
        <v>97.51</v>
      </c>
      <c r="Q150" s="67">
        <v>97.99221264911948</v>
      </c>
      <c r="R150" s="68">
        <v>91.66666666666667</v>
      </c>
      <c r="S150" s="44">
        <f t="shared" si="28"/>
        <v>96.71869041718183</v>
      </c>
      <c r="T150" s="64">
        <v>100</v>
      </c>
      <c r="U150" s="57">
        <v>90</v>
      </c>
      <c r="V150" s="57">
        <v>100</v>
      </c>
      <c r="W150" s="56">
        <v>0</v>
      </c>
      <c r="X150" s="56">
        <v>10</v>
      </c>
      <c r="Y150" s="90">
        <f t="shared" si="29"/>
        <v>73.75</v>
      </c>
      <c r="Z150" s="101">
        <f t="shared" si="30"/>
        <v>86.82579146942746</v>
      </c>
      <c r="AA150" s="50">
        <v>100</v>
      </c>
      <c r="AB150" s="47">
        <v>55.35055350553506</v>
      </c>
      <c r="AC150" s="44">
        <f t="shared" si="31"/>
        <v>88.83763837638377</v>
      </c>
      <c r="AD150" s="85">
        <v>84.60000000000005</v>
      </c>
      <c r="AE150" s="91">
        <f t="shared" si="32"/>
        <v>84.60000000000005</v>
      </c>
      <c r="AF150" s="88">
        <v>97.36842105263158</v>
      </c>
      <c r="AG150" s="80">
        <v>0</v>
      </c>
      <c r="AH150" s="92">
        <f t="shared" si="33"/>
        <v>64.91228070175438</v>
      </c>
      <c r="AI150" s="37">
        <f t="shared" si="34"/>
        <v>82.9225299410889</v>
      </c>
      <c r="AJ150" s="38">
        <f t="shared" si="35"/>
        <v>83.22818218956786</v>
      </c>
    </row>
    <row r="151" spans="1:36" ht="15">
      <c r="A151" s="17">
        <v>530</v>
      </c>
      <c r="B151" s="18">
        <v>13001</v>
      </c>
      <c r="C151" s="19" t="s">
        <v>36</v>
      </c>
      <c r="D151" s="19" t="s">
        <v>410</v>
      </c>
      <c r="E151" s="20" t="s">
        <v>46</v>
      </c>
      <c r="F151" s="48">
        <v>80.39999999999998</v>
      </c>
      <c r="G151" s="49">
        <v>76.38685388685388</v>
      </c>
      <c r="H151" s="44">
        <f t="shared" si="24"/>
        <v>79.06228462895128</v>
      </c>
      <c r="I151" s="104">
        <v>10</v>
      </c>
      <c r="J151" s="103">
        <f t="shared" si="25"/>
        <v>10</v>
      </c>
      <c r="K151" s="36">
        <f t="shared" si="26"/>
        <v>51.43737077737077</v>
      </c>
      <c r="L151" s="64">
        <v>49.2113116384823</v>
      </c>
      <c r="M151" s="65">
        <v>100</v>
      </c>
      <c r="N151" s="90">
        <f t="shared" si="27"/>
        <v>60.49768682993068</v>
      </c>
      <c r="O151" s="66">
        <v>71.78397577310736</v>
      </c>
      <c r="P151" s="57">
        <v>98.89000000000001</v>
      </c>
      <c r="Q151" s="67">
        <v>81.76684262942473</v>
      </c>
      <c r="R151" s="68" t="s">
        <v>1</v>
      </c>
      <c r="S151" s="44">
        <f t="shared" si="28"/>
        <v>84.09434763034352</v>
      </c>
      <c r="T151" s="64">
        <v>99.30555555555554</v>
      </c>
      <c r="U151" s="57">
        <v>85.02058823529414</v>
      </c>
      <c r="V151" s="57">
        <v>100</v>
      </c>
      <c r="W151" s="56">
        <v>0</v>
      </c>
      <c r="X151" s="56">
        <v>10</v>
      </c>
      <c r="Y151" s="90">
        <f t="shared" si="29"/>
        <v>72.33153594771242</v>
      </c>
      <c r="Z151" s="101">
        <f t="shared" si="30"/>
        <v>71.83545000375295</v>
      </c>
      <c r="AA151" s="50">
        <v>100</v>
      </c>
      <c r="AB151" s="47">
        <v>81.81818181818183</v>
      </c>
      <c r="AC151" s="44">
        <f t="shared" si="31"/>
        <v>95.45454545454545</v>
      </c>
      <c r="AD151" s="85">
        <v>58.19999999999995</v>
      </c>
      <c r="AE151" s="91">
        <f t="shared" si="32"/>
        <v>58.19999999999995</v>
      </c>
      <c r="AF151" s="88">
        <v>63.1578947368421</v>
      </c>
      <c r="AG151" s="80">
        <v>0</v>
      </c>
      <c r="AH151" s="92">
        <f t="shared" si="33"/>
        <v>42.10526315789473</v>
      </c>
      <c r="AI151" s="37">
        <f t="shared" si="34"/>
        <v>74.85014354066983</v>
      </c>
      <c r="AJ151" s="38">
        <f t="shared" si="35"/>
        <v>68.66024221955158</v>
      </c>
    </row>
    <row r="152" spans="1:36" ht="15">
      <c r="A152" s="17">
        <v>880</v>
      </c>
      <c r="B152" s="18">
        <v>13006</v>
      </c>
      <c r="C152" s="19" t="s">
        <v>36</v>
      </c>
      <c r="D152" s="19" t="s">
        <v>1119</v>
      </c>
      <c r="E152" s="20">
        <v>6</v>
      </c>
      <c r="F152" s="48">
        <v>70.14999999999999</v>
      </c>
      <c r="G152" s="49">
        <v>76.77350427350429</v>
      </c>
      <c r="H152" s="44">
        <f t="shared" si="24"/>
        <v>72.35783475783475</v>
      </c>
      <c r="I152" s="104">
        <v>5</v>
      </c>
      <c r="J152" s="103">
        <f t="shared" si="25"/>
        <v>5</v>
      </c>
      <c r="K152" s="36">
        <f t="shared" si="26"/>
        <v>45.41470085470085</v>
      </c>
      <c r="L152" s="64">
        <v>7.042253521126762</v>
      </c>
      <c r="M152" s="65">
        <v>100</v>
      </c>
      <c r="N152" s="90">
        <f t="shared" si="27"/>
        <v>27.699530516431924</v>
      </c>
      <c r="O152" s="66">
        <v>64.65229111077218</v>
      </c>
      <c r="P152" s="57">
        <v>98.94999999999999</v>
      </c>
      <c r="Q152" s="67">
        <v>96.91241335853812</v>
      </c>
      <c r="R152" s="68">
        <v>100</v>
      </c>
      <c r="S152" s="44">
        <f t="shared" si="28"/>
        <v>90.12867611732757</v>
      </c>
      <c r="T152" s="64">
        <v>94.58333333333333</v>
      </c>
      <c r="U152" s="57">
        <v>96.52499999999999</v>
      </c>
      <c r="V152" s="57">
        <v>100</v>
      </c>
      <c r="W152" s="56">
        <v>0</v>
      </c>
      <c r="X152" s="56">
        <v>25</v>
      </c>
      <c r="Y152" s="90">
        <f t="shared" si="29"/>
        <v>75.90208333333334</v>
      </c>
      <c r="Z152" s="101">
        <f t="shared" si="30"/>
        <v>63.101674010126985</v>
      </c>
      <c r="AA152" s="50">
        <v>100</v>
      </c>
      <c r="AB152" s="47">
        <v>5.263157894736842</v>
      </c>
      <c r="AC152" s="44">
        <f t="shared" si="31"/>
        <v>76.3157894736842</v>
      </c>
      <c r="AD152" s="85">
        <v>53.09999999999994</v>
      </c>
      <c r="AE152" s="91">
        <f t="shared" si="32"/>
        <v>53.09999999999994</v>
      </c>
      <c r="AF152" s="88">
        <v>13.157894736842104</v>
      </c>
      <c r="AG152" s="80">
        <v>100</v>
      </c>
      <c r="AH152" s="92">
        <f t="shared" si="33"/>
        <v>42.10526315789473</v>
      </c>
      <c r="AI152" s="37">
        <f t="shared" si="34"/>
        <v>63.28280701754384</v>
      </c>
      <c r="AJ152" s="38">
        <f t="shared" si="35"/>
        <v>59.61861928126682</v>
      </c>
    </row>
    <row r="153" spans="1:36" ht="15">
      <c r="A153" s="17">
        <v>1011</v>
      </c>
      <c r="B153" s="18">
        <v>13030</v>
      </c>
      <c r="C153" s="19" t="s">
        <v>36</v>
      </c>
      <c r="D153" s="19" t="s">
        <v>1136</v>
      </c>
      <c r="E153" s="20">
        <v>6</v>
      </c>
      <c r="F153" s="48">
        <v>65.05000000000001</v>
      </c>
      <c r="G153" s="49">
        <v>80</v>
      </c>
      <c r="H153" s="44">
        <f t="shared" si="24"/>
        <v>70.03333333333333</v>
      </c>
      <c r="I153" s="104">
        <v>0</v>
      </c>
      <c r="J153" s="103">
        <f t="shared" si="25"/>
        <v>0</v>
      </c>
      <c r="K153" s="36">
        <f t="shared" si="26"/>
        <v>42.019999999999996</v>
      </c>
      <c r="L153" s="64">
        <v>0</v>
      </c>
      <c r="M153" s="65">
        <v>0</v>
      </c>
      <c r="N153" s="90">
        <f t="shared" si="27"/>
        <v>0</v>
      </c>
      <c r="O153" s="66">
        <v>46.79783700019486</v>
      </c>
      <c r="P153" s="57">
        <v>98.5</v>
      </c>
      <c r="Q153" s="67">
        <v>81.35179153094462</v>
      </c>
      <c r="R153" s="68">
        <v>100</v>
      </c>
      <c r="S153" s="44">
        <f t="shared" si="28"/>
        <v>81.66240713278488</v>
      </c>
      <c r="T153" s="64">
        <v>38.47222222222222</v>
      </c>
      <c r="U153" s="57">
        <v>70.1</v>
      </c>
      <c r="V153" s="57">
        <v>81.94444444444444</v>
      </c>
      <c r="W153" s="56">
        <v>0</v>
      </c>
      <c r="X153" s="56">
        <v>25</v>
      </c>
      <c r="Y153" s="90">
        <f t="shared" si="29"/>
        <v>50.75416666666666</v>
      </c>
      <c r="Z153" s="101">
        <f t="shared" si="30"/>
        <v>42.3733036158245</v>
      </c>
      <c r="AA153" s="50">
        <v>100</v>
      </c>
      <c r="AB153" s="47">
        <v>5.263157894736842</v>
      </c>
      <c r="AC153" s="44">
        <f t="shared" si="31"/>
        <v>76.3157894736842</v>
      </c>
      <c r="AD153" s="85">
        <v>76.80000000000007</v>
      </c>
      <c r="AE153" s="91">
        <f t="shared" si="32"/>
        <v>76.80000000000007</v>
      </c>
      <c r="AF153" s="88">
        <v>81.57894736842105</v>
      </c>
      <c r="AG153" s="80">
        <v>100</v>
      </c>
      <c r="AH153" s="92">
        <f t="shared" si="33"/>
        <v>87.71929824561403</v>
      </c>
      <c r="AI153" s="37">
        <f t="shared" si="34"/>
        <v>78.72561403508773</v>
      </c>
      <c r="AJ153" s="38">
        <f t="shared" si="35"/>
        <v>53.208336018438565</v>
      </c>
    </row>
    <row r="154" spans="1:36" ht="15">
      <c r="A154" s="17">
        <v>893</v>
      </c>
      <c r="B154" s="18">
        <v>13042</v>
      </c>
      <c r="C154" s="19" t="s">
        <v>36</v>
      </c>
      <c r="D154" s="19" t="s">
        <v>1127</v>
      </c>
      <c r="E154" s="20">
        <v>6</v>
      </c>
      <c r="F154" s="48">
        <v>60.399999999999984</v>
      </c>
      <c r="G154" s="49">
        <v>68.21733821733822</v>
      </c>
      <c r="H154" s="44">
        <f t="shared" si="24"/>
        <v>63.00577940577939</v>
      </c>
      <c r="I154" s="104">
        <v>26</v>
      </c>
      <c r="J154" s="103">
        <f t="shared" si="25"/>
        <v>26</v>
      </c>
      <c r="K154" s="36">
        <f t="shared" si="26"/>
        <v>48.20346764346763</v>
      </c>
      <c r="L154" s="64">
        <v>0</v>
      </c>
      <c r="M154" s="65">
        <v>100</v>
      </c>
      <c r="N154" s="90">
        <f t="shared" si="27"/>
        <v>22.22222222222222</v>
      </c>
      <c r="O154" s="66">
        <v>79.88228540375779</v>
      </c>
      <c r="P154" s="57">
        <v>98.65</v>
      </c>
      <c r="Q154" s="67">
        <v>95.08110936682365</v>
      </c>
      <c r="R154" s="68">
        <v>100</v>
      </c>
      <c r="S154" s="44">
        <f t="shared" si="28"/>
        <v>93.40334869264535</v>
      </c>
      <c r="T154" s="64">
        <v>83.75</v>
      </c>
      <c r="U154" s="57">
        <v>68.3</v>
      </c>
      <c r="V154" s="57">
        <v>98.14814814814815</v>
      </c>
      <c r="W154" s="56">
        <v>0</v>
      </c>
      <c r="X154" s="56">
        <v>25</v>
      </c>
      <c r="Y154" s="90">
        <f t="shared" si="29"/>
        <v>65.67453703703704</v>
      </c>
      <c r="Z154" s="101">
        <f t="shared" si="30"/>
        <v>58.90492343349837</v>
      </c>
      <c r="AA154" s="50">
        <v>90.72354848216918</v>
      </c>
      <c r="AB154" s="47">
        <v>8.421052631578947</v>
      </c>
      <c r="AC154" s="44">
        <f t="shared" si="31"/>
        <v>70.14792451952162</v>
      </c>
      <c r="AD154" s="85">
        <v>50.49999999999992</v>
      </c>
      <c r="AE154" s="91">
        <f t="shared" si="32"/>
        <v>50.49999999999992</v>
      </c>
      <c r="AF154" s="88">
        <v>65.78947368421053</v>
      </c>
      <c r="AG154" s="80">
        <v>100</v>
      </c>
      <c r="AH154" s="92">
        <f t="shared" si="33"/>
        <v>77.19298245614036</v>
      </c>
      <c r="AI154" s="37">
        <f t="shared" si="34"/>
        <v>66.31748956830626</v>
      </c>
      <c r="AJ154" s="38">
        <f t="shared" si="35"/>
        <v>58.98840211593459</v>
      </c>
    </row>
    <row r="155" spans="1:36" ht="15">
      <c r="A155" s="17">
        <v>1083</v>
      </c>
      <c r="B155" s="18">
        <v>13052</v>
      </c>
      <c r="C155" s="19" t="s">
        <v>36</v>
      </c>
      <c r="D155" s="19" t="s">
        <v>754</v>
      </c>
      <c r="E155" s="20">
        <v>6</v>
      </c>
      <c r="F155" s="48">
        <v>62.949999999999996</v>
      </c>
      <c r="G155" s="49">
        <v>75.40343915343915</v>
      </c>
      <c r="H155" s="44">
        <f t="shared" si="24"/>
        <v>67.1011463844797</v>
      </c>
      <c r="I155" s="104">
        <v>5</v>
      </c>
      <c r="J155" s="103">
        <f t="shared" si="25"/>
        <v>5</v>
      </c>
      <c r="K155" s="36">
        <f t="shared" si="26"/>
        <v>42.26068783068782</v>
      </c>
      <c r="L155" s="64">
        <v>55.55555555555556</v>
      </c>
      <c r="M155" s="65">
        <v>100</v>
      </c>
      <c r="N155" s="90">
        <f t="shared" si="27"/>
        <v>65.4320987654321</v>
      </c>
      <c r="O155" s="66">
        <v>31.42591039738514</v>
      </c>
      <c r="P155" s="57">
        <v>99.28999999999999</v>
      </c>
      <c r="Q155" s="67">
        <v>99.54811833651063</v>
      </c>
      <c r="R155" s="68">
        <v>100</v>
      </c>
      <c r="S155" s="44">
        <f t="shared" si="28"/>
        <v>82.56600718347394</v>
      </c>
      <c r="T155" s="64">
        <v>93.75</v>
      </c>
      <c r="U155" s="57">
        <v>99.63571428571429</v>
      </c>
      <c r="V155" s="57">
        <v>0</v>
      </c>
      <c r="W155" s="56">
        <v>0</v>
      </c>
      <c r="X155" s="56">
        <v>0</v>
      </c>
      <c r="Y155" s="90">
        <f t="shared" si="29"/>
        <v>48.346428571428575</v>
      </c>
      <c r="Z155" s="101">
        <f t="shared" si="30"/>
        <v>65.44753499712436</v>
      </c>
      <c r="AA155" s="50">
        <v>21.60751126268368</v>
      </c>
      <c r="AB155" s="47">
        <v>5.263157894736842</v>
      </c>
      <c r="AC155" s="44">
        <f t="shared" si="31"/>
        <v>17.521422920696967</v>
      </c>
      <c r="AD155" s="85">
        <v>0.9</v>
      </c>
      <c r="AE155" s="91">
        <f t="shared" si="32"/>
        <v>0.9</v>
      </c>
      <c r="AF155" s="88">
        <v>0</v>
      </c>
      <c r="AG155" s="80">
        <v>0</v>
      </c>
      <c r="AH155" s="92">
        <f t="shared" si="33"/>
        <v>0</v>
      </c>
      <c r="AI155" s="37">
        <f t="shared" si="34"/>
        <v>9.584758891038382</v>
      </c>
      <c r="AJ155" s="38">
        <f t="shared" si="35"/>
        <v>44.05133273201126</v>
      </c>
    </row>
    <row r="156" spans="1:36" ht="15">
      <c r="A156" s="17">
        <v>870</v>
      </c>
      <c r="B156" s="18">
        <v>13062</v>
      </c>
      <c r="C156" s="19" t="s">
        <v>36</v>
      </c>
      <c r="D156" s="19" t="s">
        <v>612</v>
      </c>
      <c r="E156" s="20">
        <v>6</v>
      </c>
      <c r="F156" s="48">
        <v>74.1</v>
      </c>
      <c r="G156" s="49">
        <v>96.7424704924705</v>
      </c>
      <c r="H156" s="44">
        <f t="shared" si="24"/>
        <v>81.64749016415682</v>
      </c>
      <c r="I156" s="104">
        <v>5</v>
      </c>
      <c r="J156" s="103">
        <f t="shared" si="25"/>
        <v>5</v>
      </c>
      <c r="K156" s="36">
        <f t="shared" si="26"/>
        <v>50.988494098494094</v>
      </c>
      <c r="L156" s="64">
        <v>0</v>
      </c>
      <c r="M156" s="65">
        <v>100</v>
      </c>
      <c r="N156" s="90">
        <f t="shared" si="27"/>
        <v>22.22222222222222</v>
      </c>
      <c r="O156" s="66">
        <v>76.7586427374548</v>
      </c>
      <c r="P156" s="57">
        <v>98.47999999999999</v>
      </c>
      <c r="Q156" s="67">
        <v>95.0960901259112</v>
      </c>
      <c r="R156" s="68" t="s">
        <v>1</v>
      </c>
      <c r="S156" s="44">
        <f t="shared" si="28"/>
        <v>90.0552578851088</v>
      </c>
      <c r="T156" s="64">
        <v>54.861111111111114</v>
      </c>
      <c r="U156" s="57">
        <v>85.1</v>
      </c>
      <c r="V156" s="57">
        <v>100</v>
      </c>
      <c r="W156" s="56">
        <v>0</v>
      </c>
      <c r="X156" s="56">
        <v>25</v>
      </c>
      <c r="Y156" s="90">
        <f t="shared" si="29"/>
        <v>63.11527777777778</v>
      </c>
      <c r="Z156" s="101">
        <f t="shared" si="30"/>
        <v>57.0145714121237</v>
      </c>
      <c r="AA156" s="50">
        <v>100</v>
      </c>
      <c r="AB156" s="47">
        <v>5.263157894736842</v>
      </c>
      <c r="AC156" s="44">
        <f t="shared" si="31"/>
        <v>76.3157894736842</v>
      </c>
      <c r="AD156" s="85">
        <v>56.29999999999998</v>
      </c>
      <c r="AE156" s="91">
        <f t="shared" si="32"/>
        <v>56.29999999999998</v>
      </c>
      <c r="AF156" s="88">
        <v>60.526315789473685</v>
      </c>
      <c r="AG156" s="80">
        <v>100</v>
      </c>
      <c r="AH156" s="92">
        <f t="shared" si="33"/>
        <v>73.68421052631578</v>
      </c>
      <c r="AI156" s="37">
        <f t="shared" si="34"/>
        <v>70.4519298245614</v>
      </c>
      <c r="AJ156" s="38">
        <f t="shared" si="35"/>
        <v>59.840563473129095</v>
      </c>
    </row>
    <row r="157" spans="1:36" ht="15">
      <c r="A157" s="17">
        <v>1099</v>
      </c>
      <c r="B157" s="18">
        <v>13074</v>
      </c>
      <c r="C157" s="19" t="s">
        <v>36</v>
      </c>
      <c r="D157" s="19" t="s">
        <v>880</v>
      </c>
      <c r="E157" s="20">
        <v>6</v>
      </c>
      <c r="F157" s="48">
        <v>0</v>
      </c>
      <c r="G157" s="49">
        <v>0</v>
      </c>
      <c r="H157" s="44">
        <f t="shared" si="24"/>
        <v>0</v>
      </c>
      <c r="I157" s="104">
        <v>5</v>
      </c>
      <c r="J157" s="103">
        <f t="shared" si="25"/>
        <v>5</v>
      </c>
      <c r="K157" s="36">
        <f t="shared" si="26"/>
        <v>2</v>
      </c>
      <c r="L157" s="64">
        <v>0</v>
      </c>
      <c r="M157" s="65">
        <v>0</v>
      </c>
      <c r="N157" s="90">
        <f t="shared" si="27"/>
        <v>0</v>
      </c>
      <c r="O157" s="66">
        <v>71.42259056732742</v>
      </c>
      <c r="P157" s="57">
        <v>98.94000000000001</v>
      </c>
      <c r="Q157" s="67">
        <v>84.40847959881468</v>
      </c>
      <c r="R157" s="68">
        <v>100</v>
      </c>
      <c r="S157" s="44">
        <f t="shared" si="28"/>
        <v>88.69276754153553</v>
      </c>
      <c r="T157" s="64">
        <v>47.49999999999999</v>
      </c>
      <c r="U157" s="57">
        <v>52.05</v>
      </c>
      <c r="V157" s="57">
        <v>100</v>
      </c>
      <c r="W157" s="56">
        <v>0</v>
      </c>
      <c r="X157" s="56">
        <v>25</v>
      </c>
      <c r="Y157" s="90">
        <f t="shared" si="29"/>
        <v>53.012499999999996</v>
      </c>
      <c r="Z157" s="101">
        <f t="shared" si="30"/>
        <v>45.345685613291366</v>
      </c>
      <c r="AA157" s="50">
        <v>0</v>
      </c>
      <c r="AB157" s="47">
        <v>5.263157894736842</v>
      </c>
      <c r="AC157" s="44">
        <f t="shared" si="31"/>
        <v>1.3157894736842104</v>
      </c>
      <c r="AD157" s="85">
        <v>74.30000000000005</v>
      </c>
      <c r="AE157" s="91">
        <f t="shared" si="32"/>
        <v>74.30000000000005</v>
      </c>
      <c r="AF157" s="88">
        <v>68.42105263157895</v>
      </c>
      <c r="AG157" s="80">
        <v>100</v>
      </c>
      <c r="AH157" s="92">
        <f t="shared" si="33"/>
        <v>78.94736842105263</v>
      </c>
      <c r="AI157" s="37">
        <f t="shared" si="34"/>
        <v>36.304561403508785</v>
      </c>
      <c r="AJ157" s="38">
        <f t="shared" si="35"/>
        <v>33.964211227698314</v>
      </c>
    </row>
    <row r="158" spans="1:36" ht="15">
      <c r="A158" s="17">
        <v>1052</v>
      </c>
      <c r="B158" s="18">
        <v>13140</v>
      </c>
      <c r="C158" s="19" t="s">
        <v>36</v>
      </c>
      <c r="D158" s="19" t="s">
        <v>786</v>
      </c>
      <c r="E158" s="20">
        <v>6</v>
      </c>
      <c r="F158" s="48">
        <v>63.5</v>
      </c>
      <c r="G158" s="49">
        <v>0</v>
      </c>
      <c r="H158" s="44">
        <f t="shared" si="24"/>
        <v>42.33333333333333</v>
      </c>
      <c r="I158" s="104">
        <v>21.000000000000004</v>
      </c>
      <c r="J158" s="103">
        <f t="shared" si="25"/>
        <v>21.000000000000004</v>
      </c>
      <c r="K158" s="36">
        <f t="shared" si="26"/>
        <v>33.8</v>
      </c>
      <c r="L158" s="64">
        <v>0</v>
      </c>
      <c r="M158" s="65">
        <v>100</v>
      </c>
      <c r="N158" s="90">
        <f t="shared" si="27"/>
        <v>22.22222222222222</v>
      </c>
      <c r="O158" s="66">
        <v>62.50413548759654</v>
      </c>
      <c r="P158" s="57">
        <v>99.09</v>
      </c>
      <c r="Q158" s="67">
        <v>94.18282548476455</v>
      </c>
      <c r="R158" s="68" t="s">
        <v>1</v>
      </c>
      <c r="S158" s="44">
        <f t="shared" si="28"/>
        <v>85.2057001239178</v>
      </c>
      <c r="T158" s="64">
        <v>81.66666666666667</v>
      </c>
      <c r="U158" s="57">
        <v>93.1</v>
      </c>
      <c r="V158" s="57">
        <v>83.33333333333333</v>
      </c>
      <c r="W158" s="56">
        <v>0</v>
      </c>
      <c r="X158" s="56">
        <v>25</v>
      </c>
      <c r="Y158" s="90">
        <f t="shared" si="29"/>
        <v>67.64999999999999</v>
      </c>
      <c r="Z158" s="101">
        <f t="shared" si="30"/>
        <v>56.91382403965369</v>
      </c>
      <c r="AA158" s="50">
        <v>85.70954907161804</v>
      </c>
      <c r="AB158" s="47">
        <v>5.263157894736842</v>
      </c>
      <c r="AC158" s="44">
        <f t="shared" si="31"/>
        <v>65.59795127739774</v>
      </c>
      <c r="AD158" s="85">
        <v>11.100000000000003</v>
      </c>
      <c r="AE158" s="91">
        <f t="shared" si="32"/>
        <v>11.100000000000003</v>
      </c>
      <c r="AF158" s="88">
        <v>15.789473684210526</v>
      </c>
      <c r="AG158" s="80">
        <v>100</v>
      </c>
      <c r="AH158" s="92">
        <f t="shared" si="33"/>
        <v>43.859649122807014</v>
      </c>
      <c r="AI158" s="37">
        <f t="shared" si="34"/>
        <v>46.71750383917353</v>
      </c>
      <c r="AJ158" s="38">
        <f t="shared" si="35"/>
        <v>49.232163171578904</v>
      </c>
    </row>
    <row r="159" spans="1:36" ht="15">
      <c r="A159" s="17">
        <v>942</v>
      </c>
      <c r="B159" s="18">
        <v>13160</v>
      </c>
      <c r="C159" s="19" t="s">
        <v>36</v>
      </c>
      <c r="D159" s="19" t="s">
        <v>1067</v>
      </c>
      <c r="E159" s="20">
        <v>6</v>
      </c>
      <c r="F159" s="48">
        <v>56.099999999999994</v>
      </c>
      <c r="G159" s="49">
        <v>90.07478632478632</v>
      </c>
      <c r="H159" s="44">
        <f t="shared" si="24"/>
        <v>67.42492877492876</v>
      </c>
      <c r="I159" s="104">
        <v>5</v>
      </c>
      <c r="J159" s="103">
        <f t="shared" si="25"/>
        <v>5</v>
      </c>
      <c r="K159" s="36">
        <f t="shared" si="26"/>
        <v>42.45495726495725</v>
      </c>
      <c r="L159" s="64">
        <v>0</v>
      </c>
      <c r="M159" s="65">
        <v>100</v>
      </c>
      <c r="N159" s="90">
        <f t="shared" si="27"/>
        <v>22.22222222222222</v>
      </c>
      <c r="O159" s="66">
        <v>34.48763955342902</v>
      </c>
      <c r="P159" s="57">
        <v>98.12</v>
      </c>
      <c r="Q159" s="67">
        <v>97.19981015662079</v>
      </c>
      <c r="R159" s="68" t="s">
        <v>1</v>
      </c>
      <c r="S159" s="44">
        <f t="shared" si="28"/>
        <v>76.55460668466034</v>
      </c>
      <c r="T159" s="64">
        <v>88.33333333333333</v>
      </c>
      <c r="U159" s="57">
        <v>99.99999999999999</v>
      </c>
      <c r="V159" s="57">
        <v>98.14814814814815</v>
      </c>
      <c r="W159" s="56">
        <v>0</v>
      </c>
      <c r="X159" s="56">
        <v>25</v>
      </c>
      <c r="Y159" s="90">
        <f t="shared" si="29"/>
        <v>74.74537037037037</v>
      </c>
      <c r="Z159" s="101">
        <f t="shared" si="30"/>
        <v>56.41599265760983</v>
      </c>
      <c r="AA159" s="50">
        <v>88.04050355774493</v>
      </c>
      <c r="AB159" s="47">
        <v>5.263157894736842</v>
      </c>
      <c r="AC159" s="44">
        <f t="shared" si="31"/>
        <v>67.3461671419929</v>
      </c>
      <c r="AD159" s="85">
        <v>62.09999999999995</v>
      </c>
      <c r="AE159" s="91">
        <f t="shared" si="32"/>
        <v>62.09999999999995</v>
      </c>
      <c r="AF159" s="88">
        <v>57.89473684210527</v>
      </c>
      <c r="AG159" s="80">
        <v>100</v>
      </c>
      <c r="AH159" s="92">
        <f t="shared" si="33"/>
        <v>71.9298245614035</v>
      </c>
      <c r="AI159" s="37">
        <f t="shared" si="34"/>
        <v>66.86392072134356</v>
      </c>
      <c r="AJ159" s="38">
        <f t="shared" si="35"/>
        <v>56.75816399819943</v>
      </c>
    </row>
    <row r="160" spans="1:36" ht="15">
      <c r="A160" s="17">
        <v>1072</v>
      </c>
      <c r="B160" s="18">
        <v>13188</v>
      </c>
      <c r="C160" s="19" t="s">
        <v>36</v>
      </c>
      <c r="D160" s="19" t="s">
        <v>658</v>
      </c>
      <c r="E160" s="20">
        <v>6</v>
      </c>
      <c r="F160" s="48">
        <v>59.50000000000001</v>
      </c>
      <c r="G160" s="49">
        <v>72.40944240944242</v>
      </c>
      <c r="H160" s="44">
        <f t="shared" si="24"/>
        <v>63.80314746981414</v>
      </c>
      <c r="I160" s="104">
        <v>5</v>
      </c>
      <c r="J160" s="103">
        <f t="shared" si="25"/>
        <v>5</v>
      </c>
      <c r="K160" s="36">
        <f t="shared" si="26"/>
        <v>40.28188848188849</v>
      </c>
      <c r="L160" s="64">
        <v>43.47826086956522</v>
      </c>
      <c r="M160" s="65">
        <v>100</v>
      </c>
      <c r="N160" s="90">
        <f t="shared" si="27"/>
        <v>56.03864734299517</v>
      </c>
      <c r="O160" s="66">
        <v>97.85714285714285</v>
      </c>
      <c r="P160" s="57">
        <v>99.53999999999999</v>
      </c>
      <c r="Q160" s="67">
        <v>97.71332961517011</v>
      </c>
      <c r="R160" s="68" t="s">
        <v>1</v>
      </c>
      <c r="S160" s="44">
        <f t="shared" si="28"/>
        <v>98.30867614233925</v>
      </c>
      <c r="T160" s="64">
        <v>46.52777777777777</v>
      </c>
      <c r="U160" s="57">
        <v>75.2</v>
      </c>
      <c r="V160" s="57">
        <v>16.666666666666668</v>
      </c>
      <c r="W160" s="56">
        <v>0</v>
      </c>
      <c r="X160" s="56">
        <v>25</v>
      </c>
      <c r="Y160" s="90">
        <f t="shared" si="29"/>
        <v>37.72361111111111</v>
      </c>
      <c r="Z160" s="101">
        <f t="shared" si="30"/>
        <v>63.70424496458238</v>
      </c>
      <c r="AA160" s="50">
        <v>34.6101216790872</v>
      </c>
      <c r="AB160" s="47">
        <v>9.473684210526317</v>
      </c>
      <c r="AC160" s="44">
        <f t="shared" si="31"/>
        <v>28.32601231194698</v>
      </c>
      <c r="AD160" s="85">
        <v>0.9</v>
      </c>
      <c r="AE160" s="91">
        <f t="shared" si="32"/>
        <v>0.9</v>
      </c>
      <c r="AF160" s="88">
        <v>0</v>
      </c>
      <c r="AG160" s="80">
        <v>100</v>
      </c>
      <c r="AH160" s="92">
        <f t="shared" si="33"/>
        <v>33.33333333333333</v>
      </c>
      <c r="AI160" s="37">
        <f t="shared" si="34"/>
        <v>22.01387323303839</v>
      </c>
      <c r="AJ160" s="38">
        <f t="shared" si="35"/>
        <v>46.512662148580404</v>
      </c>
    </row>
    <row r="161" spans="1:36" ht="15">
      <c r="A161" s="17">
        <v>905</v>
      </c>
      <c r="B161" s="18">
        <v>13212</v>
      </c>
      <c r="C161" s="19" t="s">
        <v>36</v>
      </c>
      <c r="D161" s="19" t="s">
        <v>759</v>
      </c>
      <c r="E161" s="20">
        <v>6</v>
      </c>
      <c r="F161" s="48">
        <v>89.80000000000001</v>
      </c>
      <c r="G161" s="49">
        <v>80.22283272283272</v>
      </c>
      <c r="H161" s="44">
        <f t="shared" si="24"/>
        <v>86.6076109076109</v>
      </c>
      <c r="I161" s="104">
        <v>5</v>
      </c>
      <c r="J161" s="103">
        <f t="shared" si="25"/>
        <v>5</v>
      </c>
      <c r="K161" s="36">
        <f t="shared" si="26"/>
        <v>53.964566544566544</v>
      </c>
      <c r="L161" s="64">
        <v>0</v>
      </c>
      <c r="M161" s="65">
        <v>0</v>
      </c>
      <c r="N161" s="90">
        <f t="shared" si="27"/>
        <v>0</v>
      </c>
      <c r="O161" s="66">
        <v>53.63166144200626</v>
      </c>
      <c r="P161" s="57">
        <v>98.97</v>
      </c>
      <c r="Q161" s="67">
        <v>90.73562641225207</v>
      </c>
      <c r="R161" s="68" t="s">
        <v>1</v>
      </c>
      <c r="S161" s="44">
        <f t="shared" si="28"/>
        <v>81.0617340164498</v>
      </c>
      <c r="T161" s="64">
        <v>94.44444444444446</v>
      </c>
      <c r="U161" s="57">
        <v>89.99999999999999</v>
      </c>
      <c r="V161" s="57">
        <v>88.88888888888887</v>
      </c>
      <c r="W161" s="56">
        <v>0</v>
      </c>
      <c r="X161" s="56">
        <v>0</v>
      </c>
      <c r="Y161" s="90">
        <f t="shared" si="29"/>
        <v>68.33333333333333</v>
      </c>
      <c r="Z161" s="101">
        <f t="shared" si="30"/>
        <v>47.806421551930605</v>
      </c>
      <c r="AA161" s="50">
        <v>100</v>
      </c>
      <c r="AB161" s="47">
        <v>5.263157894736842</v>
      </c>
      <c r="AC161" s="44">
        <f t="shared" si="31"/>
        <v>76.3157894736842</v>
      </c>
      <c r="AD161" s="85">
        <v>79.00000000000009</v>
      </c>
      <c r="AE161" s="91">
        <f t="shared" si="32"/>
        <v>79.00000000000009</v>
      </c>
      <c r="AF161" s="88">
        <v>84.21052631578947</v>
      </c>
      <c r="AG161" s="80">
        <v>100</v>
      </c>
      <c r="AH161" s="92">
        <f t="shared" si="33"/>
        <v>89.4736842105263</v>
      </c>
      <c r="AI161" s="37">
        <f t="shared" si="34"/>
        <v>79.66315789473686</v>
      </c>
      <c r="AJ161" s="38">
        <f t="shared" si="35"/>
        <v>58.59507145329967</v>
      </c>
    </row>
    <row r="162" spans="1:36" ht="15">
      <c r="A162" s="17">
        <v>987</v>
      </c>
      <c r="B162" s="18">
        <v>13222</v>
      </c>
      <c r="C162" s="19" t="s">
        <v>36</v>
      </c>
      <c r="D162" s="19" t="s">
        <v>955</v>
      </c>
      <c r="E162" s="20">
        <v>6</v>
      </c>
      <c r="F162" s="48">
        <v>70</v>
      </c>
      <c r="G162" s="49">
        <v>87.60836385836386</v>
      </c>
      <c r="H162" s="44">
        <f t="shared" si="24"/>
        <v>75.86945461945461</v>
      </c>
      <c r="I162" s="104">
        <v>5</v>
      </c>
      <c r="J162" s="103">
        <f t="shared" si="25"/>
        <v>5</v>
      </c>
      <c r="K162" s="36">
        <f t="shared" si="26"/>
        <v>47.52167277167277</v>
      </c>
      <c r="L162" s="64">
        <v>5.970149253731338</v>
      </c>
      <c r="M162" s="65">
        <v>100</v>
      </c>
      <c r="N162" s="90">
        <f t="shared" si="27"/>
        <v>26.86567164179104</v>
      </c>
      <c r="O162" s="66">
        <v>91.69790611279973</v>
      </c>
      <c r="P162" s="57">
        <v>99.48</v>
      </c>
      <c r="Q162" s="67">
        <v>98.57705116560702</v>
      </c>
      <c r="R162" s="68" t="s">
        <v>1</v>
      </c>
      <c r="S162" s="44">
        <f t="shared" si="28"/>
        <v>96.52462014336925</v>
      </c>
      <c r="T162" s="64">
        <v>94.44444444444446</v>
      </c>
      <c r="U162" s="57">
        <v>89.99999999999999</v>
      </c>
      <c r="V162" s="57">
        <v>73.6111111111111</v>
      </c>
      <c r="W162" s="56">
        <v>0</v>
      </c>
      <c r="X162" s="56">
        <v>0</v>
      </c>
      <c r="Y162" s="90">
        <f t="shared" si="29"/>
        <v>64.51388888888889</v>
      </c>
      <c r="Z162" s="101">
        <f t="shared" si="30"/>
        <v>61.20396468136738</v>
      </c>
      <c r="AA162" s="50">
        <v>100</v>
      </c>
      <c r="AB162" s="47">
        <v>5.263157894736842</v>
      </c>
      <c r="AC162" s="44">
        <f t="shared" si="31"/>
        <v>76.3157894736842</v>
      </c>
      <c r="AD162" s="85">
        <v>0.9</v>
      </c>
      <c r="AE162" s="91">
        <f t="shared" si="32"/>
        <v>0.9</v>
      </c>
      <c r="AF162" s="88">
        <v>50</v>
      </c>
      <c r="AG162" s="80">
        <v>0</v>
      </c>
      <c r="AH162" s="92">
        <f t="shared" si="33"/>
        <v>33.33333333333333</v>
      </c>
      <c r="AI162" s="37">
        <f t="shared" si="34"/>
        <v>47.60842105263158</v>
      </c>
      <c r="AJ162" s="38">
        <f t="shared" si="35"/>
        <v>54.38884321080772</v>
      </c>
    </row>
    <row r="163" spans="1:36" ht="15">
      <c r="A163" s="17">
        <v>1082</v>
      </c>
      <c r="B163" s="18">
        <v>13244</v>
      </c>
      <c r="C163" s="19" t="s">
        <v>36</v>
      </c>
      <c r="D163" s="19" t="s">
        <v>1115</v>
      </c>
      <c r="E163" s="20">
        <v>6</v>
      </c>
      <c r="F163" s="48">
        <v>35.699999999999996</v>
      </c>
      <c r="G163" s="49">
        <v>60.95594220594219</v>
      </c>
      <c r="H163" s="44">
        <f t="shared" si="24"/>
        <v>44.11864740198072</v>
      </c>
      <c r="I163" s="104">
        <v>21.000000000000004</v>
      </c>
      <c r="J163" s="103">
        <f t="shared" si="25"/>
        <v>21.000000000000004</v>
      </c>
      <c r="K163" s="36">
        <f t="shared" si="26"/>
        <v>34.87118844118844</v>
      </c>
      <c r="L163" s="64">
        <v>0</v>
      </c>
      <c r="M163" s="65">
        <v>0</v>
      </c>
      <c r="N163" s="90">
        <f t="shared" si="27"/>
        <v>0</v>
      </c>
      <c r="O163" s="66">
        <v>50.09274988993854</v>
      </c>
      <c r="P163" s="57">
        <v>95.30000000000001</v>
      </c>
      <c r="Q163" s="67">
        <v>95.33957033957033</v>
      </c>
      <c r="R163" s="68" t="s">
        <v>1</v>
      </c>
      <c r="S163" s="44">
        <f t="shared" si="28"/>
        <v>80.19395417645515</v>
      </c>
      <c r="T163" s="64">
        <v>76.94444444444444</v>
      </c>
      <c r="U163" s="57">
        <v>84.96</v>
      </c>
      <c r="V163" s="57">
        <v>71.75925925925925</v>
      </c>
      <c r="W163" s="56">
        <v>0</v>
      </c>
      <c r="X163" s="56">
        <v>0</v>
      </c>
      <c r="Y163" s="90">
        <f t="shared" si="29"/>
        <v>58.41592592592592</v>
      </c>
      <c r="Z163" s="101">
        <f t="shared" si="30"/>
        <v>44.35516163276194</v>
      </c>
      <c r="AA163" s="50">
        <v>97.62731481481481</v>
      </c>
      <c r="AB163" s="47">
        <v>5.263157894736842</v>
      </c>
      <c r="AC163" s="44">
        <f t="shared" si="31"/>
        <v>74.53627558479532</v>
      </c>
      <c r="AD163" s="85">
        <v>0.9</v>
      </c>
      <c r="AE163" s="91">
        <f t="shared" si="32"/>
        <v>0.9</v>
      </c>
      <c r="AF163" s="88">
        <v>28.947368421052634</v>
      </c>
      <c r="AG163" s="80">
        <v>100</v>
      </c>
      <c r="AH163" s="92">
        <f t="shared" si="33"/>
        <v>52.63157894736842</v>
      </c>
      <c r="AI163" s="37">
        <f t="shared" si="34"/>
        <v>50.51899610136452</v>
      </c>
      <c r="AJ163" s="38">
        <f t="shared" si="35"/>
        <v>44.30751733502802</v>
      </c>
    </row>
    <row r="164" spans="1:36" ht="15">
      <c r="A164" s="17">
        <v>627</v>
      </c>
      <c r="B164" s="18">
        <v>13248</v>
      </c>
      <c r="C164" s="19" t="s">
        <v>36</v>
      </c>
      <c r="D164" s="19" t="s">
        <v>368</v>
      </c>
      <c r="E164" s="20">
        <v>6</v>
      </c>
      <c r="F164" s="48">
        <v>58.050000000000004</v>
      </c>
      <c r="G164" s="49">
        <v>92.34330484330485</v>
      </c>
      <c r="H164" s="44">
        <f t="shared" si="24"/>
        <v>69.48110161443495</v>
      </c>
      <c r="I164" s="104">
        <v>5</v>
      </c>
      <c r="J164" s="103">
        <f t="shared" si="25"/>
        <v>5</v>
      </c>
      <c r="K164" s="36">
        <f t="shared" si="26"/>
        <v>43.68866096866097</v>
      </c>
      <c r="L164" s="64">
        <v>62.19512195121951</v>
      </c>
      <c r="M164" s="65">
        <v>100</v>
      </c>
      <c r="N164" s="90">
        <f t="shared" si="27"/>
        <v>70.59620596205963</v>
      </c>
      <c r="O164" s="66">
        <v>90.46227420685861</v>
      </c>
      <c r="P164" s="57">
        <v>99.33</v>
      </c>
      <c r="Q164" s="67">
        <v>97.65201685731488</v>
      </c>
      <c r="R164" s="68" t="s">
        <v>1</v>
      </c>
      <c r="S164" s="44">
        <f t="shared" si="28"/>
        <v>95.75487946075279</v>
      </c>
      <c r="T164" s="64">
        <v>96.25</v>
      </c>
      <c r="U164" s="57">
        <v>89.99999999999999</v>
      </c>
      <c r="V164" s="57">
        <v>100</v>
      </c>
      <c r="W164" s="56">
        <v>0</v>
      </c>
      <c r="X164" s="56">
        <v>25</v>
      </c>
      <c r="Y164" s="90">
        <f t="shared" si="29"/>
        <v>74.6875</v>
      </c>
      <c r="Z164" s="101">
        <f t="shared" si="30"/>
        <v>79.95619557378237</v>
      </c>
      <c r="AA164" s="50">
        <v>70.45071786451096</v>
      </c>
      <c r="AB164" s="47">
        <v>5.263157894736842</v>
      </c>
      <c r="AC164" s="44">
        <f t="shared" si="31"/>
        <v>54.15382787206743</v>
      </c>
      <c r="AD164" s="85">
        <v>59.29999999999995</v>
      </c>
      <c r="AE164" s="91">
        <f t="shared" si="32"/>
        <v>59.29999999999995</v>
      </c>
      <c r="AF164" s="88">
        <v>68.42105263157895</v>
      </c>
      <c r="AG164" s="80">
        <v>100</v>
      </c>
      <c r="AH164" s="92">
        <f t="shared" si="33"/>
        <v>78.94736842105263</v>
      </c>
      <c r="AI164" s="37">
        <f t="shared" si="34"/>
        <v>60.48484854931314</v>
      </c>
      <c r="AJ164" s="38">
        <f t="shared" si="35"/>
        <v>66.86128454541732</v>
      </c>
    </row>
    <row r="165" spans="1:36" ht="15">
      <c r="A165" s="17">
        <v>498</v>
      </c>
      <c r="B165" s="18">
        <v>13268</v>
      </c>
      <c r="C165" s="19" t="s">
        <v>36</v>
      </c>
      <c r="D165" s="19" t="s">
        <v>989</v>
      </c>
      <c r="E165" s="20">
        <v>6</v>
      </c>
      <c r="F165" s="48">
        <v>52.55000000000001</v>
      </c>
      <c r="G165" s="49">
        <v>75.81501831501832</v>
      </c>
      <c r="H165" s="44">
        <f t="shared" si="24"/>
        <v>60.305006105006115</v>
      </c>
      <c r="I165" s="104">
        <v>5</v>
      </c>
      <c r="J165" s="103">
        <f t="shared" si="25"/>
        <v>5</v>
      </c>
      <c r="K165" s="36">
        <f t="shared" si="26"/>
        <v>38.18300366300367</v>
      </c>
      <c r="L165" s="64">
        <v>96.84210526315789</v>
      </c>
      <c r="M165" s="65">
        <v>100</v>
      </c>
      <c r="N165" s="90">
        <f t="shared" si="27"/>
        <v>97.5438596491228</v>
      </c>
      <c r="O165" s="66">
        <v>76.44198660581264</v>
      </c>
      <c r="P165" s="57">
        <v>98.81</v>
      </c>
      <c r="Q165" s="67">
        <v>98.2409850483729</v>
      </c>
      <c r="R165" s="68" t="s">
        <v>1</v>
      </c>
      <c r="S165" s="44">
        <f t="shared" si="28"/>
        <v>91.10734618230056</v>
      </c>
      <c r="T165" s="64">
        <v>76.25</v>
      </c>
      <c r="U165" s="57">
        <v>73.75</v>
      </c>
      <c r="V165" s="57">
        <v>83.33333333333333</v>
      </c>
      <c r="W165" s="56">
        <v>0</v>
      </c>
      <c r="X165" s="56">
        <v>25</v>
      </c>
      <c r="Y165" s="90">
        <f t="shared" si="29"/>
        <v>61.45833333333333</v>
      </c>
      <c r="Z165" s="101">
        <f t="shared" si="30"/>
        <v>83.93680691868704</v>
      </c>
      <c r="AA165" s="50">
        <v>100</v>
      </c>
      <c r="AB165" s="47">
        <v>5.263157894736842</v>
      </c>
      <c r="AC165" s="44">
        <f t="shared" si="31"/>
        <v>76.3157894736842</v>
      </c>
      <c r="AD165" s="85">
        <v>42.89999999999997</v>
      </c>
      <c r="AE165" s="91">
        <f t="shared" si="32"/>
        <v>42.89999999999997</v>
      </c>
      <c r="AF165" s="88">
        <v>50</v>
      </c>
      <c r="AG165" s="80">
        <v>100</v>
      </c>
      <c r="AH165" s="92">
        <f t="shared" si="33"/>
        <v>66.66666666666666</v>
      </c>
      <c r="AI165" s="37">
        <f t="shared" si="34"/>
        <v>65.47508771929823</v>
      </c>
      <c r="AJ165" s="38">
        <f t="shared" si="35"/>
        <v>69.24753050773373</v>
      </c>
    </row>
    <row r="166" spans="1:36" ht="15">
      <c r="A166" s="17">
        <v>901</v>
      </c>
      <c r="B166" s="18">
        <v>13300</v>
      </c>
      <c r="C166" s="19" t="s">
        <v>36</v>
      </c>
      <c r="D166" s="19" t="s">
        <v>950</v>
      </c>
      <c r="E166" s="20">
        <v>6</v>
      </c>
      <c r="F166" s="48">
        <v>39.24999999999999</v>
      </c>
      <c r="G166" s="49">
        <v>65.4594017094017</v>
      </c>
      <c r="H166" s="44">
        <f t="shared" si="24"/>
        <v>47.98646723646723</v>
      </c>
      <c r="I166" s="104">
        <v>10</v>
      </c>
      <c r="J166" s="103">
        <f t="shared" si="25"/>
        <v>10</v>
      </c>
      <c r="K166" s="36">
        <f t="shared" si="26"/>
        <v>32.791880341880336</v>
      </c>
      <c r="L166" s="64">
        <v>40.74074074074075</v>
      </c>
      <c r="M166" s="65">
        <v>100</v>
      </c>
      <c r="N166" s="90">
        <f t="shared" si="27"/>
        <v>53.909465020576135</v>
      </c>
      <c r="O166" s="66">
        <v>88.86829836829837</v>
      </c>
      <c r="P166" s="57">
        <v>98.04</v>
      </c>
      <c r="Q166" s="67">
        <v>94.23185143500281</v>
      </c>
      <c r="R166" s="68" t="s">
        <v>1</v>
      </c>
      <c r="S166" s="44">
        <f t="shared" si="28"/>
        <v>93.65481240322471</v>
      </c>
      <c r="T166" s="64">
        <v>73.75</v>
      </c>
      <c r="U166" s="57">
        <v>56.099999999999994</v>
      </c>
      <c r="V166" s="57">
        <v>100</v>
      </c>
      <c r="W166" s="56">
        <v>0</v>
      </c>
      <c r="X166" s="56">
        <v>25</v>
      </c>
      <c r="Y166" s="90">
        <f t="shared" si="29"/>
        <v>60.5875</v>
      </c>
      <c r="Z166" s="101">
        <f t="shared" si="30"/>
        <v>68.76494737643932</v>
      </c>
      <c r="AA166" s="50">
        <v>74.25424192665572</v>
      </c>
      <c r="AB166" s="47">
        <v>5.263157894736842</v>
      </c>
      <c r="AC166" s="44">
        <f t="shared" si="31"/>
        <v>57.00647091867601</v>
      </c>
      <c r="AD166" s="85">
        <v>56.29999999999997</v>
      </c>
      <c r="AE166" s="91">
        <f t="shared" si="32"/>
        <v>56.29999999999997</v>
      </c>
      <c r="AF166" s="88">
        <v>52.63157894736842</v>
      </c>
      <c r="AG166" s="80">
        <v>100</v>
      </c>
      <c r="AH166" s="92">
        <f t="shared" si="33"/>
        <v>68.42105263157893</v>
      </c>
      <c r="AI166" s="37">
        <f t="shared" si="34"/>
        <v>59.100995016276315</v>
      </c>
      <c r="AJ166" s="38">
        <f t="shared" si="35"/>
        <v>58.67114826147862</v>
      </c>
    </row>
    <row r="167" spans="1:36" ht="15">
      <c r="A167" s="17">
        <v>890</v>
      </c>
      <c r="B167" s="18">
        <v>13430</v>
      </c>
      <c r="C167" s="19" t="s">
        <v>36</v>
      </c>
      <c r="D167" s="19" t="s">
        <v>915</v>
      </c>
      <c r="E167" s="20">
        <v>6</v>
      </c>
      <c r="F167" s="48">
        <v>45.60000000000001</v>
      </c>
      <c r="G167" s="49">
        <v>88.56176231176232</v>
      </c>
      <c r="H167" s="44">
        <f t="shared" si="24"/>
        <v>59.92058743725411</v>
      </c>
      <c r="I167" s="104">
        <v>10</v>
      </c>
      <c r="J167" s="103">
        <f t="shared" si="25"/>
        <v>10</v>
      </c>
      <c r="K167" s="36">
        <f t="shared" si="26"/>
        <v>39.952352462352465</v>
      </c>
      <c r="L167" s="64">
        <v>0</v>
      </c>
      <c r="M167" s="65">
        <v>100</v>
      </c>
      <c r="N167" s="90">
        <f t="shared" si="27"/>
        <v>22.22222222222222</v>
      </c>
      <c r="O167" s="66">
        <v>95.25255754475704</v>
      </c>
      <c r="P167" s="57">
        <v>98.81</v>
      </c>
      <c r="Q167" s="67">
        <v>99.6165796258346</v>
      </c>
      <c r="R167" s="68">
        <v>100</v>
      </c>
      <c r="S167" s="44">
        <f t="shared" si="28"/>
        <v>98.41978429264792</v>
      </c>
      <c r="T167" s="64">
        <v>84.86111111111111</v>
      </c>
      <c r="U167" s="57">
        <v>83.37307692307692</v>
      </c>
      <c r="V167" s="57">
        <v>98.61111111111113</v>
      </c>
      <c r="W167" s="56">
        <v>0</v>
      </c>
      <c r="X167" s="56">
        <v>15</v>
      </c>
      <c r="Y167" s="90">
        <f t="shared" si="29"/>
        <v>68.5863247863248</v>
      </c>
      <c r="Z167" s="101">
        <f t="shared" si="30"/>
        <v>61.44195490527126</v>
      </c>
      <c r="AA167" s="50">
        <v>95.83333333333334</v>
      </c>
      <c r="AB167" s="47">
        <v>4</v>
      </c>
      <c r="AC167" s="44">
        <f t="shared" si="31"/>
        <v>72.875</v>
      </c>
      <c r="AD167" s="85">
        <v>53.59999999999994</v>
      </c>
      <c r="AE167" s="91">
        <f t="shared" si="32"/>
        <v>53.59999999999994</v>
      </c>
      <c r="AF167" s="88">
        <v>63.1578947368421</v>
      </c>
      <c r="AG167" s="80">
        <v>100</v>
      </c>
      <c r="AH167" s="92">
        <f t="shared" si="33"/>
        <v>75.43859649122805</v>
      </c>
      <c r="AI167" s="37">
        <f t="shared" si="34"/>
        <v>68.2477192982456</v>
      </c>
      <c r="AJ167" s="38">
        <f t="shared" si="35"/>
        <v>59.1857637345798</v>
      </c>
    </row>
    <row r="168" spans="1:36" ht="15">
      <c r="A168" s="17">
        <v>999</v>
      </c>
      <c r="B168" s="18">
        <v>13433</v>
      </c>
      <c r="C168" s="19" t="s">
        <v>36</v>
      </c>
      <c r="D168" s="19" t="s">
        <v>762</v>
      </c>
      <c r="E168" s="20">
        <v>6</v>
      </c>
      <c r="F168" s="48">
        <v>39.050000000000004</v>
      </c>
      <c r="G168" s="49">
        <v>80.5469067969068</v>
      </c>
      <c r="H168" s="44">
        <f t="shared" si="24"/>
        <v>52.8823022656356</v>
      </c>
      <c r="I168" s="104">
        <v>10</v>
      </c>
      <c r="J168" s="103">
        <f t="shared" si="25"/>
        <v>10</v>
      </c>
      <c r="K168" s="36">
        <f t="shared" si="26"/>
        <v>35.729381359381364</v>
      </c>
      <c r="L168" s="64">
        <v>0</v>
      </c>
      <c r="M168" s="65">
        <v>100</v>
      </c>
      <c r="N168" s="90">
        <f t="shared" si="27"/>
        <v>22.22222222222222</v>
      </c>
      <c r="O168" s="66">
        <v>65.83327241674918</v>
      </c>
      <c r="P168" s="57">
        <v>99.21</v>
      </c>
      <c r="Q168" s="67">
        <v>97.47678018575851</v>
      </c>
      <c r="R168" s="68">
        <v>100</v>
      </c>
      <c r="S168" s="44">
        <f t="shared" si="28"/>
        <v>90.63001315062692</v>
      </c>
      <c r="T168" s="64">
        <v>87.22222222222223</v>
      </c>
      <c r="U168" s="57">
        <v>95.1</v>
      </c>
      <c r="V168" s="57">
        <v>78.24074074074075</v>
      </c>
      <c r="W168" s="56">
        <v>0</v>
      </c>
      <c r="X168" s="56">
        <v>25</v>
      </c>
      <c r="Y168" s="90">
        <f t="shared" si="29"/>
        <v>68.26574074074074</v>
      </c>
      <c r="Z168" s="101">
        <f t="shared" si="30"/>
        <v>58.84664124523765</v>
      </c>
      <c r="AA168" s="50">
        <v>83.11965811965813</v>
      </c>
      <c r="AB168" s="47">
        <v>5.263157894736842</v>
      </c>
      <c r="AC168" s="44">
        <f t="shared" si="31"/>
        <v>63.655533063427804</v>
      </c>
      <c r="AD168" s="85">
        <v>50.39999999999994</v>
      </c>
      <c r="AE168" s="91">
        <f t="shared" si="32"/>
        <v>50.39999999999994</v>
      </c>
      <c r="AF168" s="88">
        <v>23.684210526315788</v>
      </c>
      <c r="AG168" s="80">
        <v>100</v>
      </c>
      <c r="AH168" s="92">
        <f t="shared" si="33"/>
        <v>49.12280701754385</v>
      </c>
      <c r="AI168" s="37">
        <f t="shared" si="34"/>
        <v>57.21417903733692</v>
      </c>
      <c r="AJ168" s="38">
        <f t="shared" si="35"/>
        <v>53.73345060569618</v>
      </c>
    </row>
    <row r="169" spans="1:36" ht="15">
      <c r="A169" s="17">
        <v>955</v>
      </c>
      <c r="B169" s="18">
        <v>13440</v>
      </c>
      <c r="C169" s="19" t="s">
        <v>36</v>
      </c>
      <c r="D169" s="19" t="s">
        <v>985</v>
      </c>
      <c r="E169" s="20">
        <v>6</v>
      </c>
      <c r="F169" s="48">
        <v>64.64999999999999</v>
      </c>
      <c r="G169" s="49">
        <v>83.93365893365893</v>
      </c>
      <c r="H169" s="44">
        <f t="shared" si="24"/>
        <v>71.07788631121963</v>
      </c>
      <c r="I169" s="104">
        <v>26</v>
      </c>
      <c r="J169" s="103">
        <f t="shared" si="25"/>
        <v>26</v>
      </c>
      <c r="K169" s="36">
        <f t="shared" si="26"/>
        <v>53.046731786731776</v>
      </c>
      <c r="L169" s="64">
        <v>0</v>
      </c>
      <c r="M169" s="65">
        <v>100</v>
      </c>
      <c r="N169" s="90">
        <f t="shared" si="27"/>
        <v>22.22222222222222</v>
      </c>
      <c r="O169" s="66">
        <v>42.91605081078765</v>
      </c>
      <c r="P169" s="57">
        <v>98.14</v>
      </c>
      <c r="Q169" s="67">
        <v>94.25837320574163</v>
      </c>
      <c r="R169" s="68" t="s">
        <v>1</v>
      </c>
      <c r="S169" s="44">
        <f t="shared" si="28"/>
        <v>78.38911750050632</v>
      </c>
      <c r="T169" s="64">
        <v>64.58333333333334</v>
      </c>
      <c r="U169" s="57">
        <v>75</v>
      </c>
      <c r="V169" s="57">
        <v>100</v>
      </c>
      <c r="W169" s="56">
        <v>0</v>
      </c>
      <c r="X169" s="56">
        <v>0</v>
      </c>
      <c r="Y169" s="90">
        <f t="shared" si="29"/>
        <v>59.895833333333336</v>
      </c>
      <c r="Z169" s="101">
        <f t="shared" si="30"/>
        <v>52.25118426682869</v>
      </c>
      <c r="AA169" s="50">
        <v>100</v>
      </c>
      <c r="AB169" s="47">
        <v>56.84210526315789</v>
      </c>
      <c r="AC169" s="44">
        <f t="shared" si="31"/>
        <v>89.21052631578948</v>
      </c>
      <c r="AD169" s="85">
        <v>24.8</v>
      </c>
      <c r="AE169" s="91">
        <f t="shared" si="32"/>
        <v>24.8</v>
      </c>
      <c r="AF169" s="88">
        <v>28.947368421052634</v>
      </c>
      <c r="AG169" s="80">
        <v>100</v>
      </c>
      <c r="AH169" s="92">
        <f t="shared" si="33"/>
        <v>52.63157894736842</v>
      </c>
      <c r="AI169" s="37">
        <f t="shared" si="34"/>
        <v>64.71859649122807</v>
      </c>
      <c r="AJ169" s="38">
        <f t="shared" si="35"/>
        <v>56.150517438129114</v>
      </c>
    </row>
    <row r="170" spans="1:36" ht="15">
      <c r="A170" s="17">
        <v>1019</v>
      </c>
      <c r="B170" s="18">
        <v>13442</v>
      </c>
      <c r="C170" s="19" t="s">
        <v>36</v>
      </c>
      <c r="D170" s="19" t="s">
        <v>794</v>
      </c>
      <c r="E170" s="20">
        <v>6</v>
      </c>
      <c r="F170" s="48">
        <v>66.85000000000001</v>
      </c>
      <c r="G170" s="49">
        <v>0</v>
      </c>
      <c r="H170" s="44">
        <f t="shared" si="24"/>
        <v>44.56666666666667</v>
      </c>
      <c r="I170" s="104">
        <v>5</v>
      </c>
      <c r="J170" s="103">
        <f t="shared" si="25"/>
        <v>5</v>
      </c>
      <c r="K170" s="36">
        <f t="shared" si="26"/>
        <v>28.740000000000002</v>
      </c>
      <c r="L170" s="64">
        <v>0</v>
      </c>
      <c r="M170" s="65">
        <v>100</v>
      </c>
      <c r="N170" s="90">
        <f t="shared" si="27"/>
        <v>22.22222222222222</v>
      </c>
      <c r="O170" s="66">
        <v>77.08799602585303</v>
      </c>
      <c r="P170" s="57">
        <v>98.58000000000001</v>
      </c>
      <c r="Q170" s="67">
        <v>92.98158287705326</v>
      </c>
      <c r="R170" s="68" t="s">
        <v>1</v>
      </c>
      <c r="S170" s="44">
        <f t="shared" si="28"/>
        <v>89.49389097203067</v>
      </c>
      <c r="T170" s="64">
        <v>46.388888888888886</v>
      </c>
      <c r="U170" s="57">
        <v>89.975</v>
      </c>
      <c r="V170" s="57">
        <v>100</v>
      </c>
      <c r="W170" s="56">
        <v>0</v>
      </c>
      <c r="X170" s="56">
        <v>25</v>
      </c>
      <c r="Y170" s="90">
        <f t="shared" si="29"/>
        <v>62.21597222222222</v>
      </c>
      <c r="Z170" s="101">
        <f t="shared" si="30"/>
        <v>56.54715622216092</v>
      </c>
      <c r="AA170" s="50">
        <v>87.88398159271233</v>
      </c>
      <c r="AB170" s="47">
        <v>6.315789473684211</v>
      </c>
      <c r="AC170" s="44">
        <f t="shared" si="31"/>
        <v>67.49193356295531</v>
      </c>
      <c r="AD170" s="85">
        <v>52.599999999999945</v>
      </c>
      <c r="AE170" s="91">
        <f t="shared" si="32"/>
        <v>52.599999999999945</v>
      </c>
      <c r="AF170" s="88">
        <v>39.473684210526315</v>
      </c>
      <c r="AG170" s="80">
        <v>100</v>
      </c>
      <c r="AH170" s="92">
        <f t="shared" si="33"/>
        <v>59.649122807017534</v>
      </c>
      <c r="AI170" s="37">
        <f t="shared" si="34"/>
        <v>61.95218912831299</v>
      </c>
      <c r="AJ170" s="38">
        <f t="shared" si="35"/>
        <v>52.607234849574354</v>
      </c>
    </row>
    <row r="171" spans="1:36" ht="15">
      <c r="A171" s="17">
        <v>1088</v>
      </c>
      <c r="B171" s="18">
        <v>13458</v>
      </c>
      <c r="C171" s="19" t="s">
        <v>36</v>
      </c>
      <c r="D171" s="19" t="s">
        <v>1075</v>
      </c>
      <c r="E171" s="20">
        <v>6</v>
      </c>
      <c r="F171" s="48">
        <v>0</v>
      </c>
      <c r="G171" s="49">
        <v>0</v>
      </c>
      <c r="H171" s="44">
        <f t="shared" si="24"/>
        <v>0</v>
      </c>
      <c r="I171" s="104">
        <v>0</v>
      </c>
      <c r="J171" s="103">
        <f t="shared" si="25"/>
        <v>0</v>
      </c>
      <c r="K171" s="36">
        <f t="shared" si="26"/>
        <v>0</v>
      </c>
      <c r="L171" s="64">
        <v>0</v>
      </c>
      <c r="M171" s="65">
        <v>100</v>
      </c>
      <c r="N171" s="90">
        <f t="shared" si="27"/>
        <v>22.22222222222222</v>
      </c>
      <c r="O171" s="66">
        <v>65.10256444432598</v>
      </c>
      <c r="P171" s="57">
        <v>95.74000000000001</v>
      </c>
      <c r="Q171" s="67">
        <v>88.95934352853413</v>
      </c>
      <c r="R171" s="68" t="s">
        <v>1</v>
      </c>
      <c r="S171" s="44">
        <f t="shared" si="28"/>
        <v>83.21526059345902</v>
      </c>
      <c r="T171" s="64">
        <v>31.944444444444443</v>
      </c>
      <c r="U171" s="57">
        <v>40</v>
      </c>
      <c r="V171" s="57">
        <v>100</v>
      </c>
      <c r="W171" s="56">
        <v>0</v>
      </c>
      <c r="X171" s="56">
        <v>25</v>
      </c>
      <c r="Y171" s="90">
        <f t="shared" si="29"/>
        <v>46.111111111111114</v>
      </c>
      <c r="Z171" s="101">
        <f t="shared" si="30"/>
        <v>49.38443894546245</v>
      </c>
      <c r="AA171" s="50">
        <v>79.15561450044208</v>
      </c>
      <c r="AB171" s="47">
        <v>5.263157894736842</v>
      </c>
      <c r="AC171" s="44">
        <f t="shared" si="31"/>
        <v>60.682500349015775</v>
      </c>
      <c r="AD171" s="85">
        <v>51.99999999999993</v>
      </c>
      <c r="AE171" s="91">
        <f t="shared" si="32"/>
        <v>51.99999999999993</v>
      </c>
      <c r="AF171" s="88">
        <v>60.526315789473685</v>
      </c>
      <c r="AG171" s="80">
        <v>100</v>
      </c>
      <c r="AH171" s="92">
        <f t="shared" si="33"/>
        <v>73.68421052631578</v>
      </c>
      <c r="AI171" s="37">
        <f t="shared" si="34"/>
        <v>60.96750895807155</v>
      </c>
      <c r="AJ171" s="38">
        <f t="shared" si="35"/>
        <v>42.98247216015269</v>
      </c>
    </row>
    <row r="172" spans="1:36" ht="15">
      <c r="A172" s="17">
        <v>1015</v>
      </c>
      <c r="B172" s="18">
        <v>13468</v>
      </c>
      <c r="C172" s="19" t="s">
        <v>36</v>
      </c>
      <c r="D172" s="19" t="s">
        <v>1114</v>
      </c>
      <c r="E172" s="20">
        <v>6</v>
      </c>
      <c r="F172" s="48">
        <v>66.4</v>
      </c>
      <c r="G172" s="49">
        <v>83.80850630850631</v>
      </c>
      <c r="H172" s="44">
        <f t="shared" si="24"/>
        <v>72.20283543616877</v>
      </c>
      <c r="I172" s="104">
        <v>5</v>
      </c>
      <c r="J172" s="103">
        <f t="shared" si="25"/>
        <v>5</v>
      </c>
      <c r="K172" s="36">
        <f t="shared" si="26"/>
        <v>45.32170126170126</v>
      </c>
      <c r="L172" s="64">
        <v>3.90625</v>
      </c>
      <c r="M172" s="65">
        <v>100</v>
      </c>
      <c r="N172" s="90">
        <f t="shared" si="27"/>
        <v>25.260416666666664</v>
      </c>
      <c r="O172" s="66">
        <v>69.12572825120964</v>
      </c>
      <c r="P172" s="57">
        <v>99.1</v>
      </c>
      <c r="Q172" s="67">
        <v>97.12842105263158</v>
      </c>
      <c r="R172" s="68">
        <v>100</v>
      </c>
      <c r="S172" s="44">
        <f t="shared" si="28"/>
        <v>91.3385373259603</v>
      </c>
      <c r="T172" s="64">
        <v>80.83333333333333</v>
      </c>
      <c r="U172" s="57">
        <v>64.995</v>
      </c>
      <c r="V172" s="57">
        <v>98.61111111111113</v>
      </c>
      <c r="W172" s="56">
        <v>0</v>
      </c>
      <c r="X172" s="56">
        <v>25</v>
      </c>
      <c r="Y172" s="90">
        <f t="shared" si="29"/>
        <v>64.23486111111112</v>
      </c>
      <c r="Z172" s="101">
        <f t="shared" si="30"/>
        <v>58.87723749986285</v>
      </c>
      <c r="AA172" s="50">
        <v>96.47067491895078</v>
      </c>
      <c r="AB172" s="47">
        <v>5.263157894736842</v>
      </c>
      <c r="AC172" s="44">
        <f t="shared" si="31"/>
        <v>73.6687956628973</v>
      </c>
      <c r="AD172" s="85">
        <v>17.699999999999996</v>
      </c>
      <c r="AE172" s="91">
        <f t="shared" si="32"/>
        <v>17.699999999999996</v>
      </c>
      <c r="AF172" s="88">
        <v>34.21052631578947</v>
      </c>
      <c r="AG172" s="80">
        <v>0</v>
      </c>
      <c r="AH172" s="92">
        <f t="shared" si="33"/>
        <v>22.807017543859647</v>
      </c>
      <c r="AI172" s="37">
        <f t="shared" si="34"/>
        <v>48.57142786231715</v>
      </c>
      <c r="AJ172" s="38">
        <f t="shared" si="35"/>
        <v>53.074387360966824</v>
      </c>
    </row>
    <row r="173" spans="1:36" ht="15">
      <c r="A173" s="17">
        <v>1073</v>
      </c>
      <c r="B173" s="18">
        <v>13473</v>
      </c>
      <c r="C173" s="19" t="s">
        <v>36</v>
      </c>
      <c r="D173" s="19" t="s">
        <v>193</v>
      </c>
      <c r="E173" s="20">
        <v>6</v>
      </c>
      <c r="F173" s="48">
        <v>65.84999999999998</v>
      </c>
      <c r="G173" s="49">
        <v>79.48361823361824</v>
      </c>
      <c r="H173" s="44">
        <f t="shared" si="24"/>
        <v>70.39453941120607</v>
      </c>
      <c r="I173" s="104">
        <v>79.00000000000001</v>
      </c>
      <c r="J173" s="103">
        <f t="shared" si="25"/>
        <v>79.00000000000001</v>
      </c>
      <c r="K173" s="36">
        <f t="shared" si="26"/>
        <v>73.83672364672364</v>
      </c>
      <c r="L173" s="64">
        <v>0.9708737864077666</v>
      </c>
      <c r="M173" s="65">
        <v>100</v>
      </c>
      <c r="N173" s="90">
        <f t="shared" si="27"/>
        <v>22.97734627831715</v>
      </c>
      <c r="O173" s="66">
        <v>86.57684879965372</v>
      </c>
      <c r="P173" s="57">
        <v>97.12</v>
      </c>
      <c r="Q173" s="67">
        <v>92.3023417574774</v>
      </c>
      <c r="R173" s="68">
        <v>85.71428571428571</v>
      </c>
      <c r="S173" s="44">
        <f t="shared" si="28"/>
        <v>90.4283690678542</v>
      </c>
      <c r="T173" s="64">
        <v>62.916666666666664</v>
      </c>
      <c r="U173" s="57">
        <v>93.3</v>
      </c>
      <c r="V173" s="57">
        <v>0</v>
      </c>
      <c r="W173" s="56">
        <v>0</v>
      </c>
      <c r="X173" s="56">
        <v>25</v>
      </c>
      <c r="Y173" s="90">
        <f t="shared" si="29"/>
        <v>42.17916666666667</v>
      </c>
      <c r="Z173" s="101">
        <f t="shared" si="30"/>
        <v>50.706256095240846</v>
      </c>
      <c r="AA173" s="50">
        <v>34.228558797524315</v>
      </c>
      <c r="AB173" s="47">
        <v>5.263157894736842</v>
      </c>
      <c r="AC173" s="44">
        <f t="shared" si="31"/>
        <v>26.987208571827445</v>
      </c>
      <c r="AD173" s="85">
        <v>0.9</v>
      </c>
      <c r="AE173" s="91">
        <f t="shared" si="32"/>
        <v>0.9</v>
      </c>
      <c r="AF173" s="88">
        <v>0</v>
      </c>
      <c r="AG173" s="80">
        <v>100</v>
      </c>
      <c r="AH173" s="92">
        <f t="shared" si="33"/>
        <v>33.33333333333333</v>
      </c>
      <c r="AI173" s="37">
        <f t="shared" si="34"/>
        <v>21.2998445716413</v>
      </c>
      <c r="AJ173" s="38">
        <f t="shared" si="35"/>
        <v>46.51042614845754</v>
      </c>
    </row>
    <row r="174" spans="1:36" ht="15">
      <c r="A174" s="17">
        <v>824</v>
      </c>
      <c r="B174" s="18">
        <v>13490</v>
      </c>
      <c r="C174" s="19" t="s">
        <v>36</v>
      </c>
      <c r="D174" s="19" t="s">
        <v>905</v>
      </c>
      <c r="E174" s="20">
        <v>6</v>
      </c>
      <c r="F174" s="48">
        <v>65.95</v>
      </c>
      <c r="G174" s="49">
        <v>78.38929588929591</v>
      </c>
      <c r="H174" s="44">
        <f t="shared" si="24"/>
        <v>70.09643196309864</v>
      </c>
      <c r="I174" s="104">
        <v>21.000000000000004</v>
      </c>
      <c r="J174" s="103">
        <f t="shared" si="25"/>
        <v>21.000000000000004</v>
      </c>
      <c r="K174" s="36">
        <f t="shared" si="26"/>
        <v>50.45785917785918</v>
      </c>
      <c r="L174" s="64">
        <v>40</v>
      </c>
      <c r="M174" s="65">
        <v>100</v>
      </c>
      <c r="N174" s="90">
        <f t="shared" si="27"/>
        <v>53.33333333333333</v>
      </c>
      <c r="O174" s="66">
        <v>51.42237998058411</v>
      </c>
      <c r="P174" s="57">
        <v>97.88</v>
      </c>
      <c r="Q174" s="67">
        <v>79.37806873977087</v>
      </c>
      <c r="R174" s="68" t="s">
        <v>1</v>
      </c>
      <c r="S174" s="44">
        <f t="shared" si="28"/>
        <v>76.17917447996825</v>
      </c>
      <c r="T174" s="64">
        <v>24.02777777777777</v>
      </c>
      <c r="U174" s="65">
        <v>56.25</v>
      </c>
      <c r="V174" s="57">
        <v>100</v>
      </c>
      <c r="W174" s="56">
        <v>0</v>
      </c>
      <c r="X174" s="56">
        <v>25</v>
      </c>
      <c r="Y174" s="90">
        <f t="shared" si="29"/>
        <v>48.19444444444444</v>
      </c>
      <c r="Z174" s="101">
        <f t="shared" si="30"/>
        <v>58.99955805581207</v>
      </c>
      <c r="AA174" s="50">
        <v>100</v>
      </c>
      <c r="AB174" s="47">
        <v>9.473684210526317</v>
      </c>
      <c r="AC174" s="44">
        <f t="shared" si="31"/>
        <v>77.36842105263158</v>
      </c>
      <c r="AD174" s="85">
        <v>62.59999999999995</v>
      </c>
      <c r="AE174" s="91">
        <f t="shared" si="32"/>
        <v>62.59999999999995</v>
      </c>
      <c r="AF174" s="88">
        <v>65.78947368421053</v>
      </c>
      <c r="AG174" s="80">
        <v>100</v>
      </c>
      <c r="AH174" s="92">
        <f t="shared" si="33"/>
        <v>77.19298245614036</v>
      </c>
      <c r="AI174" s="37">
        <f t="shared" si="34"/>
        <v>73.39508771929823</v>
      </c>
      <c r="AJ174" s="38">
        <f t="shared" si="35"/>
        <v>61.60987717926734</v>
      </c>
    </row>
    <row r="175" spans="1:36" ht="15">
      <c r="A175" s="17">
        <v>1035</v>
      </c>
      <c r="B175" s="18">
        <v>13549</v>
      </c>
      <c r="C175" s="19" t="s">
        <v>36</v>
      </c>
      <c r="D175" s="19" t="s">
        <v>1105</v>
      </c>
      <c r="E175" s="20">
        <v>6</v>
      </c>
      <c r="F175" s="48">
        <v>38.5</v>
      </c>
      <c r="G175" s="49">
        <v>0</v>
      </c>
      <c r="H175" s="44">
        <f t="shared" si="24"/>
        <v>25.666666666666664</v>
      </c>
      <c r="I175" s="104">
        <v>5</v>
      </c>
      <c r="J175" s="103">
        <f t="shared" si="25"/>
        <v>5</v>
      </c>
      <c r="K175" s="36">
        <f t="shared" si="26"/>
        <v>17.4</v>
      </c>
      <c r="L175" s="64">
        <v>18.181818181818176</v>
      </c>
      <c r="M175" s="65">
        <v>100</v>
      </c>
      <c r="N175" s="90">
        <f t="shared" si="27"/>
        <v>36.36363636363636</v>
      </c>
      <c r="O175" s="66">
        <v>72.54296543853161</v>
      </c>
      <c r="P175" s="57">
        <v>98.80000000000001</v>
      </c>
      <c r="Q175" s="67">
        <v>94.49293762894779</v>
      </c>
      <c r="R175" s="68" t="s">
        <v>1</v>
      </c>
      <c r="S175" s="44">
        <f t="shared" si="28"/>
        <v>88.55658520935408</v>
      </c>
      <c r="T175" s="64">
        <v>37.5</v>
      </c>
      <c r="U175" s="57">
        <v>80</v>
      </c>
      <c r="V175" s="57">
        <v>100</v>
      </c>
      <c r="W175" s="56">
        <v>0</v>
      </c>
      <c r="X175" s="56">
        <v>25</v>
      </c>
      <c r="Y175" s="90">
        <f t="shared" si="29"/>
        <v>57.5</v>
      </c>
      <c r="Z175" s="101">
        <f t="shared" si="30"/>
        <v>59.829016357902404</v>
      </c>
      <c r="AA175" s="50">
        <v>75.79575596816976</v>
      </c>
      <c r="AB175" s="47">
        <v>5.263157894736842</v>
      </c>
      <c r="AC175" s="44">
        <f t="shared" si="31"/>
        <v>58.16260644981153</v>
      </c>
      <c r="AD175" s="85">
        <v>55.79999999999995</v>
      </c>
      <c r="AE175" s="91">
        <f t="shared" si="32"/>
        <v>55.79999999999995</v>
      </c>
      <c r="AF175" s="88">
        <v>52.63157894736842</v>
      </c>
      <c r="AG175" s="80">
        <v>100</v>
      </c>
      <c r="AH175" s="92">
        <f t="shared" si="33"/>
        <v>68.42105263157893</v>
      </c>
      <c r="AI175" s="37">
        <f t="shared" si="34"/>
        <v>59.584267299548586</v>
      </c>
      <c r="AJ175" s="38">
        <f t="shared" si="35"/>
        <v>51.269788368815775</v>
      </c>
    </row>
    <row r="176" spans="1:36" ht="15">
      <c r="A176" s="17">
        <v>1097</v>
      </c>
      <c r="B176" s="18">
        <v>13580</v>
      </c>
      <c r="C176" s="19" t="s">
        <v>36</v>
      </c>
      <c r="D176" s="19" t="s">
        <v>1073</v>
      </c>
      <c r="E176" s="20">
        <v>6</v>
      </c>
      <c r="F176" s="48">
        <v>34</v>
      </c>
      <c r="G176" s="49">
        <v>0</v>
      </c>
      <c r="H176" s="44">
        <f t="shared" si="24"/>
        <v>22.666666666666664</v>
      </c>
      <c r="I176" s="104">
        <v>5</v>
      </c>
      <c r="J176" s="103">
        <f t="shared" si="25"/>
        <v>5</v>
      </c>
      <c r="K176" s="36">
        <f t="shared" si="26"/>
        <v>15.599999999999998</v>
      </c>
      <c r="L176" s="64">
        <v>0</v>
      </c>
      <c r="M176" s="65">
        <v>100</v>
      </c>
      <c r="N176" s="90">
        <f t="shared" si="27"/>
        <v>22.22222222222222</v>
      </c>
      <c r="O176" s="66">
        <v>55.53826451660886</v>
      </c>
      <c r="P176" s="57">
        <v>93.66</v>
      </c>
      <c r="Q176" s="67">
        <v>95.74961360123648</v>
      </c>
      <c r="R176" s="68" t="s">
        <v>1</v>
      </c>
      <c r="S176" s="44">
        <f t="shared" si="28"/>
        <v>81.59826189800722</v>
      </c>
      <c r="T176" s="64">
        <v>5.416666666666667</v>
      </c>
      <c r="U176" s="57">
        <v>68.63999999999999</v>
      </c>
      <c r="V176" s="57">
        <v>98.14814814814815</v>
      </c>
      <c r="W176" s="56">
        <v>0</v>
      </c>
      <c r="X176" s="56">
        <v>25</v>
      </c>
      <c r="Y176" s="90">
        <f t="shared" si="29"/>
        <v>46.176203703703706</v>
      </c>
      <c r="Z176" s="101">
        <f t="shared" si="30"/>
        <v>48.8878289925475</v>
      </c>
      <c r="AA176" s="50">
        <v>23.252971795364495</v>
      </c>
      <c r="AB176" s="47">
        <v>0</v>
      </c>
      <c r="AC176" s="44">
        <f t="shared" si="31"/>
        <v>17.439728846523373</v>
      </c>
      <c r="AD176" s="85">
        <v>32.6</v>
      </c>
      <c r="AE176" s="91">
        <f t="shared" si="32"/>
        <v>32.6</v>
      </c>
      <c r="AF176" s="88">
        <v>28.947368421052634</v>
      </c>
      <c r="AG176" s="80">
        <v>100</v>
      </c>
      <c r="AH176" s="92">
        <f t="shared" si="33"/>
        <v>52.63157894736842</v>
      </c>
      <c r="AI176" s="37">
        <f t="shared" si="34"/>
        <v>28.520837840952815</v>
      </c>
      <c r="AJ176" s="38">
        <f t="shared" si="35"/>
        <v>36.120165848559594</v>
      </c>
    </row>
    <row r="177" spans="1:36" ht="15">
      <c r="A177" s="17">
        <v>803</v>
      </c>
      <c r="B177" s="18">
        <v>13600</v>
      </c>
      <c r="C177" s="19" t="s">
        <v>36</v>
      </c>
      <c r="D177" s="19" t="s">
        <v>1110</v>
      </c>
      <c r="E177" s="20">
        <v>6</v>
      </c>
      <c r="F177" s="48">
        <v>55.85000000000001</v>
      </c>
      <c r="G177" s="49">
        <v>65.56573056573056</v>
      </c>
      <c r="H177" s="44">
        <f t="shared" si="24"/>
        <v>59.08857685524352</v>
      </c>
      <c r="I177" s="104">
        <v>0</v>
      </c>
      <c r="J177" s="103">
        <f t="shared" si="25"/>
        <v>0</v>
      </c>
      <c r="K177" s="36">
        <f t="shared" si="26"/>
        <v>35.45314611314611</v>
      </c>
      <c r="L177" s="64">
        <v>14.28571428571429</v>
      </c>
      <c r="M177" s="65">
        <v>100</v>
      </c>
      <c r="N177" s="90">
        <f t="shared" si="27"/>
        <v>33.333333333333336</v>
      </c>
      <c r="O177" s="66">
        <v>74.494002091389</v>
      </c>
      <c r="P177" s="57">
        <v>98.07999999999998</v>
      </c>
      <c r="Q177" s="67">
        <v>81.66750376695127</v>
      </c>
      <c r="R177" s="68">
        <v>100</v>
      </c>
      <c r="S177" s="44">
        <f t="shared" si="28"/>
        <v>88.56037646458506</v>
      </c>
      <c r="T177" s="64">
        <v>91.80555555555556</v>
      </c>
      <c r="U177" s="57">
        <v>97.5</v>
      </c>
      <c r="V177" s="57">
        <v>100</v>
      </c>
      <c r="W177" s="56">
        <v>0</v>
      </c>
      <c r="X177" s="56">
        <v>25</v>
      </c>
      <c r="Y177" s="90">
        <f t="shared" si="29"/>
        <v>75.45138888888889</v>
      </c>
      <c r="Z177" s="101">
        <f t="shared" si="30"/>
        <v>64.48376491311167</v>
      </c>
      <c r="AA177" s="50">
        <v>97.14854111405836</v>
      </c>
      <c r="AB177" s="47">
        <v>23.157894736842106</v>
      </c>
      <c r="AC177" s="44">
        <f t="shared" si="31"/>
        <v>78.65087951975428</v>
      </c>
      <c r="AD177" s="85">
        <v>71.10000000000005</v>
      </c>
      <c r="AE177" s="91">
        <f t="shared" si="32"/>
        <v>71.10000000000005</v>
      </c>
      <c r="AF177" s="88">
        <v>71.05263157894737</v>
      </c>
      <c r="AG177" s="80">
        <v>100</v>
      </c>
      <c r="AH177" s="92">
        <f t="shared" si="33"/>
        <v>80.7017543859649</v>
      </c>
      <c r="AI177" s="37">
        <f t="shared" si="34"/>
        <v>77.04748662106195</v>
      </c>
      <c r="AJ177" s="38">
        <f t="shared" si="35"/>
        <v>62.44675766550364</v>
      </c>
    </row>
    <row r="178" spans="1:36" ht="15">
      <c r="A178" s="17">
        <v>1065</v>
      </c>
      <c r="B178" s="18">
        <v>13620</v>
      </c>
      <c r="C178" s="19" t="s">
        <v>36</v>
      </c>
      <c r="D178" s="19" t="s">
        <v>1126</v>
      </c>
      <c r="E178" s="20">
        <v>6</v>
      </c>
      <c r="F178" s="48">
        <v>48.64999999999999</v>
      </c>
      <c r="G178" s="49">
        <v>80</v>
      </c>
      <c r="H178" s="44">
        <f t="shared" si="24"/>
        <v>59.09999999999999</v>
      </c>
      <c r="I178" s="104">
        <v>5</v>
      </c>
      <c r="J178" s="103">
        <f t="shared" si="25"/>
        <v>5</v>
      </c>
      <c r="K178" s="36">
        <f t="shared" si="26"/>
        <v>37.459999999999994</v>
      </c>
      <c r="L178" s="64">
        <v>0</v>
      </c>
      <c r="M178" s="65">
        <v>0</v>
      </c>
      <c r="N178" s="90">
        <f t="shared" si="27"/>
        <v>0</v>
      </c>
      <c r="O178" s="66">
        <v>56.52908735100516</v>
      </c>
      <c r="P178" s="57">
        <v>98.47</v>
      </c>
      <c r="Q178" s="67">
        <v>85.38163001293661</v>
      </c>
      <c r="R178" s="68" t="s">
        <v>1</v>
      </c>
      <c r="S178" s="44">
        <f t="shared" si="28"/>
        <v>80.0768264718631</v>
      </c>
      <c r="T178" s="64">
        <v>22.22222222222222</v>
      </c>
      <c r="U178" s="57">
        <v>44.99999999999999</v>
      </c>
      <c r="V178" s="57">
        <v>97.22222222222221</v>
      </c>
      <c r="W178" s="56">
        <v>0</v>
      </c>
      <c r="X178" s="56">
        <v>25</v>
      </c>
      <c r="Y178" s="90">
        <f t="shared" si="29"/>
        <v>44.23611111111111</v>
      </c>
      <c r="Z178" s="101">
        <f t="shared" si="30"/>
        <v>39.78014002655175</v>
      </c>
      <c r="AA178" s="50">
        <v>91.35720601237843</v>
      </c>
      <c r="AB178" s="47">
        <v>0</v>
      </c>
      <c r="AC178" s="44">
        <f t="shared" si="31"/>
        <v>68.51790450928382</v>
      </c>
      <c r="AD178" s="85">
        <v>44.499999999999964</v>
      </c>
      <c r="AE178" s="91">
        <f t="shared" si="32"/>
        <v>44.499999999999964</v>
      </c>
      <c r="AF178" s="88">
        <v>73.68421052631578</v>
      </c>
      <c r="AG178" s="80">
        <v>100</v>
      </c>
      <c r="AH178" s="92">
        <f t="shared" si="33"/>
        <v>82.45614035087718</v>
      </c>
      <c r="AI178" s="37">
        <f t="shared" si="34"/>
        <v>64.90077714179347</v>
      </c>
      <c r="AJ178" s="38">
        <f t="shared" si="35"/>
        <v>46.852303155813914</v>
      </c>
    </row>
    <row r="179" spans="1:36" ht="15">
      <c r="A179" s="17">
        <v>1041</v>
      </c>
      <c r="B179" s="18">
        <v>13647</v>
      </c>
      <c r="C179" s="19" t="s">
        <v>36</v>
      </c>
      <c r="D179" s="19" t="s">
        <v>1098</v>
      </c>
      <c r="E179" s="20">
        <v>6</v>
      </c>
      <c r="F179" s="48">
        <v>46.599999999999994</v>
      </c>
      <c r="G179" s="49">
        <v>71.3425925925926</v>
      </c>
      <c r="H179" s="44">
        <f t="shared" si="24"/>
        <v>54.84753086419752</v>
      </c>
      <c r="I179" s="104">
        <v>0</v>
      </c>
      <c r="J179" s="103">
        <f t="shared" si="25"/>
        <v>0</v>
      </c>
      <c r="K179" s="36">
        <f t="shared" si="26"/>
        <v>32.90851851851851</v>
      </c>
      <c r="L179" s="64">
        <v>0</v>
      </c>
      <c r="M179" s="65">
        <v>100</v>
      </c>
      <c r="N179" s="90">
        <f t="shared" si="27"/>
        <v>22.22222222222222</v>
      </c>
      <c r="O179" s="66">
        <v>47.972739820565906</v>
      </c>
      <c r="P179" s="57">
        <v>99.25999999999999</v>
      </c>
      <c r="Q179" s="67">
        <v>99.33701657458563</v>
      </c>
      <c r="R179" s="68">
        <v>100</v>
      </c>
      <c r="S179" s="44">
        <f t="shared" si="28"/>
        <v>86.64243909878788</v>
      </c>
      <c r="T179" s="64">
        <v>22.916666666666664</v>
      </c>
      <c r="U179" s="57">
        <v>35.8</v>
      </c>
      <c r="V179" s="57">
        <v>100</v>
      </c>
      <c r="W179" s="56">
        <v>0</v>
      </c>
      <c r="X179" s="56">
        <v>0</v>
      </c>
      <c r="Y179" s="90">
        <f t="shared" si="29"/>
        <v>39.67916666666667</v>
      </c>
      <c r="Z179" s="101">
        <f t="shared" si="30"/>
        <v>48.422913844945455</v>
      </c>
      <c r="AA179" s="50">
        <v>100</v>
      </c>
      <c r="AB179" s="47">
        <v>5.263157894736842</v>
      </c>
      <c r="AC179" s="44">
        <f t="shared" si="31"/>
        <v>76.3157894736842</v>
      </c>
      <c r="AD179" s="85">
        <v>46.49999999999994</v>
      </c>
      <c r="AE179" s="91">
        <f t="shared" si="32"/>
        <v>46.49999999999994</v>
      </c>
      <c r="AF179" s="88">
        <v>47.368421052631575</v>
      </c>
      <c r="AG179" s="80">
        <v>100</v>
      </c>
      <c r="AH179" s="92">
        <f t="shared" si="33"/>
        <v>64.91228070175438</v>
      </c>
      <c r="AI179" s="37">
        <f t="shared" si="34"/>
        <v>66.08421052631577</v>
      </c>
      <c r="AJ179" s="38">
        <f t="shared" si="35"/>
        <v>50.61842378407116</v>
      </c>
    </row>
    <row r="180" spans="1:36" ht="15">
      <c r="A180" s="17">
        <v>931</v>
      </c>
      <c r="B180" s="18">
        <v>13650</v>
      </c>
      <c r="C180" s="19" t="s">
        <v>36</v>
      </c>
      <c r="D180" s="19" t="s">
        <v>1035</v>
      </c>
      <c r="E180" s="20">
        <v>6</v>
      </c>
      <c r="F180" s="48">
        <v>52.400000000000006</v>
      </c>
      <c r="G180" s="49">
        <v>80.03459503459503</v>
      </c>
      <c r="H180" s="44">
        <f t="shared" si="24"/>
        <v>61.61153167819835</v>
      </c>
      <c r="I180" s="104">
        <v>5</v>
      </c>
      <c r="J180" s="103">
        <f t="shared" si="25"/>
        <v>5</v>
      </c>
      <c r="K180" s="36">
        <f t="shared" si="26"/>
        <v>38.96691900691901</v>
      </c>
      <c r="L180" s="64">
        <v>0</v>
      </c>
      <c r="M180" s="65">
        <v>100</v>
      </c>
      <c r="N180" s="90">
        <f t="shared" si="27"/>
        <v>22.22222222222222</v>
      </c>
      <c r="O180" s="66">
        <v>59.810997673817525</v>
      </c>
      <c r="P180" s="57">
        <v>99.63</v>
      </c>
      <c r="Q180" s="67">
        <v>99.09638554216868</v>
      </c>
      <c r="R180" s="68" t="s">
        <v>1</v>
      </c>
      <c r="S180" s="44">
        <f t="shared" si="28"/>
        <v>86.1252657838254</v>
      </c>
      <c r="T180" s="64">
        <v>79.02777777777779</v>
      </c>
      <c r="U180" s="57">
        <v>82.5</v>
      </c>
      <c r="V180" s="57">
        <v>100</v>
      </c>
      <c r="W180" s="56">
        <v>0</v>
      </c>
      <c r="X180" s="56">
        <v>25</v>
      </c>
      <c r="Y180" s="90">
        <f t="shared" si="29"/>
        <v>68.50694444444444</v>
      </c>
      <c r="Z180" s="101">
        <f t="shared" si="30"/>
        <v>57.482307273046345</v>
      </c>
      <c r="AA180" s="50">
        <v>100</v>
      </c>
      <c r="AB180" s="47">
        <v>4.2105263157894735</v>
      </c>
      <c r="AC180" s="44">
        <f t="shared" si="31"/>
        <v>76.05263157894737</v>
      </c>
      <c r="AD180" s="85">
        <v>60.99999999999993</v>
      </c>
      <c r="AE180" s="91">
        <f t="shared" si="32"/>
        <v>60.99999999999993</v>
      </c>
      <c r="AF180" s="88">
        <v>44.73684210526316</v>
      </c>
      <c r="AG180" s="80">
        <v>100</v>
      </c>
      <c r="AH180" s="92">
        <f t="shared" si="33"/>
        <v>63.157894736842096</v>
      </c>
      <c r="AI180" s="37">
        <f t="shared" si="34"/>
        <v>69.45964912280701</v>
      </c>
      <c r="AJ180" s="38">
        <f t="shared" si="35"/>
        <v>57.37243217474908</v>
      </c>
    </row>
    <row r="181" spans="1:36" ht="15">
      <c r="A181" s="17">
        <v>808</v>
      </c>
      <c r="B181" s="18">
        <v>13654</v>
      </c>
      <c r="C181" s="19" t="s">
        <v>36</v>
      </c>
      <c r="D181" s="19" t="s">
        <v>798</v>
      </c>
      <c r="E181" s="20">
        <v>6</v>
      </c>
      <c r="F181" s="48">
        <v>62.349999999999994</v>
      </c>
      <c r="G181" s="49">
        <v>84.27808302808305</v>
      </c>
      <c r="H181" s="44">
        <f t="shared" si="24"/>
        <v>69.659361009361</v>
      </c>
      <c r="I181" s="104">
        <v>10</v>
      </c>
      <c r="J181" s="103">
        <f t="shared" si="25"/>
        <v>10</v>
      </c>
      <c r="K181" s="36">
        <f t="shared" si="26"/>
        <v>45.7956166056166</v>
      </c>
      <c r="L181" s="64">
        <v>0</v>
      </c>
      <c r="M181" s="65">
        <v>100</v>
      </c>
      <c r="N181" s="90">
        <f t="shared" si="27"/>
        <v>22.22222222222222</v>
      </c>
      <c r="O181" s="66">
        <v>66.71703296703296</v>
      </c>
      <c r="P181" s="57">
        <v>99.22</v>
      </c>
      <c r="Q181" s="67">
        <v>96.58872517616912</v>
      </c>
      <c r="R181" s="68" t="s">
        <v>1</v>
      </c>
      <c r="S181" s="44">
        <f t="shared" si="28"/>
        <v>87.45389318145419</v>
      </c>
      <c r="T181" s="64">
        <v>88.75</v>
      </c>
      <c r="U181" s="57">
        <v>82.6</v>
      </c>
      <c r="V181" s="57">
        <v>100</v>
      </c>
      <c r="W181" s="56">
        <v>0</v>
      </c>
      <c r="X181" s="56">
        <v>0</v>
      </c>
      <c r="Y181" s="90">
        <f t="shared" si="29"/>
        <v>67.8375</v>
      </c>
      <c r="Z181" s="101">
        <f t="shared" si="30"/>
        <v>57.693245818065336</v>
      </c>
      <c r="AA181" s="50">
        <v>100</v>
      </c>
      <c r="AB181" s="47">
        <v>5.263157894736842</v>
      </c>
      <c r="AC181" s="44">
        <f t="shared" si="31"/>
        <v>76.3157894736842</v>
      </c>
      <c r="AD181" s="85">
        <v>85.90000000000008</v>
      </c>
      <c r="AE181" s="91">
        <f t="shared" si="32"/>
        <v>85.90000000000008</v>
      </c>
      <c r="AF181" s="88">
        <v>81.57894736842105</v>
      </c>
      <c r="AG181" s="80">
        <v>100</v>
      </c>
      <c r="AH181" s="92">
        <f t="shared" si="33"/>
        <v>87.71929824561403</v>
      </c>
      <c r="AI181" s="37">
        <f t="shared" si="34"/>
        <v>81.1522807017544</v>
      </c>
      <c r="AJ181" s="38">
        <f t="shared" si="35"/>
        <v>62.351430440682314</v>
      </c>
    </row>
    <row r="182" spans="1:36" ht="15">
      <c r="A182" s="17">
        <v>1084</v>
      </c>
      <c r="B182" s="18">
        <v>13655</v>
      </c>
      <c r="C182" s="19" t="s">
        <v>36</v>
      </c>
      <c r="D182" s="19" t="s">
        <v>1079</v>
      </c>
      <c r="E182" s="20">
        <v>6</v>
      </c>
      <c r="F182" s="48">
        <v>61.9</v>
      </c>
      <c r="G182" s="49">
        <v>77.44149369149369</v>
      </c>
      <c r="H182" s="44">
        <f t="shared" si="24"/>
        <v>67.08049789716456</v>
      </c>
      <c r="I182" s="104">
        <v>0</v>
      </c>
      <c r="J182" s="103">
        <f t="shared" si="25"/>
        <v>0</v>
      </c>
      <c r="K182" s="36">
        <f t="shared" si="26"/>
        <v>40.248298738298736</v>
      </c>
      <c r="L182" s="64">
        <v>0</v>
      </c>
      <c r="M182" s="65">
        <v>0</v>
      </c>
      <c r="N182" s="90">
        <f t="shared" si="27"/>
        <v>0</v>
      </c>
      <c r="O182" s="66">
        <v>28.58773273838324</v>
      </c>
      <c r="P182" s="57">
        <v>98.78</v>
      </c>
      <c r="Q182" s="67">
        <v>78.65677791512155</v>
      </c>
      <c r="R182" s="68">
        <v>100</v>
      </c>
      <c r="S182" s="44">
        <f t="shared" si="28"/>
        <v>76.50612766337619</v>
      </c>
      <c r="T182" s="64">
        <v>23.75</v>
      </c>
      <c r="U182" s="57">
        <v>72.25</v>
      </c>
      <c r="V182" s="57">
        <v>100</v>
      </c>
      <c r="W182" s="56">
        <v>0</v>
      </c>
      <c r="X182" s="56">
        <v>25</v>
      </c>
      <c r="Y182" s="90">
        <f t="shared" si="29"/>
        <v>52.125</v>
      </c>
      <c r="Z182" s="101">
        <f t="shared" si="30"/>
        <v>41.16196085228038</v>
      </c>
      <c r="AA182" s="50">
        <v>65.87301587301587</v>
      </c>
      <c r="AB182" s="47">
        <v>5.263157894736842</v>
      </c>
      <c r="AC182" s="44">
        <f t="shared" si="31"/>
        <v>50.72055137844612</v>
      </c>
      <c r="AD182" s="85">
        <v>55.599999999999966</v>
      </c>
      <c r="AE182" s="91">
        <f t="shared" si="32"/>
        <v>55.599999999999966</v>
      </c>
      <c r="AF182" s="88">
        <v>21.052631578947366</v>
      </c>
      <c r="AG182" s="80">
        <v>100</v>
      </c>
      <c r="AH182" s="92">
        <f t="shared" si="33"/>
        <v>47.368421052631575</v>
      </c>
      <c r="AI182" s="37">
        <f t="shared" si="34"/>
        <v>51.351311612364235</v>
      </c>
      <c r="AJ182" s="38">
        <f t="shared" si="35"/>
        <v>44.03603365750921</v>
      </c>
    </row>
    <row r="183" spans="1:36" ht="15">
      <c r="A183" s="17">
        <v>733</v>
      </c>
      <c r="B183" s="18">
        <v>13657</v>
      </c>
      <c r="C183" s="19" t="s">
        <v>36</v>
      </c>
      <c r="D183" s="19" t="s">
        <v>507</v>
      </c>
      <c r="E183" s="20">
        <v>6</v>
      </c>
      <c r="F183" s="48">
        <v>34.3</v>
      </c>
      <c r="G183" s="49">
        <v>83.91483516483517</v>
      </c>
      <c r="H183" s="44">
        <f t="shared" si="24"/>
        <v>50.83827838827838</v>
      </c>
      <c r="I183" s="104">
        <v>5</v>
      </c>
      <c r="J183" s="103">
        <f t="shared" si="25"/>
        <v>5</v>
      </c>
      <c r="K183" s="36">
        <f t="shared" si="26"/>
        <v>32.50296703296703</v>
      </c>
      <c r="L183" s="64">
        <v>94.48051948051948</v>
      </c>
      <c r="M183" s="65">
        <v>100</v>
      </c>
      <c r="N183" s="90">
        <f t="shared" si="27"/>
        <v>95.7070707070707</v>
      </c>
      <c r="O183" s="66">
        <v>75.79452816624391</v>
      </c>
      <c r="P183" s="57">
        <v>99.45</v>
      </c>
      <c r="Q183" s="67">
        <v>94.00400518317824</v>
      </c>
      <c r="R183" s="68">
        <v>100</v>
      </c>
      <c r="S183" s="44">
        <f t="shared" si="28"/>
        <v>92.31213333735553</v>
      </c>
      <c r="T183" s="64">
        <v>75.69444444444446</v>
      </c>
      <c r="U183" s="57">
        <v>99.99999999999999</v>
      </c>
      <c r="V183" s="57">
        <v>94.44444444444446</v>
      </c>
      <c r="W183" s="56">
        <v>0</v>
      </c>
      <c r="X183" s="56">
        <v>0</v>
      </c>
      <c r="Y183" s="90">
        <f t="shared" si="29"/>
        <v>67.53472222222223</v>
      </c>
      <c r="Z183" s="101">
        <f t="shared" si="30"/>
        <v>85.60553923361034</v>
      </c>
      <c r="AA183" s="50">
        <v>81.49498968464486</v>
      </c>
      <c r="AB183" s="47">
        <v>5.263157894736842</v>
      </c>
      <c r="AC183" s="44">
        <f t="shared" si="31"/>
        <v>62.437031737167864</v>
      </c>
      <c r="AD183" s="85">
        <v>44.999999999999964</v>
      </c>
      <c r="AE183" s="91">
        <f t="shared" si="32"/>
        <v>44.999999999999964</v>
      </c>
      <c r="AF183" s="88">
        <v>36.84210526315789</v>
      </c>
      <c r="AG183" s="80">
        <v>0</v>
      </c>
      <c r="AH183" s="92">
        <f t="shared" si="33"/>
        <v>24.561403508771924</v>
      </c>
      <c r="AI183" s="37">
        <f t="shared" si="34"/>
        <v>50.212030961577234</v>
      </c>
      <c r="AJ183" s="38">
        <f t="shared" si="35"/>
        <v>64.36697231187175</v>
      </c>
    </row>
    <row r="184" spans="1:36" ht="15">
      <c r="A184" s="17">
        <v>861</v>
      </c>
      <c r="B184" s="18">
        <v>13667</v>
      </c>
      <c r="C184" s="19" t="s">
        <v>36</v>
      </c>
      <c r="D184" s="19" t="s">
        <v>663</v>
      </c>
      <c r="E184" s="20">
        <v>6</v>
      </c>
      <c r="F184" s="48">
        <v>53.7</v>
      </c>
      <c r="G184" s="49">
        <v>80.38512413512414</v>
      </c>
      <c r="H184" s="44">
        <f t="shared" si="24"/>
        <v>62.59504137837471</v>
      </c>
      <c r="I184" s="104">
        <v>0</v>
      </c>
      <c r="J184" s="103">
        <f t="shared" si="25"/>
        <v>0</v>
      </c>
      <c r="K184" s="36">
        <f t="shared" si="26"/>
        <v>37.557024827024826</v>
      </c>
      <c r="L184" s="64">
        <v>40</v>
      </c>
      <c r="M184" s="65">
        <v>0</v>
      </c>
      <c r="N184" s="90">
        <f t="shared" si="27"/>
        <v>31.11111111111111</v>
      </c>
      <c r="O184" s="66">
        <v>68.17345840604871</v>
      </c>
      <c r="P184" s="57">
        <v>98.67000000000002</v>
      </c>
      <c r="Q184" s="67">
        <v>94.40055762081785</v>
      </c>
      <c r="R184" s="68">
        <v>100</v>
      </c>
      <c r="S184" s="44">
        <f t="shared" si="28"/>
        <v>90.31100400671664</v>
      </c>
      <c r="T184" s="64">
        <v>98.33333333333334</v>
      </c>
      <c r="U184" s="57">
        <v>99.99999999999999</v>
      </c>
      <c r="V184" s="57">
        <v>100</v>
      </c>
      <c r="W184" s="56">
        <v>0</v>
      </c>
      <c r="X184" s="56">
        <v>25</v>
      </c>
      <c r="Y184" s="90">
        <f t="shared" si="29"/>
        <v>77.70833333333333</v>
      </c>
      <c r="Z184" s="101">
        <f t="shared" si="30"/>
        <v>64.96618794881599</v>
      </c>
      <c r="AA184" s="50">
        <v>100</v>
      </c>
      <c r="AB184" s="47">
        <v>5.263157894736842</v>
      </c>
      <c r="AC184" s="44">
        <f t="shared" si="31"/>
        <v>76.3157894736842</v>
      </c>
      <c r="AD184" s="85">
        <v>44.89999999999994</v>
      </c>
      <c r="AE184" s="91">
        <f t="shared" si="32"/>
        <v>44.89999999999994</v>
      </c>
      <c r="AF184" s="88">
        <v>60.526315789473685</v>
      </c>
      <c r="AG184" s="80">
        <v>100</v>
      </c>
      <c r="AH184" s="92">
        <f t="shared" si="33"/>
        <v>73.68421052631578</v>
      </c>
      <c r="AI184" s="37">
        <f t="shared" si="34"/>
        <v>67.41192982456138</v>
      </c>
      <c r="AJ184" s="38">
        <f t="shared" si="35"/>
        <v>60.218077887181366</v>
      </c>
    </row>
    <row r="185" spans="1:36" ht="15">
      <c r="A185" s="17">
        <v>1005</v>
      </c>
      <c r="B185" s="18">
        <v>13670</v>
      </c>
      <c r="C185" s="19" t="s">
        <v>36</v>
      </c>
      <c r="D185" s="19" t="s">
        <v>746</v>
      </c>
      <c r="E185" s="20">
        <v>6</v>
      </c>
      <c r="F185" s="48">
        <v>35.949999999999996</v>
      </c>
      <c r="G185" s="49">
        <v>67.08740333740334</v>
      </c>
      <c r="H185" s="44">
        <f t="shared" si="24"/>
        <v>46.32913444580111</v>
      </c>
      <c r="I185" s="104">
        <v>5</v>
      </c>
      <c r="J185" s="103">
        <f t="shared" si="25"/>
        <v>5</v>
      </c>
      <c r="K185" s="36">
        <f t="shared" si="26"/>
        <v>29.797480667480666</v>
      </c>
      <c r="L185" s="64">
        <v>0</v>
      </c>
      <c r="M185" s="65">
        <v>100</v>
      </c>
      <c r="N185" s="90">
        <f t="shared" si="27"/>
        <v>22.22222222222222</v>
      </c>
      <c r="O185" s="66">
        <v>81.050009329288</v>
      </c>
      <c r="P185" s="57">
        <v>98.89</v>
      </c>
      <c r="Q185" s="67">
        <v>99.95660977726352</v>
      </c>
      <c r="R185" s="68">
        <v>100</v>
      </c>
      <c r="S185" s="44">
        <f t="shared" si="28"/>
        <v>94.97415477663787</v>
      </c>
      <c r="T185" s="64">
        <v>87.22222222222223</v>
      </c>
      <c r="U185" s="57">
        <v>86.76470588235293</v>
      </c>
      <c r="V185" s="57">
        <v>100</v>
      </c>
      <c r="W185" s="56">
        <v>0</v>
      </c>
      <c r="X185" s="56">
        <v>0</v>
      </c>
      <c r="Y185" s="90">
        <f t="shared" si="29"/>
        <v>68.49673202614379</v>
      </c>
      <c r="Z185" s="101">
        <f t="shared" si="30"/>
        <v>60.31068377689013</v>
      </c>
      <c r="AA185" s="50">
        <v>59.41234485295788</v>
      </c>
      <c r="AB185" s="47">
        <v>5.263157894736842</v>
      </c>
      <c r="AC185" s="44">
        <f t="shared" si="31"/>
        <v>45.87504811340262</v>
      </c>
      <c r="AD185" s="85">
        <v>67.10000000000002</v>
      </c>
      <c r="AE185" s="91">
        <f t="shared" si="32"/>
        <v>67.10000000000002</v>
      </c>
      <c r="AF185" s="88">
        <v>65.78947368421053</v>
      </c>
      <c r="AG185" s="80">
        <v>100</v>
      </c>
      <c r="AH185" s="92">
        <f t="shared" si="33"/>
        <v>77.19298245614036</v>
      </c>
      <c r="AI185" s="37">
        <f t="shared" si="34"/>
        <v>57.798622151709466</v>
      </c>
      <c r="AJ185" s="38">
        <f t="shared" si="35"/>
        <v>53.454424667454035</v>
      </c>
    </row>
    <row r="186" spans="1:36" ht="15">
      <c r="A186" s="17">
        <v>1085</v>
      </c>
      <c r="B186" s="18">
        <v>13673</v>
      </c>
      <c r="C186" s="19" t="s">
        <v>36</v>
      </c>
      <c r="D186" s="19" t="s">
        <v>1043</v>
      </c>
      <c r="E186" s="20">
        <v>6</v>
      </c>
      <c r="F186" s="48">
        <v>43.2</v>
      </c>
      <c r="G186" s="49">
        <v>52.71164021164021</v>
      </c>
      <c r="H186" s="44">
        <f t="shared" si="24"/>
        <v>46.3705467372134</v>
      </c>
      <c r="I186" s="104">
        <v>33</v>
      </c>
      <c r="J186" s="103">
        <f t="shared" si="25"/>
        <v>33</v>
      </c>
      <c r="K186" s="36">
        <f t="shared" si="26"/>
        <v>41.02232804232804</v>
      </c>
      <c r="L186" s="64">
        <v>0</v>
      </c>
      <c r="M186" s="65">
        <v>100</v>
      </c>
      <c r="N186" s="90">
        <f t="shared" si="27"/>
        <v>22.22222222222222</v>
      </c>
      <c r="O186" s="66">
        <v>57.257974757974765</v>
      </c>
      <c r="P186" s="57">
        <v>98.91999999999999</v>
      </c>
      <c r="Q186" s="67">
        <v>99.11706066647679</v>
      </c>
      <c r="R186" s="68">
        <v>0</v>
      </c>
      <c r="S186" s="44">
        <f t="shared" si="28"/>
        <v>63.82375885611289</v>
      </c>
      <c r="T186" s="64">
        <v>46.94444444444445</v>
      </c>
      <c r="U186" s="57">
        <v>34.12500000000001</v>
      </c>
      <c r="V186" s="57">
        <v>73.6111111111111</v>
      </c>
      <c r="W186" s="56">
        <v>0</v>
      </c>
      <c r="X186" s="56">
        <v>0</v>
      </c>
      <c r="Y186" s="90">
        <f t="shared" si="29"/>
        <v>38.670138888888886</v>
      </c>
      <c r="Z186" s="101">
        <f t="shared" si="30"/>
        <v>40.79804727840057</v>
      </c>
      <c r="AA186" s="50">
        <v>93.77112453047889</v>
      </c>
      <c r="AB186" s="47">
        <v>5.263157894736842</v>
      </c>
      <c r="AC186" s="44">
        <f t="shared" si="31"/>
        <v>71.64413287154336</v>
      </c>
      <c r="AD186" s="85">
        <v>0.9</v>
      </c>
      <c r="AE186" s="91">
        <f t="shared" si="32"/>
        <v>0.9</v>
      </c>
      <c r="AF186" s="88">
        <v>44.73684210526316</v>
      </c>
      <c r="AG186" s="80">
        <v>100</v>
      </c>
      <c r="AH186" s="92">
        <f t="shared" si="33"/>
        <v>63.157894736842096</v>
      </c>
      <c r="AI186" s="37">
        <f t="shared" si="34"/>
        <v>51.08178314552488</v>
      </c>
      <c r="AJ186" s="38">
        <f t="shared" si="35"/>
        <v>43.92802419132335</v>
      </c>
    </row>
    <row r="187" spans="1:36" ht="15">
      <c r="A187" s="17">
        <v>1046</v>
      </c>
      <c r="B187" s="18">
        <v>13683</v>
      </c>
      <c r="C187" s="19" t="s">
        <v>36</v>
      </c>
      <c r="D187" s="19" t="s">
        <v>987</v>
      </c>
      <c r="E187" s="20">
        <v>6</v>
      </c>
      <c r="F187" s="48">
        <v>70.39999999999999</v>
      </c>
      <c r="G187" s="49">
        <v>79.13359788359789</v>
      </c>
      <c r="H187" s="44">
        <f t="shared" si="24"/>
        <v>73.31119929453261</v>
      </c>
      <c r="I187" s="104">
        <v>5</v>
      </c>
      <c r="J187" s="103">
        <f t="shared" si="25"/>
        <v>5</v>
      </c>
      <c r="K187" s="36">
        <f t="shared" si="26"/>
        <v>45.986719576719565</v>
      </c>
      <c r="L187" s="64">
        <v>0</v>
      </c>
      <c r="M187" s="65">
        <v>0</v>
      </c>
      <c r="N187" s="90">
        <f t="shared" si="27"/>
        <v>0</v>
      </c>
      <c r="O187" s="66">
        <v>28.34718903875682</v>
      </c>
      <c r="P187" s="57">
        <v>99.41</v>
      </c>
      <c r="Q187" s="67">
        <v>98.04234008650126</v>
      </c>
      <c r="R187" s="68" t="s">
        <v>1</v>
      </c>
      <c r="S187" s="44">
        <f t="shared" si="28"/>
        <v>75.21946813985159</v>
      </c>
      <c r="T187" s="64">
        <v>49.30555555555556</v>
      </c>
      <c r="U187" s="57">
        <v>64.1</v>
      </c>
      <c r="V187" s="57">
        <v>100</v>
      </c>
      <c r="W187" s="56">
        <v>0</v>
      </c>
      <c r="X187" s="56">
        <v>25</v>
      </c>
      <c r="Y187" s="90">
        <f t="shared" si="29"/>
        <v>56.47638888888889</v>
      </c>
      <c r="Z187" s="101">
        <f t="shared" si="30"/>
        <v>42.14267424919696</v>
      </c>
      <c r="AA187" s="50">
        <v>100</v>
      </c>
      <c r="AB187" s="47">
        <v>5.263157894736842</v>
      </c>
      <c r="AC187" s="44">
        <f t="shared" si="31"/>
        <v>76.3157894736842</v>
      </c>
      <c r="AD187" s="85">
        <v>36</v>
      </c>
      <c r="AE187" s="91">
        <f t="shared" si="32"/>
        <v>36</v>
      </c>
      <c r="AF187" s="88">
        <v>65.78947368421053</v>
      </c>
      <c r="AG187" s="80">
        <v>100</v>
      </c>
      <c r="AH187" s="92">
        <f t="shared" si="33"/>
        <v>77.19298245614036</v>
      </c>
      <c r="AI187" s="37">
        <f t="shared" si="34"/>
        <v>65.74035087719298</v>
      </c>
      <c r="AJ187" s="38">
        <f t="shared" si="35"/>
        <v>49.990786303100286</v>
      </c>
    </row>
    <row r="188" spans="1:36" ht="15">
      <c r="A188" s="17">
        <v>52</v>
      </c>
      <c r="B188" s="18">
        <v>13688</v>
      </c>
      <c r="C188" s="19" t="s">
        <v>36</v>
      </c>
      <c r="D188" s="19" t="s">
        <v>37</v>
      </c>
      <c r="E188" s="20">
        <v>6</v>
      </c>
      <c r="F188" s="48">
        <v>78.05</v>
      </c>
      <c r="G188" s="49">
        <v>82.08282458282457</v>
      </c>
      <c r="H188" s="44">
        <f t="shared" si="24"/>
        <v>79.39427486094152</v>
      </c>
      <c r="I188" s="104">
        <v>100.00000000000003</v>
      </c>
      <c r="J188" s="103">
        <f t="shared" si="25"/>
        <v>100.00000000000003</v>
      </c>
      <c r="K188" s="36">
        <f t="shared" si="26"/>
        <v>87.63656491656494</v>
      </c>
      <c r="L188" s="64">
        <v>92.47787610619469</v>
      </c>
      <c r="M188" s="65">
        <v>100</v>
      </c>
      <c r="N188" s="90">
        <f t="shared" si="27"/>
        <v>94.14945919370697</v>
      </c>
      <c r="O188" s="66">
        <v>56.277656449674794</v>
      </c>
      <c r="P188" s="57">
        <v>98.41000000000001</v>
      </c>
      <c r="Q188" s="67">
        <v>99.25628615275647</v>
      </c>
      <c r="R188" s="68">
        <v>100</v>
      </c>
      <c r="S188" s="44">
        <f t="shared" si="28"/>
        <v>88.48598565060783</v>
      </c>
      <c r="T188" s="64">
        <v>92.08333333333334</v>
      </c>
      <c r="U188" s="57">
        <v>89.99999999999999</v>
      </c>
      <c r="V188" s="57">
        <v>100</v>
      </c>
      <c r="W188" s="56">
        <v>0</v>
      </c>
      <c r="X188" s="56">
        <v>0</v>
      </c>
      <c r="Y188" s="90">
        <f t="shared" si="29"/>
        <v>70.52083333333333</v>
      </c>
      <c r="Z188" s="101">
        <f t="shared" si="30"/>
        <v>84.77598738459568</v>
      </c>
      <c r="AA188" s="50">
        <v>84.68546005229791</v>
      </c>
      <c r="AB188" s="47">
        <v>65.95744680851064</v>
      </c>
      <c r="AC188" s="44">
        <f t="shared" si="31"/>
        <v>80.0034567413511</v>
      </c>
      <c r="AD188" s="85">
        <v>49.79999999999997</v>
      </c>
      <c r="AE188" s="91">
        <f t="shared" si="32"/>
        <v>49.79999999999997</v>
      </c>
      <c r="AF188" s="88">
        <v>50</v>
      </c>
      <c r="AG188" s="80">
        <v>100</v>
      </c>
      <c r="AH188" s="92">
        <f t="shared" si="33"/>
        <v>66.66666666666666</v>
      </c>
      <c r="AI188" s="37">
        <f t="shared" si="34"/>
        <v>69.28184359538724</v>
      </c>
      <c r="AJ188" s="38">
        <f t="shared" si="35"/>
        <v>80.699859754227</v>
      </c>
    </row>
    <row r="189" spans="1:36" ht="15">
      <c r="A189" s="17">
        <v>651</v>
      </c>
      <c r="B189" s="18">
        <v>13744</v>
      </c>
      <c r="C189" s="19" t="s">
        <v>36</v>
      </c>
      <c r="D189" s="19" t="s">
        <v>996</v>
      </c>
      <c r="E189" s="20">
        <v>6</v>
      </c>
      <c r="F189" s="48">
        <v>41.900000000000006</v>
      </c>
      <c r="G189" s="49">
        <v>71.17877492877494</v>
      </c>
      <c r="H189" s="44">
        <f t="shared" si="24"/>
        <v>51.65959164292498</v>
      </c>
      <c r="I189" s="104">
        <v>10</v>
      </c>
      <c r="J189" s="103">
        <f t="shared" si="25"/>
        <v>10</v>
      </c>
      <c r="K189" s="36">
        <f t="shared" si="26"/>
        <v>34.995754985754985</v>
      </c>
      <c r="L189" s="64">
        <v>91.22807017543859</v>
      </c>
      <c r="M189" s="65">
        <v>100</v>
      </c>
      <c r="N189" s="90">
        <f t="shared" si="27"/>
        <v>93.17738791423002</v>
      </c>
      <c r="O189" s="66">
        <v>91.88920577305333</v>
      </c>
      <c r="P189" s="57">
        <v>98.53</v>
      </c>
      <c r="Q189" s="67">
        <v>96.21878715814506</v>
      </c>
      <c r="R189" s="68" t="s">
        <v>1</v>
      </c>
      <c r="S189" s="44">
        <f t="shared" si="28"/>
        <v>95.48628139520547</v>
      </c>
      <c r="T189" s="64">
        <v>70</v>
      </c>
      <c r="U189" s="57">
        <v>98.39999999999999</v>
      </c>
      <c r="V189" s="57">
        <v>100</v>
      </c>
      <c r="W189" s="56">
        <v>0</v>
      </c>
      <c r="X189" s="56">
        <v>25</v>
      </c>
      <c r="Y189" s="90">
        <f t="shared" si="29"/>
        <v>70.225</v>
      </c>
      <c r="Z189" s="101">
        <f t="shared" si="30"/>
        <v>86.57146969558855</v>
      </c>
      <c r="AA189" s="50">
        <v>65.27867219700492</v>
      </c>
      <c r="AB189" s="47">
        <v>5.263157894736842</v>
      </c>
      <c r="AC189" s="44">
        <f t="shared" si="31"/>
        <v>50.2747936214379</v>
      </c>
      <c r="AD189" s="85">
        <v>50.49999999999992</v>
      </c>
      <c r="AE189" s="91">
        <f t="shared" si="32"/>
        <v>50.49999999999992</v>
      </c>
      <c r="AF189" s="88">
        <v>47.368421052631575</v>
      </c>
      <c r="AG189" s="80">
        <v>100</v>
      </c>
      <c r="AH189" s="92">
        <f t="shared" si="33"/>
        <v>64.91228070175438</v>
      </c>
      <c r="AI189" s="37">
        <f t="shared" si="34"/>
        <v>53.2623460717844</v>
      </c>
      <c r="AJ189" s="38">
        <f t="shared" si="35"/>
        <v>66.26358966648058</v>
      </c>
    </row>
    <row r="190" spans="1:36" ht="15">
      <c r="A190" s="17">
        <v>1091</v>
      </c>
      <c r="B190" s="18">
        <v>13760</v>
      </c>
      <c r="C190" s="19" t="s">
        <v>36</v>
      </c>
      <c r="D190" s="19" t="s">
        <v>1076</v>
      </c>
      <c r="E190" s="20">
        <v>6</v>
      </c>
      <c r="F190" s="48">
        <v>41.5</v>
      </c>
      <c r="G190" s="49">
        <v>70.37952787952787</v>
      </c>
      <c r="H190" s="44">
        <f t="shared" si="24"/>
        <v>51.12650929317596</v>
      </c>
      <c r="I190" s="104">
        <v>5</v>
      </c>
      <c r="J190" s="103">
        <f t="shared" si="25"/>
        <v>5</v>
      </c>
      <c r="K190" s="36">
        <f t="shared" si="26"/>
        <v>32.675905575905574</v>
      </c>
      <c r="L190" s="64">
        <v>0</v>
      </c>
      <c r="M190" s="65">
        <v>100</v>
      </c>
      <c r="N190" s="90">
        <f t="shared" si="27"/>
        <v>22.22222222222222</v>
      </c>
      <c r="O190" s="66">
        <v>69.87891580271328</v>
      </c>
      <c r="P190" s="57">
        <v>99.56</v>
      </c>
      <c r="Q190" s="67">
        <v>93.92857142857143</v>
      </c>
      <c r="R190" s="68">
        <v>28.57142857142857</v>
      </c>
      <c r="S190" s="44">
        <f t="shared" si="28"/>
        <v>72.98472895067832</v>
      </c>
      <c r="T190" s="64">
        <v>6.25</v>
      </c>
      <c r="U190" s="57">
        <v>49.1</v>
      </c>
      <c r="V190" s="57">
        <v>98.61111111111113</v>
      </c>
      <c r="W190" s="56">
        <v>0</v>
      </c>
      <c r="X190" s="56">
        <v>25</v>
      </c>
      <c r="Y190" s="90">
        <f t="shared" si="29"/>
        <v>41.615277777777784</v>
      </c>
      <c r="Z190" s="101">
        <f t="shared" si="30"/>
        <v>44.67200215310596</v>
      </c>
      <c r="AA190" s="50">
        <v>52.96873464976913</v>
      </c>
      <c r="AB190" s="47">
        <v>5.263157894736842</v>
      </c>
      <c r="AC190" s="44">
        <f t="shared" si="31"/>
        <v>41.04234046101106</v>
      </c>
      <c r="AD190" s="85">
        <v>43.49999999999994</v>
      </c>
      <c r="AE190" s="91">
        <f t="shared" si="32"/>
        <v>43.49999999999994</v>
      </c>
      <c r="AF190" s="88">
        <v>21.052631578947366</v>
      </c>
      <c r="AG190" s="80">
        <v>100</v>
      </c>
      <c r="AH190" s="92">
        <f t="shared" si="33"/>
        <v>47.368421052631575</v>
      </c>
      <c r="AI190" s="37">
        <f t="shared" si="34"/>
        <v>42.96293245639887</v>
      </c>
      <c r="AJ190" s="38">
        <f t="shared" si="35"/>
        <v>41.760061928653755</v>
      </c>
    </row>
    <row r="191" spans="1:36" ht="15">
      <c r="A191" s="17">
        <v>598</v>
      </c>
      <c r="B191" s="18">
        <v>13780</v>
      </c>
      <c r="C191" s="19" t="s">
        <v>36</v>
      </c>
      <c r="D191" s="19" t="s">
        <v>816</v>
      </c>
      <c r="E191" s="20">
        <v>6</v>
      </c>
      <c r="F191" s="48">
        <v>77.39999999999998</v>
      </c>
      <c r="G191" s="49">
        <v>83.25295075295077</v>
      </c>
      <c r="H191" s="44">
        <f t="shared" si="24"/>
        <v>79.35098358431691</v>
      </c>
      <c r="I191" s="104">
        <v>5</v>
      </c>
      <c r="J191" s="103">
        <f t="shared" si="25"/>
        <v>5</v>
      </c>
      <c r="K191" s="36">
        <f t="shared" si="26"/>
        <v>49.61059015059014</v>
      </c>
      <c r="L191" s="64">
        <v>51.61290322580645</v>
      </c>
      <c r="M191" s="65">
        <v>100</v>
      </c>
      <c r="N191" s="90">
        <f t="shared" si="27"/>
        <v>62.36559139784946</v>
      </c>
      <c r="O191" s="66">
        <v>56.43197065123975</v>
      </c>
      <c r="P191" s="57">
        <v>98.35</v>
      </c>
      <c r="Q191" s="67">
        <v>98.84105960264901</v>
      </c>
      <c r="R191" s="68" t="s">
        <v>1</v>
      </c>
      <c r="S191" s="44">
        <f t="shared" si="28"/>
        <v>84.48817195332668</v>
      </c>
      <c r="T191" s="64">
        <v>34.72222222222223</v>
      </c>
      <c r="U191" s="57">
        <v>70</v>
      </c>
      <c r="V191" s="57">
        <v>100</v>
      </c>
      <c r="W191" s="56">
        <v>0</v>
      </c>
      <c r="X191" s="56">
        <v>25</v>
      </c>
      <c r="Y191" s="90">
        <f t="shared" si="29"/>
        <v>54.30555555555556</v>
      </c>
      <c r="Z191" s="101">
        <f t="shared" si="30"/>
        <v>66.86560570606812</v>
      </c>
      <c r="AA191" s="50">
        <v>100</v>
      </c>
      <c r="AB191" s="47">
        <v>23.958333333333336</v>
      </c>
      <c r="AC191" s="44">
        <f t="shared" si="31"/>
        <v>80.98958333333333</v>
      </c>
      <c r="AD191" s="85">
        <v>74.10000000000001</v>
      </c>
      <c r="AE191" s="91">
        <f t="shared" si="32"/>
        <v>74.10000000000001</v>
      </c>
      <c r="AF191" s="88">
        <v>76.31578947368422</v>
      </c>
      <c r="AG191" s="80">
        <v>100</v>
      </c>
      <c r="AH191" s="92">
        <f t="shared" si="33"/>
        <v>84.21052631578948</v>
      </c>
      <c r="AI191" s="37">
        <f t="shared" si="34"/>
        <v>79.79654970760234</v>
      </c>
      <c r="AJ191" s="38">
        <f t="shared" si="35"/>
        <v>67.29388579543279</v>
      </c>
    </row>
    <row r="192" spans="1:36" ht="15">
      <c r="A192" s="17">
        <v>1076</v>
      </c>
      <c r="B192" s="18">
        <v>13810</v>
      </c>
      <c r="C192" s="19" t="s">
        <v>36</v>
      </c>
      <c r="D192" s="19" t="s">
        <v>713</v>
      </c>
      <c r="E192" s="20">
        <v>6</v>
      </c>
      <c r="F192" s="48">
        <v>57.05</v>
      </c>
      <c r="G192" s="49">
        <v>0</v>
      </c>
      <c r="H192" s="44">
        <f t="shared" si="24"/>
        <v>38.03333333333333</v>
      </c>
      <c r="I192" s="104">
        <v>5</v>
      </c>
      <c r="J192" s="103">
        <f t="shared" si="25"/>
        <v>5</v>
      </c>
      <c r="K192" s="36">
        <f t="shared" si="26"/>
        <v>24.819999999999997</v>
      </c>
      <c r="L192" s="64">
        <v>0</v>
      </c>
      <c r="M192" s="65">
        <v>0</v>
      </c>
      <c r="N192" s="90">
        <f t="shared" si="27"/>
        <v>0</v>
      </c>
      <c r="O192" s="66">
        <v>67.80213825032784</v>
      </c>
      <c r="P192" s="57">
        <v>97.63</v>
      </c>
      <c r="Q192" s="67">
        <v>82.1005081874647</v>
      </c>
      <c r="R192" s="68">
        <v>85.71428571428571</v>
      </c>
      <c r="S192" s="44">
        <f t="shared" si="28"/>
        <v>83.31173303801957</v>
      </c>
      <c r="T192" s="64">
        <v>65.13888888888889</v>
      </c>
      <c r="U192" s="57">
        <v>86.25</v>
      </c>
      <c r="V192" s="57">
        <v>0</v>
      </c>
      <c r="W192" s="56">
        <v>0</v>
      </c>
      <c r="X192" s="56">
        <v>25</v>
      </c>
      <c r="Y192" s="90">
        <f t="shared" si="29"/>
        <v>40.97222222222222</v>
      </c>
      <c r="Z192" s="101">
        <f t="shared" si="30"/>
        <v>39.77086568327738</v>
      </c>
      <c r="AA192" s="50">
        <v>100</v>
      </c>
      <c r="AB192" s="47">
        <v>5.263157894736842</v>
      </c>
      <c r="AC192" s="44">
        <f t="shared" si="31"/>
        <v>76.3157894736842</v>
      </c>
      <c r="AD192" s="85">
        <v>54.49999999999993</v>
      </c>
      <c r="AE192" s="91">
        <f t="shared" si="32"/>
        <v>54.49999999999993</v>
      </c>
      <c r="AF192" s="88">
        <v>50</v>
      </c>
      <c r="AG192" s="80">
        <v>100</v>
      </c>
      <c r="AH192" s="92">
        <f t="shared" si="33"/>
        <v>66.66666666666666</v>
      </c>
      <c r="AI192" s="37">
        <f t="shared" si="34"/>
        <v>68.56842105263155</v>
      </c>
      <c r="AJ192" s="38">
        <f t="shared" si="35"/>
        <v>45.41995915742815</v>
      </c>
    </row>
    <row r="193" spans="1:36" ht="15">
      <c r="A193" s="17">
        <v>1089</v>
      </c>
      <c r="B193" s="18">
        <v>13836</v>
      </c>
      <c r="C193" s="19" t="s">
        <v>36</v>
      </c>
      <c r="D193" s="19" t="s">
        <v>872</v>
      </c>
      <c r="E193" s="20">
        <v>6</v>
      </c>
      <c r="F193" s="48">
        <v>49.24999999999999</v>
      </c>
      <c r="G193" s="49">
        <v>88.15883190883191</v>
      </c>
      <c r="H193" s="44">
        <f t="shared" si="24"/>
        <v>62.219610636277295</v>
      </c>
      <c r="I193" s="104">
        <v>5</v>
      </c>
      <c r="J193" s="103">
        <f t="shared" si="25"/>
        <v>5</v>
      </c>
      <c r="K193" s="36">
        <f t="shared" si="26"/>
        <v>39.33176638176638</v>
      </c>
      <c r="L193" s="64">
        <v>0</v>
      </c>
      <c r="M193" s="65">
        <v>0</v>
      </c>
      <c r="N193" s="90">
        <f t="shared" si="27"/>
        <v>0</v>
      </c>
      <c r="O193" s="66">
        <v>52.45332880254314</v>
      </c>
      <c r="P193" s="57">
        <v>99.17</v>
      </c>
      <c r="Q193" s="67">
        <v>99.23552713878657</v>
      </c>
      <c r="R193" s="68" t="s">
        <v>1</v>
      </c>
      <c r="S193" s="44">
        <f t="shared" si="28"/>
        <v>83.56735638545545</v>
      </c>
      <c r="T193" s="64">
        <v>79.86111111111111</v>
      </c>
      <c r="U193" s="57">
        <v>92.5</v>
      </c>
      <c r="V193" s="57">
        <v>0</v>
      </c>
      <c r="W193" s="56">
        <v>0</v>
      </c>
      <c r="X193" s="56">
        <v>25</v>
      </c>
      <c r="Y193" s="90">
        <f t="shared" si="29"/>
        <v>46.21527777777778</v>
      </c>
      <c r="Z193" s="101">
        <f t="shared" si="30"/>
        <v>41.530442932234635</v>
      </c>
      <c r="AA193" s="50">
        <v>95.83333333333334</v>
      </c>
      <c r="AB193" s="47">
        <v>5.05050505050505</v>
      </c>
      <c r="AC193" s="44">
        <f t="shared" si="31"/>
        <v>73.13762626262626</v>
      </c>
      <c r="AD193" s="85">
        <v>0.9</v>
      </c>
      <c r="AE193" s="91">
        <f t="shared" si="32"/>
        <v>0.9</v>
      </c>
      <c r="AF193" s="88">
        <v>0</v>
      </c>
      <c r="AG193" s="80">
        <v>100</v>
      </c>
      <c r="AH193" s="92">
        <f t="shared" si="33"/>
        <v>33.33333333333333</v>
      </c>
      <c r="AI193" s="37">
        <f t="shared" si="34"/>
        <v>45.913400673400666</v>
      </c>
      <c r="AJ193" s="38">
        <f t="shared" si="35"/>
        <v>42.405594944490794</v>
      </c>
    </row>
    <row r="194" spans="1:36" ht="15">
      <c r="A194" s="17">
        <v>1055</v>
      </c>
      <c r="B194" s="18">
        <v>13838</v>
      </c>
      <c r="C194" s="19" t="s">
        <v>36</v>
      </c>
      <c r="D194" s="19" t="s">
        <v>1103</v>
      </c>
      <c r="E194" s="20">
        <v>6</v>
      </c>
      <c r="F194" s="48">
        <v>58.45</v>
      </c>
      <c r="G194" s="49">
        <v>82.17134717134718</v>
      </c>
      <c r="H194" s="44">
        <f aca="true" t="shared" si="36" ref="H194:H257">(F194*(8/12))+(G194*(4/12))</f>
        <v>66.35711572378239</v>
      </c>
      <c r="I194" s="104">
        <v>10</v>
      </c>
      <c r="J194" s="103">
        <f aca="true" t="shared" si="37" ref="J194:J257">I194</f>
        <v>10</v>
      </c>
      <c r="K194" s="36">
        <f aca="true" t="shared" si="38" ref="K194:K257">(H194*(12/20))+(J194*(8/20))</f>
        <v>43.81426943426943</v>
      </c>
      <c r="L194" s="64">
        <v>5.882352941176472</v>
      </c>
      <c r="M194" s="65">
        <v>100</v>
      </c>
      <c r="N194" s="90">
        <f aca="true" t="shared" si="39" ref="N194:N257">(L194*(14/18))+(M194*(4/18))</f>
        <v>26.797385620915033</v>
      </c>
      <c r="O194" s="66">
        <v>59.96722661396575</v>
      </c>
      <c r="P194" s="57">
        <v>99.76</v>
      </c>
      <c r="Q194" s="67">
        <v>97.26027397260275</v>
      </c>
      <c r="R194" s="68">
        <v>100</v>
      </c>
      <c r="S194" s="44">
        <f aca="true" t="shared" si="40" ref="S194:S257">IF((R194=("N/A")),((O194*(5.33/16))+(P194*(5.33/16))+(Q194*(5.33/16))),((O194*(4/16))+(P194*(4/16))+(Q194*(4/16))+(R194*(4/16))))</f>
        <v>89.24687514664213</v>
      </c>
      <c r="T194" s="64">
        <v>79.16666666666666</v>
      </c>
      <c r="U194" s="57">
        <v>84.89999999999999</v>
      </c>
      <c r="V194" s="57">
        <v>73.6111111111111</v>
      </c>
      <c r="W194" s="56">
        <v>0</v>
      </c>
      <c r="X194" s="56">
        <v>25</v>
      </c>
      <c r="Y194" s="90">
        <f aca="true" t="shared" si="41" ref="Y194:Y257">(T194*(4/16))+(U194*(4/16))+(V194*(4/16))+(W194*(2/16))+(X194*(2/16))</f>
        <v>62.54444444444444</v>
      </c>
      <c r="Z194" s="101">
        <f aca="true" t="shared" si="42" ref="Z194:Z257">(N194*(18/50))+(S194*(16/50))+(Y194*(16/50))</f>
        <v>58.22028109267711</v>
      </c>
      <c r="AA194" s="50">
        <v>59.95379141930866</v>
      </c>
      <c r="AB194" s="47">
        <v>5.263157894736842</v>
      </c>
      <c r="AC194" s="44">
        <f aca="true" t="shared" si="43" ref="AC194:AC257">(AA194*(12/16))+(AB194*(4/16))</f>
        <v>46.281133038165706</v>
      </c>
      <c r="AD194" s="85">
        <v>0.9</v>
      </c>
      <c r="AE194" s="91">
        <f aca="true" t="shared" si="44" ref="AE194:AE257">AD194</f>
        <v>0.9</v>
      </c>
      <c r="AF194" s="88">
        <v>42.10526315789473</v>
      </c>
      <c r="AG194" s="80">
        <v>100</v>
      </c>
      <c r="AH194" s="92">
        <f aca="true" t="shared" si="45" ref="AH194:AH257">(AF194*(4/6))+(AG194*(2/6))</f>
        <v>61.403508771929815</v>
      </c>
      <c r="AI194" s="37">
        <f aca="true" t="shared" si="46" ref="AI194:AI257">(AC194*(16/30))+(AE194*(8/30))+(AH194*(6/30))</f>
        <v>37.20397270807434</v>
      </c>
      <c r="AJ194" s="38">
        <f aca="true" t="shared" si="47" ref="AJ194:AJ257">(K194*(20/100))+(Z194*(50/100))+(AI194*(30/100))</f>
        <v>49.03418624561475</v>
      </c>
    </row>
    <row r="195" spans="1:36" ht="15">
      <c r="A195" s="17">
        <v>949</v>
      </c>
      <c r="B195" s="18">
        <v>13873</v>
      </c>
      <c r="C195" s="19" t="s">
        <v>36</v>
      </c>
      <c r="D195" s="19" t="s">
        <v>1041</v>
      </c>
      <c r="E195" s="20">
        <v>6</v>
      </c>
      <c r="F195" s="48">
        <v>55.199999999999996</v>
      </c>
      <c r="G195" s="49">
        <v>90.81654456654456</v>
      </c>
      <c r="H195" s="44">
        <f t="shared" si="36"/>
        <v>67.07218152218152</v>
      </c>
      <c r="I195" s="104">
        <v>10</v>
      </c>
      <c r="J195" s="103">
        <f t="shared" si="37"/>
        <v>10</v>
      </c>
      <c r="K195" s="36">
        <f t="shared" si="38"/>
        <v>44.243308913308915</v>
      </c>
      <c r="L195" s="64">
        <v>0</v>
      </c>
      <c r="M195" s="65">
        <v>100</v>
      </c>
      <c r="N195" s="90">
        <f t="shared" si="39"/>
        <v>22.22222222222222</v>
      </c>
      <c r="O195" s="66">
        <v>52.45989453795773</v>
      </c>
      <c r="P195" s="57">
        <v>99.2</v>
      </c>
      <c r="Q195" s="67">
        <v>96.88200986989682</v>
      </c>
      <c r="R195" s="68" t="s">
        <v>1</v>
      </c>
      <c r="S195" s="44">
        <f t="shared" si="40"/>
        <v>82.79552190586654</v>
      </c>
      <c r="T195" s="64">
        <v>99.30555555555554</v>
      </c>
      <c r="U195" s="57">
        <v>76.25</v>
      </c>
      <c r="V195" s="57">
        <v>83.33333333333333</v>
      </c>
      <c r="W195" s="56">
        <v>0</v>
      </c>
      <c r="X195" s="56">
        <v>0</v>
      </c>
      <c r="Y195" s="90">
        <f t="shared" si="41"/>
        <v>64.72222222222221</v>
      </c>
      <c r="Z195" s="101">
        <f t="shared" si="42"/>
        <v>55.2056781209884</v>
      </c>
      <c r="AA195" s="50">
        <v>92.6659079080209</v>
      </c>
      <c r="AB195" s="47">
        <v>5.263157894736842</v>
      </c>
      <c r="AC195" s="44">
        <f t="shared" si="43"/>
        <v>70.81522040469987</v>
      </c>
      <c r="AD195" s="85">
        <v>56.69999999999995</v>
      </c>
      <c r="AE195" s="91">
        <f t="shared" si="44"/>
        <v>56.69999999999995</v>
      </c>
      <c r="AF195" s="88">
        <v>55.26315789473685</v>
      </c>
      <c r="AG195" s="80">
        <v>100</v>
      </c>
      <c r="AH195" s="92">
        <f t="shared" si="45"/>
        <v>70.17543859649123</v>
      </c>
      <c r="AI195" s="37">
        <f t="shared" si="46"/>
        <v>66.92320526847149</v>
      </c>
      <c r="AJ195" s="38">
        <f t="shared" si="47"/>
        <v>56.528462423697434</v>
      </c>
    </row>
    <row r="196" spans="1:36" ht="15">
      <c r="A196" s="17">
        <v>1079</v>
      </c>
      <c r="B196" s="18">
        <v>13894</v>
      </c>
      <c r="C196" s="19" t="s">
        <v>36</v>
      </c>
      <c r="D196" s="19" t="s">
        <v>275</v>
      </c>
      <c r="E196" s="20">
        <v>6</v>
      </c>
      <c r="F196" s="48">
        <v>83.29999999999997</v>
      </c>
      <c r="G196" s="49">
        <v>88.4539072039072</v>
      </c>
      <c r="H196" s="44">
        <f t="shared" si="36"/>
        <v>85.01796906796905</v>
      </c>
      <c r="I196" s="104">
        <v>0</v>
      </c>
      <c r="J196" s="103">
        <f t="shared" si="37"/>
        <v>0</v>
      </c>
      <c r="K196" s="36">
        <f t="shared" si="38"/>
        <v>51.01078144078143</v>
      </c>
      <c r="L196" s="64">
        <v>51.515151515151516</v>
      </c>
      <c r="M196" s="65">
        <v>100</v>
      </c>
      <c r="N196" s="90">
        <f t="shared" si="39"/>
        <v>62.28956228956229</v>
      </c>
      <c r="O196" s="66">
        <v>54.64718337345763</v>
      </c>
      <c r="P196" s="57">
        <v>98.18</v>
      </c>
      <c r="Q196" s="67">
        <v>71.33479212253829</v>
      </c>
      <c r="R196" s="68">
        <v>100</v>
      </c>
      <c r="S196" s="44">
        <f t="shared" si="40"/>
        <v>81.04049387399898</v>
      </c>
      <c r="T196" s="64">
        <v>23.472222222222218</v>
      </c>
      <c r="U196" s="57">
        <v>58.85</v>
      </c>
      <c r="V196" s="57">
        <v>33.333333333333336</v>
      </c>
      <c r="W196" s="56">
        <v>0</v>
      </c>
      <c r="X196" s="56">
        <v>25</v>
      </c>
      <c r="Y196" s="90">
        <f t="shared" si="41"/>
        <v>32.03888888888889</v>
      </c>
      <c r="Z196" s="101">
        <f t="shared" si="42"/>
        <v>58.60964490836655</v>
      </c>
      <c r="AA196" s="50">
        <v>26.850448402172542</v>
      </c>
      <c r="AB196" s="47">
        <v>5.263157894736842</v>
      </c>
      <c r="AC196" s="44">
        <f t="shared" si="43"/>
        <v>21.453625775313615</v>
      </c>
      <c r="AD196" s="85">
        <v>0.9</v>
      </c>
      <c r="AE196" s="91">
        <f t="shared" si="44"/>
        <v>0.9</v>
      </c>
      <c r="AF196" s="88">
        <v>0</v>
      </c>
      <c r="AG196" s="80">
        <v>100</v>
      </c>
      <c r="AH196" s="92">
        <f t="shared" si="45"/>
        <v>33.33333333333333</v>
      </c>
      <c r="AI196" s="37">
        <f t="shared" si="46"/>
        <v>18.348600413500595</v>
      </c>
      <c r="AJ196" s="38">
        <f t="shared" si="47"/>
        <v>45.01155886638974</v>
      </c>
    </row>
    <row r="197" spans="1:36" ht="15">
      <c r="A197" s="17">
        <v>61</v>
      </c>
      <c r="B197" s="18">
        <v>15001</v>
      </c>
      <c r="C197" s="19" t="s">
        <v>19</v>
      </c>
      <c r="D197" s="19" t="s">
        <v>84</v>
      </c>
      <c r="E197" s="20">
        <v>2</v>
      </c>
      <c r="F197" s="48">
        <v>86.79999999999998</v>
      </c>
      <c r="G197" s="49">
        <v>87.2934472934473</v>
      </c>
      <c r="H197" s="44">
        <f t="shared" si="36"/>
        <v>86.9644824311491</v>
      </c>
      <c r="I197" s="104">
        <v>39</v>
      </c>
      <c r="J197" s="103">
        <f t="shared" si="37"/>
        <v>39</v>
      </c>
      <c r="K197" s="36">
        <f t="shared" si="38"/>
        <v>67.77868945868946</v>
      </c>
      <c r="L197" s="64">
        <v>80.28962188254224</v>
      </c>
      <c r="M197" s="65">
        <v>100</v>
      </c>
      <c r="N197" s="90">
        <f t="shared" si="39"/>
        <v>84.66970590864396</v>
      </c>
      <c r="O197" s="66">
        <v>98.96062606994376</v>
      </c>
      <c r="P197" s="57">
        <v>99.03</v>
      </c>
      <c r="Q197" s="67">
        <v>98.04293173467414</v>
      </c>
      <c r="R197" s="68" t="s">
        <v>1</v>
      </c>
      <c r="S197" s="44">
        <f t="shared" si="40"/>
        <v>98.61617894366333</v>
      </c>
      <c r="T197" s="64">
        <v>100</v>
      </c>
      <c r="U197" s="57">
        <v>99.99999999999999</v>
      </c>
      <c r="V197" s="57">
        <v>100</v>
      </c>
      <c r="W197" s="56">
        <v>0</v>
      </c>
      <c r="X197" s="56">
        <v>28.360569715142432</v>
      </c>
      <c r="Y197" s="90">
        <f t="shared" si="41"/>
        <v>78.5450712143928</v>
      </c>
      <c r="Z197" s="101">
        <f t="shared" si="42"/>
        <v>87.17269417768978</v>
      </c>
      <c r="AA197" s="50">
        <v>100</v>
      </c>
      <c r="AB197" s="47">
        <v>86.95652173913044</v>
      </c>
      <c r="AC197" s="44">
        <f t="shared" si="43"/>
        <v>96.73913043478261</v>
      </c>
      <c r="AD197" s="85">
        <v>58.1</v>
      </c>
      <c r="AE197" s="91">
        <f t="shared" si="44"/>
        <v>58.1</v>
      </c>
      <c r="AF197" s="88">
        <v>78.94736842105263</v>
      </c>
      <c r="AG197" s="80">
        <v>0</v>
      </c>
      <c r="AH197" s="92">
        <f t="shared" si="45"/>
        <v>52.63157894736842</v>
      </c>
      <c r="AI197" s="37">
        <f t="shared" si="46"/>
        <v>77.61385202135774</v>
      </c>
      <c r="AJ197" s="38">
        <f t="shared" si="47"/>
        <v>80.4262405869901</v>
      </c>
    </row>
    <row r="198" spans="1:36" ht="15">
      <c r="A198" s="17">
        <v>526</v>
      </c>
      <c r="B198" s="18">
        <v>15022</v>
      </c>
      <c r="C198" s="19" t="s">
        <v>19</v>
      </c>
      <c r="D198" s="19" t="s">
        <v>434</v>
      </c>
      <c r="E198" s="20">
        <v>6</v>
      </c>
      <c r="F198" s="48">
        <v>55.05000000000001</v>
      </c>
      <c r="G198" s="49">
        <v>86.001221001221</v>
      </c>
      <c r="H198" s="44">
        <f t="shared" si="36"/>
        <v>65.36707366707367</v>
      </c>
      <c r="I198" s="104">
        <v>36</v>
      </c>
      <c r="J198" s="103">
        <f t="shared" si="37"/>
        <v>36</v>
      </c>
      <c r="K198" s="36">
        <f t="shared" si="38"/>
        <v>53.6202442002442</v>
      </c>
      <c r="L198" s="64">
        <v>20.21276595744681</v>
      </c>
      <c r="M198" s="65">
        <v>100</v>
      </c>
      <c r="N198" s="90">
        <f t="shared" si="39"/>
        <v>37.94326241134752</v>
      </c>
      <c r="O198" s="66">
        <v>86.03885832506101</v>
      </c>
      <c r="P198" s="57">
        <v>99.16999999999999</v>
      </c>
      <c r="Q198" s="67">
        <v>98.0456026058632</v>
      </c>
      <c r="R198" s="68" t="s">
        <v>1</v>
      </c>
      <c r="S198" s="44">
        <f t="shared" si="40"/>
        <v>94.35914229761414</v>
      </c>
      <c r="T198" s="64">
        <v>98.61111111111111</v>
      </c>
      <c r="U198" s="57">
        <v>98.79999999999998</v>
      </c>
      <c r="V198" s="57">
        <v>100</v>
      </c>
      <c r="W198" s="56">
        <v>0</v>
      </c>
      <c r="X198" s="56">
        <v>1.3333333333333335</v>
      </c>
      <c r="Y198" s="90">
        <f t="shared" si="41"/>
        <v>74.51944444444445</v>
      </c>
      <c r="Z198" s="101">
        <f t="shared" si="42"/>
        <v>67.70072222554386</v>
      </c>
      <c r="AA198" s="50">
        <v>98.03271441202476</v>
      </c>
      <c r="AB198" s="47">
        <v>83.9080459770115</v>
      </c>
      <c r="AC198" s="44">
        <f t="shared" si="43"/>
        <v>94.50154730327145</v>
      </c>
      <c r="AD198" s="85">
        <v>58.99999999999997</v>
      </c>
      <c r="AE198" s="91">
        <f t="shared" si="44"/>
        <v>58.99999999999997</v>
      </c>
      <c r="AF198" s="88">
        <v>57.89473684210527</v>
      </c>
      <c r="AG198" s="80">
        <v>100</v>
      </c>
      <c r="AH198" s="92">
        <f t="shared" si="45"/>
        <v>71.9298245614035</v>
      </c>
      <c r="AI198" s="37">
        <f t="shared" si="46"/>
        <v>80.52012347402547</v>
      </c>
      <c r="AJ198" s="38">
        <f t="shared" si="47"/>
        <v>68.73044699502842</v>
      </c>
    </row>
    <row r="199" spans="1:36" ht="15">
      <c r="A199" s="17">
        <v>476</v>
      </c>
      <c r="B199" s="18">
        <v>15047</v>
      </c>
      <c r="C199" s="19" t="s">
        <v>19</v>
      </c>
      <c r="D199" s="19" t="s">
        <v>791</v>
      </c>
      <c r="E199" s="20">
        <v>6</v>
      </c>
      <c r="F199" s="48">
        <v>59.35</v>
      </c>
      <c r="G199" s="49">
        <v>80.42785917785919</v>
      </c>
      <c r="H199" s="44">
        <f t="shared" si="36"/>
        <v>66.37595305928639</v>
      </c>
      <c r="I199" s="104">
        <v>44.99999999999999</v>
      </c>
      <c r="J199" s="103">
        <f t="shared" si="37"/>
        <v>44.99999999999999</v>
      </c>
      <c r="K199" s="36">
        <f t="shared" si="38"/>
        <v>57.82557183557182</v>
      </c>
      <c r="L199" s="64">
        <v>51.19047619047619</v>
      </c>
      <c r="M199" s="65">
        <v>100</v>
      </c>
      <c r="N199" s="90">
        <f t="shared" si="39"/>
        <v>62.03703703703704</v>
      </c>
      <c r="O199" s="66">
        <v>74.1254899201056</v>
      </c>
      <c r="P199" s="57">
        <v>98.38</v>
      </c>
      <c r="Q199" s="67">
        <v>99.65821703218455</v>
      </c>
      <c r="R199" s="68" t="s">
        <v>1</v>
      </c>
      <c r="S199" s="44">
        <f t="shared" si="40"/>
        <v>90.66453487848165</v>
      </c>
      <c r="T199" s="64">
        <v>97.22222222222221</v>
      </c>
      <c r="U199" s="57">
        <v>85</v>
      </c>
      <c r="V199" s="57">
        <v>100</v>
      </c>
      <c r="W199" s="56">
        <v>0</v>
      </c>
      <c r="X199" s="56">
        <v>25</v>
      </c>
      <c r="Y199" s="90">
        <f t="shared" si="41"/>
        <v>73.68055555555556</v>
      </c>
      <c r="Z199" s="101">
        <f t="shared" si="42"/>
        <v>74.92376227222525</v>
      </c>
      <c r="AA199" s="50">
        <v>100</v>
      </c>
      <c r="AB199" s="47">
        <v>5.555555555555555</v>
      </c>
      <c r="AC199" s="44">
        <f t="shared" si="43"/>
        <v>76.38888888888889</v>
      </c>
      <c r="AD199" s="85">
        <v>46.19999999999997</v>
      </c>
      <c r="AE199" s="91">
        <f t="shared" si="44"/>
        <v>46.19999999999997</v>
      </c>
      <c r="AF199" s="88">
        <v>65.78947368421053</v>
      </c>
      <c r="AG199" s="80">
        <v>100</v>
      </c>
      <c r="AH199" s="92">
        <f t="shared" si="45"/>
        <v>77.19298245614036</v>
      </c>
      <c r="AI199" s="37">
        <f t="shared" si="46"/>
        <v>68.49933723196881</v>
      </c>
      <c r="AJ199" s="38">
        <f t="shared" si="47"/>
        <v>69.57679667281762</v>
      </c>
    </row>
    <row r="200" spans="1:36" ht="15">
      <c r="A200" s="17">
        <v>210</v>
      </c>
      <c r="B200" s="18">
        <v>15051</v>
      </c>
      <c r="C200" s="19" t="s">
        <v>19</v>
      </c>
      <c r="D200" s="19" t="s">
        <v>784</v>
      </c>
      <c r="E200" s="20">
        <v>6</v>
      </c>
      <c r="F200" s="48">
        <v>56.15</v>
      </c>
      <c r="G200" s="49">
        <v>93.5546398046398</v>
      </c>
      <c r="H200" s="44">
        <f t="shared" si="36"/>
        <v>68.61821326821327</v>
      </c>
      <c r="I200" s="104">
        <v>26</v>
      </c>
      <c r="J200" s="103">
        <f t="shared" si="37"/>
        <v>26</v>
      </c>
      <c r="K200" s="36">
        <f t="shared" si="38"/>
        <v>51.57092796092796</v>
      </c>
      <c r="L200" s="64">
        <v>77.9874213836478</v>
      </c>
      <c r="M200" s="65">
        <v>100</v>
      </c>
      <c r="N200" s="90">
        <f t="shared" si="39"/>
        <v>82.87910552061496</v>
      </c>
      <c r="O200" s="66">
        <v>97.35105957616953</v>
      </c>
      <c r="P200" s="57">
        <v>99.34</v>
      </c>
      <c r="Q200" s="67">
        <v>97.89132197891321</v>
      </c>
      <c r="R200" s="68" t="s">
        <v>1</v>
      </c>
      <c r="S200" s="44">
        <f t="shared" si="40"/>
        <v>98.13275585553694</v>
      </c>
      <c r="T200" s="64">
        <v>96.25</v>
      </c>
      <c r="U200" s="57">
        <v>96.4</v>
      </c>
      <c r="V200" s="57">
        <v>100</v>
      </c>
      <c r="W200" s="56">
        <v>76.89732142857143</v>
      </c>
      <c r="X200" s="56">
        <v>10</v>
      </c>
      <c r="Y200" s="90">
        <f t="shared" si="41"/>
        <v>84.02466517857142</v>
      </c>
      <c r="Z200" s="101">
        <f t="shared" si="42"/>
        <v>88.12685271833607</v>
      </c>
      <c r="AA200" s="50">
        <v>95.83333333333334</v>
      </c>
      <c r="AB200" s="47">
        <v>5.555555555555555</v>
      </c>
      <c r="AC200" s="44">
        <f t="shared" si="43"/>
        <v>73.26388888888889</v>
      </c>
      <c r="AD200" s="85">
        <v>65.49999999999994</v>
      </c>
      <c r="AE200" s="91">
        <f t="shared" si="44"/>
        <v>65.49999999999994</v>
      </c>
      <c r="AF200" s="88">
        <v>52.63157894736842</v>
      </c>
      <c r="AG200" s="80">
        <v>100</v>
      </c>
      <c r="AH200" s="92">
        <f t="shared" si="45"/>
        <v>68.42105263157893</v>
      </c>
      <c r="AI200" s="37">
        <f t="shared" si="46"/>
        <v>70.2249512670565</v>
      </c>
      <c r="AJ200" s="38">
        <f t="shared" si="47"/>
        <v>75.44509733147058</v>
      </c>
    </row>
    <row r="201" spans="1:36" ht="15">
      <c r="A201" s="17">
        <v>309</v>
      </c>
      <c r="B201" s="18">
        <v>15087</v>
      </c>
      <c r="C201" s="19" t="s">
        <v>19</v>
      </c>
      <c r="D201" s="19" t="s">
        <v>834</v>
      </c>
      <c r="E201" s="20">
        <v>6</v>
      </c>
      <c r="F201" s="48">
        <v>59.80000000000001</v>
      </c>
      <c r="G201" s="49">
        <v>0</v>
      </c>
      <c r="H201" s="44">
        <f t="shared" si="36"/>
        <v>39.866666666666674</v>
      </c>
      <c r="I201" s="104">
        <v>100.00000000000003</v>
      </c>
      <c r="J201" s="103">
        <f t="shared" si="37"/>
        <v>100.00000000000003</v>
      </c>
      <c r="K201" s="36">
        <f t="shared" si="38"/>
        <v>63.920000000000016</v>
      </c>
      <c r="L201" s="64">
        <v>32.35294117647059</v>
      </c>
      <c r="M201" s="65">
        <v>100</v>
      </c>
      <c r="N201" s="90">
        <f t="shared" si="39"/>
        <v>47.385620915032675</v>
      </c>
      <c r="O201" s="66">
        <v>90.31767068273093</v>
      </c>
      <c r="P201" s="57">
        <v>99.39</v>
      </c>
      <c r="Q201" s="67">
        <v>99.94252873563218</v>
      </c>
      <c r="R201" s="68" t="s">
        <v>1</v>
      </c>
      <c r="S201" s="44">
        <f t="shared" si="40"/>
        <v>96.48972268124221</v>
      </c>
      <c r="T201" s="64">
        <v>97.91666666666666</v>
      </c>
      <c r="U201" s="57">
        <v>88.4</v>
      </c>
      <c r="V201" s="57">
        <v>100</v>
      </c>
      <c r="W201" s="56">
        <v>0</v>
      </c>
      <c r="X201" s="56">
        <v>25</v>
      </c>
      <c r="Y201" s="90">
        <f t="shared" si="41"/>
        <v>74.70416666666667</v>
      </c>
      <c r="Z201" s="101">
        <f t="shared" si="42"/>
        <v>71.8408681207426</v>
      </c>
      <c r="AA201" s="50">
        <v>100</v>
      </c>
      <c r="AB201" s="47">
        <v>96.51162790697676</v>
      </c>
      <c r="AC201" s="44">
        <f t="shared" si="43"/>
        <v>99.12790697674419</v>
      </c>
      <c r="AD201" s="85">
        <v>57</v>
      </c>
      <c r="AE201" s="91">
        <f t="shared" si="44"/>
        <v>57</v>
      </c>
      <c r="AF201" s="88">
        <v>47.368421052631575</v>
      </c>
      <c r="AG201" s="80">
        <v>100</v>
      </c>
      <c r="AH201" s="92">
        <f t="shared" si="45"/>
        <v>64.91228070175438</v>
      </c>
      <c r="AI201" s="37">
        <f t="shared" si="46"/>
        <v>81.05067319461445</v>
      </c>
      <c r="AJ201" s="38">
        <f t="shared" si="47"/>
        <v>73.01963601875563</v>
      </c>
    </row>
    <row r="202" spans="1:36" ht="15">
      <c r="A202" s="17">
        <v>356</v>
      </c>
      <c r="B202" s="18">
        <v>15090</v>
      </c>
      <c r="C202" s="19" t="s">
        <v>19</v>
      </c>
      <c r="D202" s="19" t="s">
        <v>624</v>
      </c>
      <c r="E202" s="20">
        <v>6</v>
      </c>
      <c r="F202" s="48">
        <v>43.2</v>
      </c>
      <c r="G202" s="49">
        <v>81.46418396418396</v>
      </c>
      <c r="H202" s="44">
        <f t="shared" si="36"/>
        <v>55.95472798806132</v>
      </c>
      <c r="I202" s="104">
        <v>26</v>
      </c>
      <c r="J202" s="103">
        <f t="shared" si="37"/>
        <v>26</v>
      </c>
      <c r="K202" s="36">
        <f t="shared" si="38"/>
        <v>43.97283679283679</v>
      </c>
      <c r="L202" s="64">
        <v>96.66666666666667</v>
      </c>
      <c r="M202" s="65">
        <v>100</v>
      </c>
      <c r="N202" s="90">
        <f t="shared" si="39"/>
        <v>97.40740740740742</v>
      </c>
      <c r="O202" s="66">
        <v>71.81057903942146</v>
      </c>
      <c r="P202" s="57">
        <v>99.11000000000001</v>
      </c>
      <c r="Q202" s="67">
        <v>99.33774834437085</v>
      </c>
      <c r="R202" s="68" t="s">
        <v>1</v>
      </c>
      <c r="S202" s="44">
        <f t="shared" si="40"/>
        <v>90.02980530972582</v>
      </c>
      <c r="T202" s="64">
        <v>96.94444444444444</v>
      </c>
      <c r="U202" s="57">
        <v>96.66666666666669</v>
      </c>
      <c r="V202" s="57">
        <v>88.88888888888887</v>
      </c>
      <c r="W202" s="56">
        <v>0</v>
      </c>
      <c r="X202" s="56">
        <v>25</v>
      </c>
      <c r="Y202" s="90">
        <f t="shared" si="41"/>
        <v>73.75</v>
      </c>
      <c r="Z202" s="101">
        <f t="shared" si="42"/>
        <v>87.47620436577893</v>
      </c>
      <c r="AA202" s="50">
        <v>100</v>
      </c>
      <c r="AB202" s="47">
        <v>10</v>
      </c>
      <c r="AC202" s="44">
        <f t="shared" si="43"/>
        <v>77.5</v>
      </c>
      <c r="AD202" s="85">
        <v>34.49999999999999</v>
      </c>
      <c r="AE202" s="91">
        <f t="shared" si="44"/>
        <v>34.49999999999999</v>
      </c>
      <c r="AF202" s="88">
        <v>63.1578947368421</v>
      </c>
      <c r="AG202" s="80">
        <v>100</v>
      </c>
      <c r="AH202" s="92">
        <f t="shared" si="45"/>
        <v>75.43859649122805</v>
      </c>
      <c r="AI202" s="37">
        <f t="shared" si="46"/>
        <v>65.62105263157895</v>
      </c>
      <c r="AJ202" s="38">
        <f t="shared" si="47"/>
        <v>72.21898533093051</v>
      </c>
    </row>
    <row r="203" spans="1:36" ht="15">
      <c r="A203" s="17">
        <v>238</v>
      </c>
      <c r="B203" s="18">
        <v>15092</v>
      </c>
      <c r="C203" s="19" t="s">
        <v>19</v>
      </c>
      <c r="D203" s="19" t="s">
        <v>459</v>
      </c>
      <c r="E203" s="20">
        <v>6</v>
      </c>
      <c r="F203" s="48">
        <v>78.4</v>
      </c>
      <c r="G203" s="49">
        <v>98.98148148148147</v>
      </c>
      <c r="H203" s="44">
        <f t="shared" si="36"/>
        <v>85.26049382716049</v>
      </c>
      <c r="I203" s="104">
        <v>21.000000000000004</v>
      </c>
      <c r="J203" s="103">
        <f t="shared" si="37"/>
        <v>21.000000000000004</v>
      </c>
      <c r="K203" s="36">
        <f t="shared" si="38"/>
        <v>59.556296296296296</v>
      </c>
      <c r="L203" s="64">
        <v>98.27586206896551</v>
      </c>
      <c r="M203" s="65">
        <v>100</v>
      </c>
      <c r="N203" s="90">
        <f t="shared" si="39"/>
        <v>98.6590038314176</v>
      </c>
      <c r="O203" s="66">
        <v>90.23572438379742</v>
      </c>
      <c r="P203" s="57">
        <v>99.12</v>
      </c>
      <c r="Q203" s="67">
        <v>92.3913043478261</v>
      </c>
      <c r="R203" s="68" t="s">
        <v>1</v>
      </c>
      <c r="S203" s="44">
        <f t="shared" si="40"/>
        <v>93.85697894622209</v>
      </c>
      <c r="T203" s="64">
        <v>99.30555555555554</v>
      </c>
      <c r="U203" s="57">
        <v>99.19999999999999</v>
      </c>
      <c r="V203" s="57">
        <v>98.14814814814815</v>
      </c>
      <c r="W203" s="56">
        <v>0</v>
      </c>
      <c r="X203" s="56">
        <v>25</v>
      </c>
      <c r="Y203" s="90">
        <f t="shared" si="41"/>
        <v>77.28842592592592</v>
      </c>
      <c r="Z203" s="101">
        <f t="shared" si="42"/>
        <v>90.2837709383977</v>
      </c>
      <c r="AA203" s="50">
        <v>67.02033598585322</v>
      </c>
      <c r="AB203" s="47">
        <v>5.555555555555555</v>
      </c>
      <c r="AC203" s="44">
        <f t="shared" si="43"/>
        <v>51.6541408782788</v>
      </c>
      <c r="AD203" s="85">
        <v>61.99999999999996</v>
      </c>
      <c r="AE203" s="91">
        <f t="shared" si="44"/>
        <v>61.99999999999996</v>
      </c>
      <c r="AF203" s="88">
        <v>60.526315789473685</v>
      </c>
      <c r="AG203" s="80">
        <v>100</v>
      </c>
      <c r="AH203" s="92">
        <f t="shared" si="45"/>
        <v>73.68421052631578</v>
      </c>
      <c r="AI203" s="37">
        <f t="shared" si="46"/>
        <v>58.8190505736785</v>
      </c>
      <c r="AJ203" s="38">
        <f t="shared" si="47"/>
        <v>74.69885990056166</v>
      </c>
    </row>
    <row r="204" spans="1:36" ht="15">
      <c r="A204" s="17">
        <v>148</v>
      </c>
      <c r="B204" s="18">
        <v>15097</v>
      </c>
      <c r="C204" s="19" t="s">
        <v>19</v>
      </c>
      <c r="D204" s="19" t="s">
        <v>348</v>
      </c>
      <c r="E204" s="20">
        <v>6</v>
      </c>
      <c r="F204" s="48">
        <v>78.75000000000001</v>
      </c>
      <c r="G204" s="49">
        <v>80.87657712657712</v>
      </c>
      <c r="H204" s="44">
        <f t="shared" si="36"/>
        <v>79.45885904219239</v>
      </c>
      <c r="I204" s="104">
        <v>26</v>
      </c>
      <c r="J204" s="103">
        <f t="shared" si="37"/>
        <v>26</v>
      </c>
      <c r="K204" s="36">
        <f t="shared" si="38"/>
        <v>58.07531542531543</v>
      </c>
      <c r="L204" s="64">
        <v>94.47236180904522</v>
      </c>
      <c r="M204" s="65">
        <v>100</v>
      </c>
      <c r="N204" s="90">
        <f t="shared" si="39"/>
        <v>95.70072585147963</v>
      </c>
      <c r="O204" s="66">
        <v>88.56392750053448</v>
      </c>
      <c r="P204" s="57">
        <v>99.94000000000001</v>
      </c>
      <c r="Q204" s="67">
        <v>99.48936170212765</v>
      </c>
      <c r="R204" s="68" t="s">
        <v>1</v>
      </c>
      <c r="S204" s="44">
        <f t="shared" si="40"/>
        <v>95.93776446563683</v>
      </c>
      <c r="T204" s="64">
        <v>97.63888888888889</v>
      </c>
      <c r="U204" s="57">
        <v>85.1</v>
      </c>
      <c r="V204" s="57">
        <v>83.33333333333333</v>
      </c>
      <c r="W204" s="56">
        <v>0</v>
      </c>
      <c r="X204" s="56">
        <v>0</v>
      </c>
      <c r="Y204" s="90">
        <f t="shared" si="41"/>
        <v>66.51805555555555</v>
      </c>
      <c r="Z204" s="101">
        <f t="shared" si="42"/>
        <v>86.43812371331424</v>
      </c>
      <c r="AA204" s="50">
        <v>100</v>
      </c>
      <c r="AB204" s="47">
        <v>11.11111111111111</v>
      </c>
      <c r="AC204" s="44">
        <f t="shared" si="43"/>
        <v>77.77777777777777</v>
      </c>
      <c r="AD204" s="85">
        <v>58.399999999999956</v>
      </c>
      <c r="AE204" s="91">
        <f t="shared" si="44"/>
        <v>58.399999999999956</v>
      </c>
      <c r="AF204" s="88">
        <v>71.05263157894737</v>
      </c>
      <c r="AG204" s="80">
        <v>100</v>
      </c>
      <c r="AH204" s="92">
        <f t="shared" si="45"/>
        <v>80.7017543859649</v>
      </c>
      <c r="AI204" s="37">
        <f t="shared" si="46"/>
        <v>73.19516569200779</v>
      </c>
      <c r="AJ204" s="38">
        <f t="shared" si="47"/>
        <v>76.79267464932255</v>
      </c>
    </row>
    <row r="205" spans="1:36" ht="15">
      <c r="A205" s="17">
        <v>15</v>
      </c>
      <c r="B205" s="18">
        <v>15104</v>
      </c>
      <c r="C205" s="19" t="s">
        <v>19</v>
      </c>
      <c r="D205" s="19" t="s">
        <v>19</v>
      </c>
      <c r="E205" s="20">
        <v>6</v>
      </c>
      <c r="F205" s="48">
        <v>74.60000000000001</v>
      </c>
      <c r="G205" s="49">
        <v>82.3117623117623</v>
      </c>
      <c r="H205" s="44">
        <f t="shared" si="36"/>
        <v>77.1705874372541</v>
      </c>
      <c r="I205" s="104">
        <v>64.00000000000001</v>
      </c>
      <c r="J205" s="103">
        <f t="shared" si="37"/>
        <v>64.00000000000001</v>
      </c>
      <c r="K205" s="36">
        <f t="shared" si="38"/>
        <v>71.90235246235247</v>
      </c>
      <c r="L205" s="64">
        <v>95.65217391304348</v>
      </c>
      <c r="M205" s="65">
        <v>100</v>
      </c>
      <c r="N205" s="90">
        <f t="shared" si="39"/>
        <v>96.61835748792271</v>
      </c>
      <c r="O205" s="66">
        <v>77.41687238351506</v>
      </c>
      <c r="P205" s="57">
        <v>99.54</v>
      </c>
      <c r="Q205" s="67">
        <v>99.67637540453075</v>
      </c>
      <c r="R205" s="68" t="s">
        <v>1</v>
      </c>
      <c r="S205" s="44">
        <f t="shared" si="40"/>
        <v>92.15345066939275</v>
      </c>
      <c r="T205" s="64">
        <v>92.5</v>
      </c>
      <c r="U205" s="57">
        <v>99.99999999999999</v>
      </c>
      <c r="V205" s="57">
        <v>100</v>
      </c>
      <c r="W205" s="56">
        <v>72.79843444227005</v>
      </c>
      <c r="X205" s="56">
        <v>0</v>
      </c>
      <c r="Y205" s="90">
        <f t="shared" si="41"/>
        <v>82.22480430528375</v>
      </c>
      <c r="Z205" s="101">
        <f t="shared" si="42"/>
        <v>90.58365028754866</v>
      </c>
      <c r="AA205" s="50">
        <v>94.87916298261126</v>
      </c>
      <c r="AB205" s="47">
        <v>28.40909090909091</v>
      </c>
      <c r="AC205" s="44">
        <f t="shared" si="43"/>
        <v>78.26164496423118</v>
      </c>
      <c r="AD205" s="85">
        <v>82.10000000000007</v>
      </c>
      <c r="AE205" s="91">
        <f t="shared" si="44"/>
        <v>82.10000000000007</v>
      </c>
      <c r="AF205" s="88">
        <v>84.21052631578947</v>
      </c>
      <c r="AG205" s="80">
        <v>100</v>
      </c>
      <c r="AH205" s="92">
        <f t="shared" si="45"/>
        <v>89.4736842105263</v>
      </c>
      <c r="AI205" s="37">
        <f t="shared" si="46"/>
        <v>81.5276141563619</v>
      </c>
      <c r="AJ205" s="38">
        <f t="shared" si="47"/>
        <v>84.1305798831534</v>
      </c>
    </row>
    <row r="206" spans="1:36" ht="15">
      <c r="A206" s="17">
        <v>233</v>
      </c>
      <c r="B206" s="18">
        <v>15106</v>
      </c>
      <c r="C206" s="19" t="s">
        <v>19</v>
      </c>
      <c r="D206" s="19" t="s">
        <v>258</v>
      </c>
      <c r="E206" s="20">
        <v>6</v>
      </c>
      <c r="F206" s="48">
        <v>83.15</v>
      </c>
      <c r="G206" s="49">
        <v>93.06267806267806</v>
      </c>
      <c r="H206" s="44">
        <f t="shared" si="36"/>
        <v>86.45422602089269</v>
      </c>
      <c r="I206" s="104">
        <v>21.000000000000004</v>
      </c>
      <c r="J206" s="103">
        <f t="shared" si="37"/>
        <v>21.000000000000004</v>
      </c>
      <c r="K206" s="36">
        <f t="shared" si="38"/>
        <v>60.27253561253562</v>
      </c>
      <c r="L206" s="64">
        <v>75.97765363128491</v>
      </c>
      <c r="M206" s="65">
        <v>100</v>
      </c>
      <c r="N206" s="90">
        <f t="shared" si="39"/>
        <v>81.3159528243327</v>
      </c>
      <c r="O206" s="66">
        <v>76.06578681629391</v>
      </c>
      <c r="P206" s="57">
        <v>98.92</v>
      </c>
      <c r="Q206" s="67">
        <v>98.60557768924303</v>
      </c>
      <c r="R206" s="68" t="s">
        <v>1</v>
      </c>
      <c r="S206" s="44">
        <f t="shared" si="40"/>
        <v>91.14012330090699</v>
      </c>
      <c r="T206" s="64">
        <v>98.61111111111111</v>
      </c>
      <c r="U206" s="57">
        <v>84.00000000000001</v>
      </c>
      <c r="V206" s="57">
        <v>100</v>
      </c>
      <c r="W206" s="56">
        <v>0</v>
      </c>
      <c r="X206" s="56">
        <v>0</v>
      </c>
      <c r="Y206" s="90">
        <f t="shared" si="41"/>
        <v>70.65277777777779</v>
      </c>
      <c r="Z206" s="101">
        <f t="shared" si="42"/>
        <v>81.0474713619389</v>
      </c>
      <c r="AA206" s="50">
        <v>100</v>
      </c>
      <c r="AB206" s="47">
        <v>7.777777777777778</v>
      </c>
      <c r="AC206" s="44">
        <f t="shared" si="43"/>
        <v>76.94444444444444</v>
      </c>
      <c r="AD206" s="85">
        <v>65.19999999999996</v>
      </c>
      <c r="AE206" s="91">
        <f t="shared" si="44"/>
        <v>65.19999999999996</v>
      </c>
      <c r="AF206" s="88">
        <v>68.42105263157895</v>
      </c>
      <c r="AG206" s="80">
        <v>100</v>
      </c>
      <c r="AH206" s="92">
        <f t="shared" si="45"/>
        <v>78.94736842105263</v>
      </c>
      <c r="AI206" s="37">
        <f t="shared" si="46"/>
        <v>74.21317738791421</v>
      </c>
      <c r="AJ206" s="38">
        <f t="shared" si="47"/>
        <v>74.84219601985085</v>
      </c>
    </row>
    <row r="207" spans="1:36" ht="15">
      <c r="A207" s="17">
        <v>140</v>
      </c>
      <c r="B207" s="18">
        <v>15109</v>
      </c>
      <c r="C207" s="19" t="s">
        <v>19</v>
      </c>
      <c r="D207" s="19" t="s">
        <v>668</v>
      </c>
      <c r="E207" s="20">
        <v>6</v>
      </c>
      <c r="F207" s="48">
        <v>91.49999999999999</v>
      </c>
      <c r="G207" s="49">
        <v>66.62240537240538</v>
      </c>
      <c r="H207" s="44">
        <f t="shared" si="36"/>
        <v>83.20746845746845</v>
      </c>
      <c r="I207" s="104">
        <v>31</v>
      </c>
      <c r="J207" s="103">
        <f t="shared" si="37"/>
        <v>31</v>
      </c>
      <c r="K207" s="36">
        <f t="shared" si="38"/>
        <v>62.32448107448107</v>
      </c>
      <c r="L207" s="64">
        <v>97.2972972972973</v>
      </c>
      <c r="M207" s="65">
        <v>100</v>
      </c>
      <c r="N207" s="90">
        <f t="shared" si="39"/>
        <v>97.8978978978979</v>
      </c>
      <c r="O207" s="66">
        <v>88.33964125215317</v>
      </c>
      <c r="P207" s="57">
        <v>99.4</v>
      </c>
      <c r="Q207" s="67">
        <v>99.80392156862746</v>
      </c>
      <c r="R207" s="68" t="s">
        <v>1</v>
      </c>
      <c r="S207" s="44">
        <f t="shared" si="40"/>
        <v>95.78794936467256</v>
      </c>
      <c r="T207" s="64">
        <v>96.52777777777779</v>
      </c>
      <c r="U207" s="57">
        <v>90</v>
      </c>
      <c r="V207" s="57">
        <v>100</v>
      </c>
      <c r="W207" s="56">
        <v>0</v>
      </c>
      <c r="X207" s="56">
        <v>0</v>
      </c>
      <c r="Y207" s="90">
        <f t="shared" si="41"/>
        <v>71.63194444444444</v>
      </c>
      <c r="Z207" s="101">
        <f t="shared" si="42"/>
        <v>88.81760926216067</v>
      </c>
      <c r="AA207" s="50">
        <v>100</v>
      </c>
      <c r="AB207" s="47">
        <v>12.222222222222221</v>
      </c>
      <c r="AC207" s="44">
        <f t="shared" si="43"/>
        <v>78.05555555555556</v>
      </c>
      <c r="AD207" s="85">
        <v>42.79999999999995</v>
      </c>
      <c r="AE207" s="91">
        <f t="shared" si="44"/>
        <v>42.79999999999995</v>
      </c>
      <c r="AF207" s="88">
        <v>55.26315789473685</v>
      </c>
      <c r="AG207" s="80">
        <v>100</v>
      </c>
      <c r="AH207" s="92">
        <f t="shared" si="45"/>
        <v>70.17543859649123</v>
      </c>
      <c r="AI207" s="37">
        <f t="shared" si="46"/>
        <v>67.07805068226119</v>
      </c>
      <c r="AJ207" s="38">
        <f t="shared" si="47"/>
        <v>76.99711605065491</v>
      </c>
    </row>
    <row r="208" spans="1:36" ht="15">
      <c r="A208" s="17">
        <v>350</v>
      </c>
      <c r="B208" s="18">
        <v>15114</v>
      </c>
      <c r="C208" s="19" t="s">
        <v>19</v>
      </c>
      <c r="D208" s="19" t="s">
        <v>243</v>
      </c>
      <c r="E208" s="20">
        <v>6</v>
      </c>
      <c r="F208" s="48">
        <v>77.95</v>
      </c>
      <c r="G208" s="49">
        <v>82.45624745624745</v>
      </c>
      <c r="H208" s="44">
        <f t="shared" si="36"/>
        <v>79.45208248541581</v>
      </c>
      <c r="I208" s="104">
        <v>5</v>
      </c>
      <c r="J208" s="103">
        <f t="shared" si="37"/>
        <v>5</v>
      </c>
      <c r="K208" s="36">
        <f t="shared" si="38"/>
        <v>49.67124949124949</v>
      </c>
      <c r="L208" s="64">
        <v>92.3076923076923</v>
      </c>
      <c r="M208" s="65">
        <v>100</v>
      </c>
      <c r="N208" s="90">
        <f t="shared" si="39"/>
        <v>94.01709401709402</v>
      </c>
      <c r="O208" s="66">
        <v>80.47674436662838</v>
      </c>
      <c r="P208" s="57">
        <v>99.27000000000001</v>
      </c>
      <c r="Q208" s="67">
        <v>100</v>
      </c>
      <c r="R208" s="68" t="s">
        <v>1</v>
      </c>
      <c r="S208" s="44">
        <f t="shared" si="40"/>
        <v>93.19063421713308</v>
      </c>
      <c r="T208" s="64">
        <v>97.63888888888889</v>
      </c>
      <c r="U208" s="57">
        <v>88.79999999999998</v>
      </c>
      <c r="V208" s="57">
        <v>83.33333333333333</v>
      </c>
      <c r="W208" s="56">
        <v>0</v>
      </c>
      <c r="X208" s="56">
        <v>0</v>
      </c>
      <c r="Y208" s="90">
        <f t="shared" si="41"/>
        <v>67.44305555555555</v>
      </c>
      <c r="Z208" s="101">
        <f t="shared" si="42"/>
        <v>85.2489345734142</v>
      </c>
      <c r="AA208" s="50">
        <v>94.87602761630642</v>
      </c>
      <c r="AB208" s="47">
        <v>5.617977528089887</v>
      </c>
      <c r="AC208" s="44">
        <f t="shared" si="43"/>
        <v>72.56151509425229</v>
      </c>
      <c r="AD208" s="85">
        <v>49.09999999999993</v>
      </c>
      <c r="AE208" s="91">
        <f t="shared" si="44"/>
        <v>49.09999999999993</v>
      </c>
      <c r="AF208" s="88">
        <v>55.26315789473685</v>
      </c>
      <c r="AG208" s="80">
        <v>100</v>
      </c>
      <c r="AH208" s="92">
        <f t="shared" si="45"/>
        <v>70.17543859649123</v>
      </c>
      <c r="AI208" s="37">
        <f t="shared" si="46"/>
        <v>65.82789576956611</v>
      </c>
      <c r="AJ208" s="38">
        <f t="shared" si="47"/>
        <v>72.30708591582683</v>
      </c>
    </row>
    <row r="209" spans="1:36" ht="15">
      <c r="A209" s="17">
        <v>737</v>
      </c>
      <c r="B209" s="18">
        <v>15131</v>
      </c>
      <c r="C209" s="19" t="s">
        <v>19</v>
      </c>
      <c r="D209" s="19" t="s">
        <v>406</v>
      </c>
      <c r="E209" s="20">
        <v>6</v>
      </c>
      <c r="F209" s="48">
        <v>68.65</v>
      </c>
      <c r="G209" s="49">
        <v>88.01129426129425</v>
      </c>
      <c r="H209" s="44">
        <f t="shared" si="36"/>
        <v>75.10376475376475</v>
      </c>
      <c r="I209" s="104">
        <v>0</v>
      </c>
      <c r="J209" s="103">
        <f t="shared" si="37"/>
        <v>0</v>
      </c>
      <c r="K209" s="36">
        <f t="shared" si="38"/>
        <v>45.06225885225885</v>
      </c>
      <c r="L209" s="64">
        <v>27.642276422764223</v>
      </c>
      <c r="M209" s="65">
        <v>100</v>
      </c>
      <c r="N209" s="90">
        <f t="shared" si="39"/>
        <v>43.721770551038844</v>
      </c>
      <c r="O209" s="66">
        <v>92.08198067148714</v>
      </c>
      <c r="P209" s="57">
        <v>99.94</v>
      </c>
      <c r="Q209" s="67">
        <v>98.06835066864784</v>
      </c>
      <c r="R209" s="68" t="s">
        <v>1</v>
      </c>
      <c r="S209" s="44">
        <f t="shared" si="40"/>
        <v>96.63634162768247</v>
      </c>
      <c r="T209" s="64">
        <v>97.5</v>
      </c>
      <c r="U209" s="57">
        <v>85.80000000000001</v>
      </c>
      <c r="V209" s="57">
        <v>100</v>
      </c>
      <c r="W209" s="56">
        <v>0</v>
      </c>
      <c r="X209" s="56">
        <v>0</v>
      </c>
      <c r="Y209" s="90">
        <f t="shared" si="41"/>
        <v>70.825</v>
      </c>
      <c r="Z209" s="101">
        <f t="shared" si="42"/>
        <v>69.32746671923238</v>
      </c>
      <c r="AA209" s="50">
        <v>86.84792219274978</v>
      </c>
      <c r="AB209" s="47">
        <v>5.617977528089887</v>
      </c>
      <c r="AC209" s="44">
        <f t="shared" si="43"/>
        <v>66.54043602658481</v>
      </c>
      <c r="AD209" s="85">
        <v>80.60000000000007</v>
      </c>
      <c r="AE209" s="91">
        <f t="shared" si="44"/>
        <v>80.60000000000007</v>
      </c>
      <c r="AF209" s="88">
        <v>86.8421052631579</v>
      </c>
      <c r="AG209" s="80">
        <v>0</v>
      </c>
      <c r="AH209" s="92">
        <f t="shared" si="45"/>
        <v>57.89473684210527</v>
      </c>
      <c r="AI209" s="37">
        <f t="shared" si="46"/>
        <v>68.56051324926631</v>
      </c>
      <c r="AJ209" s="38">
        <f t="shared" si="47"/>
        <v>64.24433910484785</v>
      </c>
    </row>
    <row r="210" spans="1:36" ht="15">
      <c r="A210" s="17">
        <v>626</v>
      </c>
      <c r="B210" s="18">
        <v>15135</v>
      </c>
      <c r="C210" s="19" t="s">
        <v>19</v>
      </c>
      <c r="D210" s="19" t="s">
        <v>997</v>
      </c>
      <c r="E210" s="20">
        <v>6</v>
      </c>
      <c r="F210" s="48">
        <v>62.85000000000001</v>
      </c>
      <c r="G210" s="49">
        <v>89.40883190883191</v>
      </c>
      <c r="H210" s="44">
        <f t="shared" si="36"/>
        <v>71.70294396961064</v>
      </c>
      <c r="I210" s="104">
        <v>21.000000000000004</v>
      </c>
      <c r="J210" s="103">
        <f t="shared" si="37"/>
        <v>21.000000000000004</v>
      </c>
      <c r="K210" s="36">
        <f t="shared" si="38"/>
        <v>51.42176638176639</v>
      </c>
      <c r="L210" s="64">
        <v>19.437340153452688</v>
      </c>
      <c r="M210" s="65">
        <v>100</v>
      </c>
      <c r="N210" s="90">
        <f t="shared" si="39"/>
        <v>37.34015345268542</v>
      </c>
      <c r="O210" s="66">
        <v>92.74857954545455</v>
      </c>
      <c r="P210" s="57">
        <v>98.59</v>
      </c>
      <c r="Q210" s="67">
        <v>98.35466179159049</v>
      </c>
      <c r="R210" s="68" t="s">
        <v>1</v>
      </c>
      <c r="S210" s="44">
        <f t="shared" si="40"/>
        <v>96.50406102040313</v>
      </c>
      <c r="T210" s="64">
        <v>95.13888888888889</v>
      </c>
      <c r="U210" s="57">
        <v>89.8</v>
      </c>
      <c r="V210" s="57">
        <v>100</v>
      </c>
      <c r="W210" s="56">
        <v>85.92233009708738</v>
      </c>
      <c r="X210" s="56">
        <v>0</v>
      </c>
      <c r="Y210" s="90">
        <f t="shared" si="41"/>
        <v>81.97501348435814</v>
      </c>
      <c r="Z210" s="101">
        <f t="shared" si="42"/>
        <v>70.55575908449036</v>
      </c>
      <c r="AA210" s="50">
        <v>100</v>
      </c>
      <c r="AB210" s="47">
        <v>10.112359550561797</v>
      </c>
      <c r="AC210" s="44">
        <f t="shared" si="43"/>
        <v>77.52808988764045</v>
      </c>
      <c r="AD210" s="85">
        <v>61.19999999999998</v>
      </c>
      <c r="AE210" s="91">
        <f t="shared" si="44"/>
        <v>61.19999999999998</v>
      </c>
      <c r="AF210" s="88">
        <v>50</v>
      </c>
      <c r="AG210" s="80">
        <v>100</v>
      </c>
      <c r="AH210" s="92">
        <f t="shared" si="45"/>
        <v>66.66666666666666</v>
      </c>
      <c r="AI210" s="37">
        <f t="shared" si="46"/>
        <v>71.0016479400749</v>
      </c>
      <c r="AJ210" s="38">
        <f t="shared" si="47"/>
        <v>66.86272720062092</v>
      </c>
    </row>
    <row r="211" spans="1:36" ht="15">
      <c r="A211" s="17">
        <v>565</v>
      </c>
      <c r="B211" s="18">
        <v>15162</v>
      </c>
      <c r="C211" s="19" t="s">
        <v>19</v>
      </c>
      <c r="D211" s="19" t="s">
        <v>341</v>
      </c>
      <c r="E211" s="20">
        <v>6</v>
      </c>
      <c r="F211" s="48">
        <v>26.09999999999999</v>
      </c>
      <c r="G211" s="49">
        <v>84.3874643874644</v>
      </c>
      <c r="H211" s="44">
        <f t="shared" si="36"/>
        <v>45.529154795821455</v>
      </c>
      <c r="I211" s="104">
        <v>26</v>
      </c>
      <c r="J211" s="103">
        <f t="shared" si="37"/>
        <v>26</v>
      </c>
      <c r="K211" s="36">
        <f t="shared" si="38"/>
        <v>37.71749287749287</v>
      </c>
      <c r="L211" s="64">
        <v>55.08474576271186</v>
      </c>
      <c r="M211" s="65">
        <v>100</v>
      </c>
      <c r="N211" s="90">
        <f t="shared" si="39"/>
        <v>65.06591337099812</v>
      </c>
      <c r="O211" s="66">
        <v>90.5969506328734</v>
      </c>
      <c r="P211" s="57">
        <v>98.47</v>
      </c>
      <c r="Q211" s="67">
        <v>98.9766081871345</v>
      </c>
      <c r="R211" s="68" t="s">
        <v>1</v>
      </c>
      <c r="S211" s="44">
        <f t="shared" si="40"/>
        <v>95.95451053191513</v>
      </c>
      <c r="T211" s="64">
        <v>96.52777777777779</v>
      </c>
      <c r="U211" s="57">
        <v>89.04</v>
      </c>
      <c r="V211" s="57">
        <v>98.61111111111113</v>
      </c>
      <c r="W211" s="56">
        <v>77.98647633358378</v>
      </c>
      <c r="X211" s="56">
        <v>0</v>
      </c>
      <c r="Y211" s="90">
        <f t="shared" si="41"/>
        <v>80.79303176392021</v>
      </c>
      <c r="Z211" s="101">
        <f t="shared" si="42"/>
        <v>79.98294234822663</v>
      </c>
      <c r="AA211" s="50">
        <v>81.28852581347078</v>
      </c>
      <c r="AB211" s="47">
        <v>76.66666666666667</v>
      </c>
      <c r="AC211" s="44">
        <f t="shared" si="43"/>
        <v>80.13306102676975</v>
      </c>
      <c r="AD211" s="85">
        <v>50.09999999999997</v>
      </c>
      <c r="AE211" s="91">
        <f t="shared" si="44"/>
        <v>50.09999999999997</v>
      </c>
      <c r="AF211" s="88">
        <v>36.84210526315789</v>
      </c>
      <c r="AG211" s="80">
        <v>100</v>
      </c>
      <c r="AH211" s="92">
        <f t="shared" si="45"/>
        <v>57.89473684210525</v>
      </c>
      <c r="AI211" s="37">
        <f t="shared" si="46"/>
        <v>67.67657991603157</v>
      </c>
      <c r="AJ211" s="38">
        <f t="shared" si="47"/>
        <v>67.83794372442136</v>
      </c>
    </row>
    <row r="212" spans="1:36" ht="15">
      <c r="A212" s="17">
        <v>81</v>
      </c>
      <c r="B212" s="18">
        <v>15172</v>
      </c>
      <c r="C212" s="19" t="s">
        <v>19</v>
      </c>
      <c r="D212" s="19" t="s">
        <v>568</v>
      </c>
      <c r="E212" s="20">
        <v>6</v>
      </c>
      <c r="F212" s="48">
        <v>80.25</v>
      </c>
      <c r="G212" s="49">
        <v>85.07936507936508</v>
      </c>
      <c r="H212" s="44">
        <f t="shared" si="36"/>
        <v>81.85978835978835</v>
      </c>
      <c r="I212" s="104">
        <v>31</v>
      </c>
      <c r="J212" s="103">
        <f t="shared" si="37"/>
        <v>31</v>
      </c>
      <c r="K212" s="36">
        <f t="shared" si="38"/>
        <v>61.51587301587301</v>
      </c>
      <c r="L212" s="64">
        <v>93.05555555555556</v>
      </c>
      <c r="M212" s="65">
        <v>100</v>
      </c>
      <c r="N212" s="90">
        <f t="shared" si="39"/>
        <v>94.59876543209876</v>
      </c>
      <c r="O212" s="66">
        <v>98.86363636363636</v>
      </c>
      <c r="P212" s="57">
        <v>99.44</v>
      </c>
      <c r="Q212" s="67">
        <v>99.83792544570503</v>
      </c>
      <c r="R212" s="68" t="s">
        <v>1</v>
      </c>
      <c r="S212" s="44">
        <f t="shared" si="40"/>
        <v>99.31840777773685</v>
      </c>
      <c r="T212" s="64">
        <v>98.61111111111111</v>
      </c>
      <c r="U212" s="57">
        <v>87.44999999999999</v>
      </c>
      <c r="V212" s="57">
        <v>100</v>
      </c>
      <c r="W212" s="56">
        <v>89.08011869436201</v>
      </c>
      <c r="X212" s="56">
        <v>1.3333333333333335</v>
      </c>
      <c r="Y212" s="90">
        <f t="shared" si="41"/>
        <v>82.8169592812397</v>
      </c>
      <c r="Z212" s="101">
        <f t="shared" si="42"/>
        <v>92.33887301442806</v>
      </c>
      <c r="AA212" s="50">
        <v>93.95078101974653</v>
      </c>
      <c r="AB212" s="47">
        <v>6.666666666666667</v>
      </c>
      <c r="AC212" s="44">
        <f t="shared" si="43"/>
        <v>72.12975243147658</v>
      </c>
      <c r="AD212" s="85">
        <v>62.299999999999976</v>
      </c>
      <c r="AE212" s="91">
        <f t="shared" si="44"/>
        <v>62.299999999999976</v>
      </c>
      <c r="AF212" s="88">
        <v>50</v>
      </c>
      <c r="AG212" s="80">
        <v>100</v>
      </c>
      <c r="AH212" s="92">
        <f t="shared" si="45"/>
        <v>66.66666666666666</v>
      </c>
      <c r="AI212" s="37">
        <f t="shared" si="46"/>
        <v>68.41586796345416</v>
      </c>
      <c r="AJ212" s="38">
        <f t="shared" si="47"/>
        <v>78.99737149942489</v>
      </c>
    </row>
    <row r="213" spans="1:36" ht="15">
      <c r="A213" s="17">
        <v>78</v>
      </c>
      <c r="B213" s="18">
        <v>15176</v>
      </c>
      <c r="C213" s="19" t="s">
        <v>19</v>
      </c>
      <c r="D213" s="19" t="s">
        <v>25</v>
      </c>
      <c r="E213" s="20">
        <v>5</v>
      </c>
      <c r="F213" s="48">
        <v>38.95000000000001</v>
      </c>
      <c r="G213" s="49">
        <v>78.8425925925926</v>
      </c>
      <c r="H213" s="44">
        <f t="shared" si="36"/>
        <v>52.247530864197536</v>
      </c>
      <c r="I213" s="104">
        <v>95.00000000000001</v>
      </c>
      <c r="J213" s="103">
        <f t="shared" si="37"/>
        <v>95.00000000000001</v>
      </c>
      <c r="K213" s="36">
        <f t="shared" si="38"/>
        <v>69.34851851851853</v>
      </c>
      <c r="L213" s="64">
        <v>94.28571428571428</v>
      </c>
      <c r="M213" s="65">
        <v>100</v>
      </c>
      <c r="N213" s="90">
        <f t="shared" si="39"/>
        <v>95.55555555555554</v>
      </c>
      <c r="O213" s="66">
        <v>95.66220823498557</v>
      </c>
      <c r="P213" s="57">
        <v>99.49000000000001</v>
      </c>
      <c r="Q213" s="67">
        <v>99.9156046923791</v>
      </c>
      <c r="R213" s="68" t="s">
        <v>1</v>
      </c>
      <c r="S213" s="44">
        <f t="shared" si="40"/>
        <v>98.29446518142836</v>
      </c>
      <c r="T213" s="64">
        <v>90.83333333333333</v>
      </c>
      <c r="U213" s="57">
        <v>75</v>
      </c>
      <c r="V213" s="57">
        <v>91.20370370370371</v>
      </c>
      <c r="W213" s="56">
        <v>86.2529125185342</v>
      </c>
      <c r="X213" s="56">
        <v>12.727272727272728</v>
      </c>
      <c r="Y213" s="90">
        <f t="shared" si="41"/>
        <v>76.63178241498512</v>
      </c>
      <c r="Z213" s="101">
        <f t="shared" si="42"/>
        <v>90.37639923085231</v>
      </c>
      <c r="AA213" s="50">
        <v>100</v>
      </c>
      <c r="AB213" s="47">
        <v>7.446808510638298</v>
      </c>
      <c r="AC213" s="44">
        <f t="shared" si="43"/>
        <v>76.86170212765957</v>
      </c>
      <c r="AD213" s="85">
        <v>56.900000000000034</v>
      </c>
      <c r="AE213" s="91">
        <f t="shared" si="44"/>
        <v>56.900000000000034</v>
      </c>
      <c r="AF213" s="88">
        <v>78.94736842105263</v>
      </c>
      <c r="AG213" s="80">
        <v>0</v>
      </c>
      <c r="AH213" s="92">
        <f t="shared" si="45"/>
        <v>52.63157894736842</v>
      </c>
      <c r="AI213" s="37">
        <f t="shared" si="46"/>
        <v>66.69255692422547</v>
      </c>
      <c r="AJ213" s="38">
        <f t="shared" si="47"/>
        <v>79.06567039639751</v>
      </c>
    </row>
    <row r="214" spans="1:36" ht="15">
      <c r="A214" s="17">
        <v>41</v>
      </c>
      <c r="B214" s="18">
        <v>15180</v>
      </c>
      <c r="C214" s="19" t="s">
        <v>19</v>
      </c>
      <c r="D214" s="19" t="s">
        <v>220</v>
      </c>
      <c r="E214" s="20">
        <v>6</v>
      </c>
      <c r="F214" s="48">
        <v>74.4</v>
      </c>
      <c r="G214" s="49">
        <v>71.75213675213675</v>
      </c>
      <c r="H214" s="44">
        <f t="shared" si="36"/>
        <v>73.51737891737892</v>
      </c>
      <c r="I214" s="104">
        <v>53</v>
      </c>
      <c r="J214" s="103">
        <f t="shared" si="37"/>
        <v>53</v>
      </c>
      <c r="K214" s="36">
        <f t="shared" si="38"/>
        <v>65.31042735042735</v>
      </c>
      <c r="L214" s="64">
        <v>78.125</v>
      </c>
      <c r="M214" s="65">
        <v>100</v>
      </c>
      <c r="N214" s="90">
        <f t="shared" si="39"/>
        <v>82.98611111111111</v>
      </c>
      <c r="O214" s="66">
        <v>97.31463605780259</v>
      </c>
      <c r="P214" s="57">
        <v>98.73</v>
      </c>
      <c r="Q214" s="67">
        <v>94.10187667560321</v>
      </c>
      <c r="R214" s="68" t="s">
        <v>1</v>
      </c>
      <c r="S214" s="44">
        <f t="shared" si="40"/>
        <v>96.6550570543158</v>
      </c>
      <c r="T214" s="64">
        <v>99.30555555555554</v>
      </c>
      <c r="U214" s="57">
        <v>99.99999999999999</v>
      </c>
      <c r="V214" s="57">
        <v>100</v>
      </c>
      <c r="W214" s="56">
        <v>0</v>
      </c>
      <c r="X214" s="56">
        <v>25</v>
      </c>
      <c r="Y214" s="90">
        <f t="shared" si="41"/>
        <v>77.95138888888889</v>
      </c>
      <c r="Z214" s="101">
        <f t="shared" si="42"/>
        <v>85.7490627018255</v>
      </c>
      <c r="AA214" s="50">
        <v>95.83333333333334</v>
      </c>
      <c r="AB214" s="47">
        <v>83.33333333333334</v>
      </c>
      <c r="AC214" s="44">
        <f t="shared" si="43"/>
        <v>92.70833333333334</v>
      </c>
      <c r="AD214" s="85">
        <v>70.59999999999998</v>
      </c>
      <c r="AE214" s="91">
        <f t="shared" si="44"/>
        <v>70.59999999999998</v>
      </c>
      <c r="AF214" s="88">
        <v>73.68421052631578</v>
      </c>
      <c r="AG214" s="80">
        <v>100</v>
      </c>
      <c r="AH214" s="92">
        <f t="shared" si="45"/>
        <v>82.45614035087718</v>
      </c>
      <c r="AI214" s="37">
        <f t="shared" si="46"/>
        <v>84.76233918128655</v>
      </c>
      <c r="AJ214" s="38">
        <f t="shared" si="47"/>
        <v>81.36531857538418</v>
      </c>
    </row>
    <row r="215" spans="1:36" ht="15">
      <c r="A215" s="17">
        <v>817</v>
      </c>
      <c r="B215" s="18">
        <v>15183</v>
      </c>
      <c r="C215" s="19" t="s">
        <v>19</v>
      </c>
      <c r="D215" s="19" t="s">
        <v>521</v>
      </c>
      <c r="E215" s="20">
        <v>6</v>
      </c>
      <c r="F215" s="48">
        <v>59.25</v>
      </c>
      <c r="G215" s="49">
        <v>77.7457264957265</v>
      </c>
      <c r="H215" s="44">
        <f t="shared" si="36"/>
        <v>65.41524216524216</v>
      </c>
      <c r="I215" s="104">
        <v>21.000000000000004</v>
      </c>
      <c r="J215" s="103">
        <f t="shared" si="37"/>
        <v>21.000000000000004</v>
      </c>
      <c r="K215" s="36">
        <f t="shared" si="38"/>
        <v>47.6491452991453</v>
      </c>
      <c r="L215" s="64">
        <v>40.306122448979586</v>
      </c>
      <c r="M215" s="65">
        <v>100</v>
      </c>
      <c r="N215" s="90">
        <f t="shared" si="39"/>
        <v>53.57142857142857</v>
      </c>
      <c r="O215" s="66">
        <v>81.14428395650198</v>
      </c>
      <c r="P215" s="57">
        <v>98.2</v>
      </c>
      <c r="Q215" s="67">
        <v>96.79166666666667</v>
      </c>
      <c r="R215" s="68" t="s">
        <v>1</v>
      </c>
      <c r="S215" s="44">
        <f t="shared" si="40"/>
        <v>91.98778855134306</v>
      </c>
      <c r="T215" s="64">
        <v>99.16666666666667</v>
      </c>
      <c r="U215" s="57">
        <v>96.7</v>
      </c>
      <c r="V215" s="57">
        <v>100</v>
      </c>
      <c r="W215" s="56">
        <v>0</v>
      </c>
      <c r="X215" s="56">
        <v>0</v>
      </c>
      <c r="Y215" s="90">
        <f t="shared" si="41"/>
        <v>73.96666666666667</v>
      </c>
      <c r="Z215" s="101">
        <f t="shared" si="42"/>
        <v>72.3911399554774</v>
      </c>
      <c r="AA215" s="50">
        <v>67.23710317460318</v>
      </c>
      <c r="AB215" s="47">
        <v>21.73913043478261</v>
      </c>
      <c r="AC215" s="44">
        <f t="shared" si="43"/>
        <v>55.862609989648035</v>
      </c>
      <c r="AD215" s="85">
        <v>39.99999999999997</v>
      </c>
      <c r="AE215" s="91">
        <f t="shared" si="44"/>
        <v>39.99999999999997</v>
      </c>
      <c r="AF215" s="88">
        <v>47.368421052631575</v>
      </c>
      <c r="AG215" s="80">
        <v>100</v>
      </c>
      <c r="AH215" s="92">
        <f t="shared" si="45"/>
        <v>64.91228070175438</v>
      </c>
      <c r="AI215" s="37">
        <f t="shared" si="46"/>
        <v>53.442514801496486</v>
      </c>
      <c r="AJ215" s="38">
        <f t="shared" si="47"/>
        <v>61.75815347801671</v>
      </c>
    </row>
    <row r="216" spans="1:36" ht="15">
      <c r="A216" s="17">
        <v>109</v>
      </c>
      <c r="B216" s="18">
        <v>15185</v>
      </c>
      <c r="C216" s="19" t="s">
        <v>19</v>
      </c>
      <c r="D216" s="19" t="s">
        <v>424</v>
      </c>
      <c r="E216" s="20">
        <v>6</v>
      </c>
      <c r="F216" s="48">
        <v>79</v>
      </c>
      <c r="G216" s="49">
        <v>83.87617012617012</v>
      </c>
      <c r="H216" s="44">
        <f t="shared" si="36"/>
        <v>80.62539004205671</v>
      </c>
      <c r="I216" s="104">
        <v>36.00000000000001</v>
      </c>
      <c r="J216" s="103">
        <f t="shared" si="37"/>
        <v>36.00000000000001</v>
      </c>
      <c r="K216" s="36">
        <f t="shared" si="38"/>
        <v>62.77523402523403</v>
      </c>
      <c r="L216" s="64">
        <v>86.92307692307692</v>
      </c>
      <c r="M216" s="65">
        <v>0</v>
      </c>
      <c r="N216" s="90">
        <f t="shared" si="39"/>
        <v>67.6068376068376</v>
      </c>
      <c r="O216" s="66">
        <v>96.62844293820389</v>
      </c>
      <c r="P216" s="57">
        <v>98.88</v>
      </c>
      <c r="Q216" s="67">
        <v>95.16728624535315</v>
      </c>
      <c r="R216" s="68" t="s">
        <v>1</v>
      </c>
      <c r="S216" s="44">
        <f t="shared" si="40"/>
        <v>96.83135228427243</v>
      </c>
      <c r="T216" s="64">
        <v>99.30555555555554</v>
      </c>
      <c r="U216" s="57">
        <v>98.55999999999999</v>
      </c>
      <c r="V216" s="57">
        <v>100</v>
      </c>
      <c r="W216" s="56">
        <v>0</v>
      </c>
      <c r="X216" s="56">
        <v>6.666666666666667</v>
      </c>
      <c r="Y216" s="90">
        <f t="shared" si="41"/>
        <v>75.29972222222221</v>
      </c>
      <c r="Z216" s="101">
        <f t="shared" si="42"/>
        <v>79.42040538053982</v>
      </c>
      <c r="AA216" s="50">
        <v>100</v>
      </c>
      <c r="AB216" s="47">
        <v>77.77777777777779</v>
      </c>
      <c r="AC216" s="44">
        <f t="shared" si="43"/>
        <v>94.44444444444444</v>
      </c>
      <c r="AD216" s="85">
        <v>71.50000000000006</v>
      </c>
      <c r="AE216" s="91">
        <f t="shared" si="44"/>
        <v>71.50000000000006</v>
      </c>
      <c r="AF216" s="88">
        <v>71.05263157894737</v>
      </c>
      <c r="AG216" s="80">
        <v>100</v>
      </c>
      <c r="AH216" s="92">
        <f t="shared" si="45"/>
        <v>80.7017543859649</v>
      </c>
      <c r="AI216" s="37">
        <f t="shared" si="46"/>
        <v>85.57738791423003</v>
      </c>
      <c r="AJ216" s="38">
        <f t="shared" si="47"/>
        <v>77.93846586958573</v>
      </c>
    </row>
    <row r="217" spans="1:36" ht="15">
      <c r="A217" s="17">
        <v>36</v>
      </c>
      <c r="B217" s="18">
        <v>15187</v>
      </c>
      <c r="C217" s="19" t="s">
        <v>19</v>
      </c>
      <c r="D217" s="19" t="s">
        <v>91</v>
      </c>
      <c r="E217" s="20">
        <v>6</v>
      </c>
      <c r="F217" s="48">
        <v>95.29999999999998</v>
      </c>
      <c r="G217" s="49">
        <v>81.82997557997558</v>
      </c>
      <c r="H217" s="44">
        <f t="shared" si="36"/>
        <v>90.80999185999184</v>
      </c>
      <c r="I217" s="104">
        <v>70.00000000000001</v>
      </c>
      <c r="J217" s="103">
        <f t="shared" si="37"/>
        <v>70.00000000000001</v>
      </c>
      <c r="K217" s="36">
        <f t="shared" si="38"/>
        <v>82.48599511599511</v>
      </c>
      <c r="L217" s="64">
        <v>97.41379310344827</v>
      </c>
      <c r="M217" s="65">
        <v>100</v>
      </c>
      <c r="N217" s="90">
        <f t="shared" si="39"/>
        <v>97.98850574712642</v>
      </c>
      <c r="O217" s="66">
        <v>89.86270753512132</v>
      </c>
      <c r="P217" s="57">
        <v>98.89</v>
      </c>
      <c r="Q217" s="67">
        <v>99.59919839679358</v>
      </c>
      <c r="R217" s="68" t="s">
        <v>1</v>
      </c>
      <c r="S217" s="44">
        <f t="shared" si="40"/>
        <v>96.05722866356916</v>
      </c>
      <c r="T217" s="64">
        <v>98.33333333333334</v>
      </c>
      <c r="U217" s="57">
        <v>98.55999999999999</v>
      </c>
      <c r="V217" s="57">
        <v>100</v>
      </c>
      <c r="W217" s="56">
        <v>67.52701080432173</v>
      </c>
      <c r="X217" s="56">
        <v>0</v>
      </c>
      <c r="Y217" s="90">
        <f t="shared" si="41"/>
        <v>82.66420968387355</v>
      </c>
      <c r="Z217" s="101">
        <f t="shared" si="42"/>
        <v>92.46672234014719</v>
      </c>
      <c r="AA217" s="50">
        <v>58.73930308197549</v>
      </c>
      <c r="AB217" s="47">
        <v>6.666666666666667</v>
      </c>
      <c r="AC217" s="44">
        <f t="shared" si="43"/>
        <v>45.721143978148284</v>
      </c>
      <c r="AD217" s="85">
        <v>76.70000000000006</v>
      </c>
      <c r="AE217" s="91">
        <f t="shared" si="44"/>
        <v>76.70000000000006</v>
      </c>
      <c r="AF217" s="88">
        <v>89.47368421052632</v>
      </c>
      <c r="AG217" s="80">
        <v>100</v>
      </c>
      <c r="AH217" s="92">
        <f t="shared" si="45"/>
        <v>92.98245614035088</v>
      </c>
      <c r="AI217" s="37">
        <f t="shared" si="46"/>
        <v>63.434434683082614</v>
      </c>
      <c r="AJ217" s="38">
        <f t="shared" si="47"/>
        <v>81.76089059819739</v>
      </c>
    </row>
    <row r="218" spans="1:36" ht="15">
      <c r="A218" s="17">
        <v>86</v>
      </c>
      <c r="B218" s="18">
        <v>15189</v>
      </c>
      <c r="C218" s="19" t="s">
        <v>19</v>
      </c>
      <c r="D218" s="19" t="s">
        <v>290</v>
      </c>
      <c r="E218" s="20">
        <v>6</v>
      </c>
      <c r="F218" s="48">
        <v>74</v>
      </c>
      <c r="G218" s="49">
        <v>89.58638583638583</v>
      </c>
      <c r="H218" s="44">
        <f t="shared" si="36"/>
        <v>79.19546194546194</v>
      </c>
      <c r="I218" s="104">
        <v>47</v>
      </c>
      <c r="J218" s="103">
        <f t="shared" si="37"/>
        <v>47</v>
      </c>
      <c r="K218" s="36">
        <f t="shared" si="38"/>
        <v>66.31727716727717</v>
      </c>
      <c r="L218" s="64">
        <v>94.11764705882352</v>
      </c>
      <c r="M218" s="65">
        <v>100</v>
      </c>
      <c r="N218" s="90">
        <f t="shared" si="39"/>
        <v>95.42483660130719</v>
      </c>
      <c r="O218" s="66">
        <v>94.1583869099048</v>
      </c>
      <c r="P218" s="57">
        <v>98.85</v>
      </c>
      <c r="Q218" s="67">
        <v>97.30941704035875</v>
      </c>
      <c r="R218" s="68" t="s">
        <v>1</v>
      </c>
      <c r="S218" s="44">
        <f t="shared" si="40"/>
        <v>96.71211844093156</v>
      </c>
      <c r="T218" s="64">
        <v>94.58333333333333</v>
      </c>
      <c r="U218" s="65">
        <v>99.99999999999999</v>
      </c>
      <c r="V218" s="57">
        <v>100</v>
      </c>
      <c r="W218" s="56">
        <v>0</v>
      </c>
      <c r="X218" s="56">
        <v>25</v>
      </c>
      <c r="Y218" s="90">
        <f t="shared" si="41"/>
        <v>76.77083333333333</v>
      </c>
      <c r="Z218" s="101">
        <f t="shared" si="42"/>
        <v>89.86748574423535</v>
      </c>
      <c r="AA218" s="50">
        <v>87.32575201760821</v>
      </c>
      <c r="AB218" s="47">
        <v>5.555555555555555</v>
      </c>
      <c r="AC218" s="44">
        <f t="shared" si="43"/>
        <v>66.88320290209504</v>
      </c>
      <c r="AD218" s="85">
        <v>71.00000000000007</v>
      </c>
      <c r="AE218" s="91">
        <f t="shared" si="44"/>
        <v>71.00000000000007</v>
      </c>
      <c r="AF218" s="88">
        <v>52.63157894736842</v>
      </c>
      <c r="AG218" s="80">
        <v>100</v>
      </c>
      <c r="AH218" s="92">
        <f t="shared" si="45"/>
        <v>68.42105263157893</v>
      </c>
      <c r="AI218" s="37">
        <f t="shared" si="46"/>
        <v>68.28858540743316</v>
      </c>
      <c r="AJ218" s="38">
        <f t="shared" si="47"/>
        <v>78.68377392780306</v>
      </c>
    </row>
    <row r="219" spans="1:36" ht="15">
      <c r="A219" s="17">
        <v>25</v>
      </c>
      <c r="B219" s="18">
        <v>15204</v>
      </c>
      <c r="C219" s="19" t="s">
        <v>19</v>
      </c>
      <c r="D219" s="19" t="s">
        <v>510</v>
      </c>
      <c r="E219" s="20">
        <v>6</v>
      </c>
      <c r="F219" s="48">
        <v>55.84999999999999</v>
      </c>
      <c r="G219" s="49">
        <v>80.90048840048838</v>
      </c>
      <c r="H219" s="44">
        <f t="shared" si="36"/>
        <v>64.20016280016279</v>
      </c>
      <c r="I219" s="104">
        <v>92.00000000000004</v>
      </c>
      <c r="J219" s="103">
        <f t="shared" si="37"/>
        <v>92.00000000000004</v>
      </c>
      <c r="K219" s="36">
        <f t="shared" si="38"/>
        <v>75.32009768009769</v>
      </c>
      <c r="L219" s="64">
        <v>85.56338028169014</v>
      </c>
      <c r="M219" s="65">
        <v>100</v>
      </c>
      <c r="N219" s="90">
        <f t="shared" si="39"/>
        <v>88.7715179968701</v>
      </c>
      <c r="O219" s="66">
        <v>97.98058221971266</v>
      </c>
      <c r="P219" s="57">
        <v>99.19</v>
      </c>
      <c r="Q219" s="67">
        <v>98.53316326530613</v>
      </c>
      <c r="R219" s="68" t="s">
        <v>1</v>
      </c>
      <c r="S219" s="44">
        <f t="shared" si="40"/>
        <v>98.50631021469688</v>
      </c>
      <c r="T219" s="64">
        <v>100</v>
      </c>
      <c r="U219" s="57">
        <v>99.99999999999999</v>
      </c>
      <c r="V219" s="57">
        <v>100</v>
      </c>
      <c r="W219" s="56">
        <v>0</v>
      </c>
      <c r="X219" s="56">
        <v>25</v>
      </c>
      <c r="Y219" s="90">
        <f t="shared" si="41"/>
        <v>78.125</v>
      </c>
      <c r="Z219" s="101">
        <f t="shared" si="42"/>
        <v>88.47976574757624</v>
      </c>
      <c r="AA219" s="50">
        <v>100</v>
      </c>
      <c r="AB219" s="47">
        <v>49.43820224719101</v>
      </c>
      <c r="AC219" s="44">
        <f t="shared" si="43"/>
        <v>87.35955056179775</v>
      </c>
      <c r="AD219" s="85">
        <v>59.69999999999997</v>
      </c>
      <c r="AE219" s="91">
        <f t="shared" si="44"/>
        <v>59.69999999999997</v>
      </c>
      <c r="AF219" s="88">
        <v>60.526315789473685</v>
      </c>
      <c r="AG219" s="80">
        <v>100</v>
      </c>
      <c r="AH219" s="92">
        <f t="shared" si="45"/>
        <v>73.68421052631578</v>
      </c>
      <c r="AI219" s="37">
        <f t="shared" si="46"/>
        <v>77.2486024048886</v>
      </c>
      <c r="AJ219" s="38">
        <f t="shared" si="47"/>
        <v>82.47848313127423</v>
      </c>
    </row>
    <row r="220" spans="1:36" ht="15">
      <c r="A220" s="17">
        <v>904</v>
      </c>
      <c r="B220" s="18">
        <v>15212</v>
      </c>
      <c r="C220" s="19" t="s">
        <v>19</v>
      </c>
      <c r="D220" s="19" t="s">
        <v>841</v>
      </c>
      <c r="E220" s="20">
        <v>6</v>
      </c>
      <c r="F220" s="48">
        <v>72.95</v>
      </c>
      <c r="G220" s="49">
        <v>84.24094424094426</v>
      </c>
      <c r="H220" s="44">
        <f t="shared" si="36"/>
        <v>76.71364808031475</v>
      </c>
      <c r="I220" s="104">
        <v>0</v>
      </c>
      <c r="J220" s="103">
        <f t="shared" si="37"/>
        <v>0</v>
      </c>
      <c r="K220" s="36">
        <f t="shared" si="38"/>
        <v>46.028188848188854</v>
      </c>
      <c r="L220" s="64">
        <v>21.34146341463414</v>
      </c>
      <c r="M220" s="65">
        <v>0</v>
      </c>
      <c r="N220" s="90">
        <f t="shared" si="39"/>
        <v>16.598915989159888</v>
      </c>
      <c r="O220" s="66">
        <v>84.7093651065933</v>
      </c>
      <c r="P220" s="57">
        <v>98.49999999999999</v>
      </c>
      <c r="Q220" s="67">
        <v>99.59349593495935</v>
      </c>
      <c r="R220" s="68" t="s">
        <v>1</v>
      </c>
      <c r="S220" s="44">
        <f t="shared" si="40"/>
        <v>94.20870308446723</v>
      </c>
      <c r="T220" s="64">
        <v>96.52777777777779</v>
      </c>
      <c r="U220" s="57">
        <v>99.99999999999999</v>
      </c>
      <c r="V220" s="57">
        <v>100</v>
      </c>
      <c r="W220" s="56">
        <v>0</v>
      </c>
      <c r="X220" s="56">
        <v>0</v>
      </c>
      <c r="Y220" s="90">
        <f t="shared" si="41"/>
        <v>74.13194444444444</v>
      </c>
      <c r="Z220" s="101">
        <f t="shared" si="42"/>
        <v>59.844616965349296</v>
      </c>
      <c r="AA220" s="50">
        <v>89.6829777939921</v>
      </c>
      <c r="AB220" s="47">
        <v>5.555555555555555</v>
      </c>
      <c r="AC220" s="44">
        <f t="shared" si="43"/>
        <v>68.65112223438295</v>
      </c>
      <c r="AD220" s="85">
        <v>52.09999999999993</v>
      </c>
      <c r="AE220" s="91">
        <f t="shared" si="44"/>
        <v>52.09999999999993</v>
      </c>
      <c r="AF220" s="88">
        <v>57.89473684210527</v>
      </c>
      <c r="AG220" s="80">
        <v>100</v>
      </c>
      <c r="AH220" s="92">
        <f t="shared" si="45"/>
        <v>71.9298245614035</v>
      </c>
      <c r="AI220" s="37">
        <f t="shared" si="46"/>
        <v>64.8932301039516</v>
      </c>
      <c r="AJ220" s="38">
        <f t="shared" si="47"/>
        <v>58.5959152834979</v>
      </c>
    </row>
    <row r="221" spans="1:36" ht="15">
      <c r="A221" s="17">
        <v>253</v>
      </c>
      <c r="B221" s="18">
        <v>15215</v>
      </c>
      <c r="C221" s="19" t="s">
        <v>19</v>
      </c>
      <c r="D221" s="19" t="s">
        <v>79</v>
      </c>
      <c r="E221" s="20">
        <v>6</v>
      </c>
      <c r="F221" s="48">
        <v>76.00000000000003</v>
      </c>
      <c r="G221" s="49">
        <v>80.65170940170938</v>
      </c>
      <c r="H221" s="44">
        <f t="shared" si="36"/>
        <v>77.5505698005698</v>
      </c>
      <c r="I221" s="104">
        <v>69.00000000000001</v>
      </c>
      <c r="J221" s="103">
        <f t="shared" si="37"/>
        <v>69.00000000000001</v>
      </c>
      <c r="K221" s="36">
        <f t="shared" si="38"/>
        <v>74.13034188034189</v>
      </c>
      <c r="L221" s="64">
        <v>88.02083333333334</v>
      </c>
      <c r="M221" s="65">
        <v>100</v>
      </c>
      <c r="N221" s="90">
        <f t="shared" si="39"/>
        <v>90.68287037037038</v>
      </c>
      <c r="O221" s="66">
        <v>76.46143221582156</v>
      </c>
      <c r="P221" s="57">
        <v>99.24000000000001</v>
      </c>
      <c r="Q221" s="67">
        <v>98.29059829059828</v>
      </c>
      <c r="R221" s="68" t="s">
        <v>1</v>
      </c>
      <c r="S221" s="44">
        <f t="shared" si="40"/>
        <v>91.2735951624511</v>
      </c>
      <c r="T221" s="64">
        <v>100</v>
      </c>
      <c r="U221" s="57">
        <v>93.35</v>
      </c>
      <c r="V221" s="57">
        <v>100</v>
      </c>
      <c r="W221" s="56">
        <v>0</v>
      </c>
      <c r="X221" s="56">
        <v>0</v>
      </c>
      <c r="Y221" s="90">
        <f t="shared" si="41"/>
        <v>73.3375</v>
      </c>
      <c r="Z221" s="101">
        <f t="shared" si="42"/>
        <v>85.32138378531769</v>
      </c>
      <c r="AA221" s="50">
        <v>49.79369289714117</v>
      </c>
      <c r="AB221" s="47">
        <v>11.11111111111111</v>
      </c>
      <c r="AC221" s="44">
        <f t="shared" si="43"/>
        <v>40.123047450633656</v>
      </c>
      <c r="AD221" s="85">
        <v>68.10000000000002</v>
      </c>
      <c r="AE221" s="91">
        <f t="shared" si="44"/>
        <v>68.10000000000002</v>
      </c>
      <c r="AF221" s="88">
        <v>76.31578947368422</v>
      </c>
      <c r="AG221" s="80">
        <v>100</v>
      </c>
      <c r="AH221" s="92">
        <f t="shared" si="45"/>
        <v>84.21052631578948</v>
      </c>
      <c r="AI221" s="37">
        <f t="shared" si="46"/>
        <v>56.40106390349585</v>
      </c>
      <c r="AJ221" s="38">
        <f t="shared" si="47"/>
        <v>74.40707943977598</v>
      </c>
    </row>
    <row r="222" spans="1:36" ht="15">
      <c r="A222" s="17">
        <v>567</v>
      </c>
      <c r="B222" s="18">
        <v>15218</v>
      </c>
      <c r="C222" s="19" t="s">
        <v>19</v>
      </c>
      <c r="D222" s="19" t="s">
        <v>949</v>
      </c>
      <c r="E222" s="20">
        <v>6</v>
      </c>
      <c r="F222" s="48">
        <v>60.499999999999986</v>
      </c>
      <c r="G222" s="49">
        <v>80.58455433455434</v>
      </c>
      <c r="H222" s="44">
        <f t="shared" si="36"/>
        <v>67.19485144485144</v>
      </c>
      <c r="I222" s="104">
        <v>5</v>
      </c>
      <c r="J222" s="103">
        <f t="shared" si="37"/>
        <v>5</v>
      </c>
      <c r="K222" s="36">
        <f t="shared" si="38"/>
        <v>42.31691086691086</v>
      </c>
      <c r="L222" s="64">
        <v>49.31506849315068</v>
      </c>
      <c r="M222" s="65">
        <v>100</v>
      </c>
      <c r="N222" s="90">
        <f t="shared" si="39"/>
        <v>60.57838660578386</v>
      </c>
      <c r="O222" s="66">
        <v>82.11674915964771</v>
      </c>
      <c r="P222" s="57">
        <v>98.66000000000001</v>
      </c>
      <c r="Q222" s="67">
        <v>98.12734082397003</v>
      </c>
      <c r="R222" s="68" t="s">
        <v>1</v>
      </c>
      <c r="S222" s="44">
        <f t="shared" si="40"/>
        <v>92.90992497579266</v>
      </c>
      <c r="T222" s="64">
        <v>100</v>
      </c>
      <c r="U222" s="57">
        <v>99.99999999999999</v>
      </c>
      <c r="V222" s="57">
        <v>100</v>
      </c>
      <c r="W222" s="56">
        <v>67.4812030075188</v>
      </c>
      <c r="X222" s="56">
        <v>25</v>
      </c>
      <c r="Y222" s="90">
        <f t="shared" si="41"/>
        <v>86.56015037593986</v>
      </c>
      <c r="Z222" s="101">
        <f t="shared" si="42"/>
        <v>79.2386432906366</v>
      </c>
      <c r="AA222" s="50">
        <v>90.63206110619903</v>
      </c>
      <c r="AB222" s="47">
        <v>7.777777777777778</v>
      </c>
      <c r="AC222" s="44">
        <f t="shared" si="43"/>
        <v>69.91849027409371</v>
      </c>
      <c r="AD222" s="85">
        <v>59.49999999999995</v>
      </c>
      <c r="AE222" s="91">
        <f t="shared" si="44"/>
        <v>59.49999999999995</v>
      </c>
      <c r="AF222" s="88">
        <v>44.73684210526316</v>
      </c>
      <c r="AG222" s="80">
        <v>100</v>
      </c>
      <c r="AH222" s="92">
        <f t="shared" si="45"/>
        <v>63.157894736842096</v>
      </c>
      <c r="AI222" s="37">
        <f t="shared" si="46"/>
        <v>65.78810709355172</v>
      </c>
      <c r="AJ222" s="38">
        <f t="shared" si="47"/>
        <v>67.81913594676598</v>
      </c>
    </row>
    <row r="223" spans="1:36" ht="15">
      <c r="A223" s="17">
        <v>208</v>
      </c>
      <c r="B223" s="18">
        <v>15223</v>
      </c>
      <c r="C223" s="19" t="s">
        <v>19</v>
      </c>
      <c r="D223" s="19" t="s">
        <v>444</v>
      </c>
      <c r="E223" s="20">
        <v>6</v>
      </c>
      <c r="F223" s="48">
        <v>67.44999999999999</v>
      </c>
      <c r="G223" s="49">
        <v>75.95899470899471</v>
      </c>
      <c r="H223" s="44">
        <f t="shared" si="36"/>
        <v>70.2863315696649</v>
      </c>
      <c r="I223" s="104">
        <v>21.000000000000004</v>
      </c>
      <c r="J223" s="103">
        <f t="shared" si="37"/>
        <v>21.000000000000004</v>
      </c>
      <c r="K223" s="36">
        <f t="shared" si="38"/>
        <v>50.57179894179893</v>
      </c>
      <c r="L223" s="64">
        <v>95.75471698113208</v>
      </c>
      <c r="M223" s="65">
        <v>100</v>
      </c>
      <c r="N223" s="90">
        <f t="shared" si="39"/>
        <v>96.69811320754718</v>
      </c>
      <c r="O223" s="66">
        <v>76.11853832442068</v>
      </c>
      <c r="P223" s="57">
        <v>98.36</v>
      </c>
      <c r="Q223" s="67">
        <v>99.3076923076923</v>
      </c>
      <c r="R223" s="68" t="s">
        <v>1</v>
      </c>
      <c r="S223" s="44">
        <f t="shared" si="40"/>
        <v>91.20503807932263</v>
      </c>
      <c r="T223" s="64">
        <v>97.22222222222221</v>
      </c>
      <c r="U223" s="57">
        <v>99.99999999999999</v>
      </c>
      <c r="V223" s="57">
        <v>100</v>
      </c>
      <c r="W223" s="56">
        <v>0</v>
      </c>
      <c r="X223" s="56">
        <v>0</v>
      </c>
      <c r="Y223" s="90">
        <f t="shared" si="41"/>
        <v>74.30555555555554</v>
      </c>
      <c r="Z223" s="101">
        <f t="shared" si="42"/>
        <v>87.774710717878</v>
      </c>
      <c r="AA223" s="50">
        <v>90.9154329000257</v>
      </c>
      <c r="AB223" s="47">
        <v>5.555555555555555</v>
      </c>
      <c r="AC223" s="44">
        <f t="shared" si="43"/>
        <v>69.57546356390816</v>
      </c>
      <c r="AD223" s="85">
        <v>71.6</v>
      </c>
      <c r="AE223" s="91">
        <f t="shared" si="44"/>
        <v>71.6</v>
      </c>
      <c r="AF223" s="88">
        <v>65.78947368421053</v>
      </c>
      <c r="AG223" s="80">
        <v>100</v>
      </c>
      <c r="AH223" s="92">
        <f t="shared" si="45"/>
        <v>77.19298245614036</v>
      </c>
      <c r="AI223" s="37">
        <f t="shared" si="46"/>
        <v>71.63884372531241</v>
      </c>
      <c r="AJ223" s="38">
        <f t="shared" si="47"/>
        <v>75.49336826489251</v>
      </c>
    </row>
    <row r="224" spans="1:36" ht="15">
      <c r="A224" s="17">
        <v>153</v>
      </c>
      <c r="B224" s="18">
        <v>15224</v>
      </c>
      <c r="C224" s="19" t="s">
        <v>19</v>
      </c>
      <c r="D224" s="19" t="s">
        <v>319</v>
      </c>
      <c r="E224" s="20">
        <v>6</v>
      </c>
      <c r="F224" s="48">
        <v>82.35</v>
      </c>
      <c r="G224" s="49">
        <v>98.3068783068783</v>
      </c>
      <c r="H224" s="44">
        <f t="shared" si="36"/>
        <v>87.66895943562609</v>
      </c>
      <c r="I224" s="104">
        <v>36</v>
      </c>
      <c r="J224" s="103">
        <f t="shared" si="37"/>
        <v>36</v>
      </c>
      <c r="K224" s="36">
        <f t="shared" si="38"/>
        <v>67.00137566137566</v>
      </c>
      <c r="L224" s="64">
        <v>89.24731182795699</v>
      </c>
      <c r="M224" s="65">
        <v>0</v>
      </c>
      <c r="N224" s="90">
        <f t="shared" si="39"/>
        <v>69.41457586618877</v>
      </c>
      <c r="O224" s="66">
        <v>92.30002832667493</v>
      </c>
      <c r="P224" s="57">
        <v>99.71</v>
      </c>
      <c r="Q224" s="67">
        <v>99.76525821596243</v>
      </c>
      <c r="R224" s="68" t="s">
        <v>1</v>
      </c>
      <c r="S224" s="44">
        <f t="shared" si="40"/>
        <v>97.19764232951607</v>
      </c>
      <c r="T224" s="64">
        <v>95.27777777777779</v>
      </c>
      <c r="U224" s="57">
        <v>95.05</v>
      </c>
      <c r="V224" s="57">
        <v>100</v>
      </c>
      <c r="W224" s="56">
        <v>0</v>
      </c>
      <c r="X224" s="56">
        <v>10</v>
      </c>
      <c r="Y224" s="90">
        <f t="shared" si="41"/>
        <v>73.83194444444445</v>
      </c>
      <c r="Z224" s="101">
        <f t="shared" si="42"/>
        <v>79.71871507949533</v>
      </c>
      <c r="AA224" s="50">
        <v>100</v>
      </c>
      <c r="AB224" s="47">
        <v>60.91954022988506</v>
      </c>
      <c r="AC224" s="44">
        <f t="shared" si="43"/>
        <v>90.22988505747126</v>
      </c>
      <c r="AD224" s="85">
        <v>60.59999999999995</v>
      </c>
      <c r="AE224" s="91">
        <f t="shared" si="44"/>
        <v>60.59999999999995</v>
      </c>
      <c r="AF224" s="88">
        <v>52.63157894736842</v>
      </c>
      <c r="AG224" s="80">
        <v>100</v>
      </c>
      <c r="AH224" s="92">
        <f t="shared" si="45"/>
        <v>68.42105263157893</v>
      </c>
      <c r="AI224" s="37">
        <f t="shared" si="46"/>
        <v>77.96681589030044</v>
      </c>
      <c r="AJ224" s="38">
        <f t="shared" si="47"/>
        <v>76.64967743911293</v>
      </c>
    </row>
    <row r="225" spans="1:36" ht="15">
      <c r="A225" s="17">
        <v>276</v>
      </c>
      <c r="B225" s="18">
        <v>15226</v>
      </c>
      <c r="C225" s="19" t="s">
        <v>19</v>
      </c>
      <c r="D225" s="19" t="s">
        <v>491</v>
      </c>
      <c r="E225" s="20">
        <v>6</v>
      </c>
      <c r="F225" s="48">
        <v>79</v>
      </c>
      <c r="G225" s="49">
        <v>81.56949531949532</v>
      </c>
      <c r="H225" s="44">
        <f t="shared" si="36"/>
        <v>79.85649843983177</v>
      </c>
      <c r="I225" s="104">
        <v>21.000000000000004</v>
      </c>
      <c r="J225" s="103">
        <f t="shared" si="37"/>
        <v>21.000000000000004</v>
      </c>
      <c r="K225" s="36">
        <f t="shared" si="38"/>
        <v>56.31389906389906</v>
      </c>
      <c r="L225" s="64">
        <v>64.08450704225352</v>
      </c>
      <c r="M225" s="65">
        <v>100</v>
      </c>
      <c r="N225" s="90">
        <f t="shared" si="39"/>
        <v>72.06572769953051</v>
      </c>
      <c r="O225" s="66">
        <v>96.96821957385337</v>
      </c>
      <c r="P225" s="57">
        <v>99.94999999999999</v>
      </c>
      <c r="Q225" s="67">
        <v>98.91598915989161</v>
      </c>
      <c r="R225" s="68" t="s">
        <v>1</v>
      </c>
      <c r="S225" s="44">
        <f t="shared" si="40"/>
        <v>98.5497707844288</v>
      </c>
      <c r="T225" s="64">
        <v>99.30555555555554</v>
      </c>
      <c r="U225" s="57">
        <v>99.99999999999999</v>
      </c>
      <c r="V225" s="57">
        <v>100</v>
      </c>
      <c r="W225" s="56">
        <v>0</v>
      </c>
      <c r="X225" s="56">
        <v>25</v>
      </c>
      <c r="Y225" s="90">
        <f t="shared" si="41"/>
        <v>77.95138888888889</v>
      </c>
      <c r="Z225" s="101">
        <f t="shared" si="42"/>
        <v>82.42403306729264</v>
      </c>
      <c r="AA225" s="50">
        <v>90.75458860858714</v>
      </c>
      <c r="AB225" s="47">
        <v>11.11111111111111</v>
      </c>
      <c r="AC225" s="44">
        <f t="shared" si="43"/>
        <v>70.84371923421813</v>
      </c>
      <c r="AD225" s="85">
        <v>66.89999999999996</v>
      </c>
      <c r="AE225" s="91">
        <f t="shared" si="44"/>
        <v>66.89999999999996</v>
      </c>
      <c r="AF225" s="88">
        <v>65.78947368421053</v>
      </c>
      <c r="AG225" s="80">
        <v>100</v>
      </c>
      <c r="AH225" s="92">
        <f t="shared" si="45"/>
        <v>77.19298245614036</v>
      </c>
      <c r="AI225" s="37">
        <f t="shared" si="46"/>
        <v>71.06191341614439</v>
      </c>
      <c r="AJ225" s="38">
        <f t="shared" si="47"/>
        <v>73.79337037126945</v>
      </c>
    </row>
    <row r="226" spans="1:36" ht="15">
      <c r="A226" s="17">
        <v>632</v>
      </c>
      <c r="B226" s="18">
        <v>15232</v>
      </c>
      <c r="C226" s="19" t="s">
        <v>19</v>
      </c>
      <c r="D226" s="19" t="s">
        <v>995</v>
      </c>
      <c r="E226" s="20">
        <v>6</v>
      </c>
      <c r="F226" s="48">
        <v>70.45</v>
      </c>
      <c r="G226" s="49">
        <v>83.48443223443225</v>
      </c>
      <c r="H226" s="44">
        <f t="shared" si="36"/>
        <v>74.79481074481075</v>
      </c>
      <c r="I226" s="104">
        <v>31</v>
      </c>
      <c r="J226" s="103">
        <f t="shared" si="37"/>
        <v>31</v>
      </c>
      <c r="K226" s="36">
        <f t="shared" si="38"/>
        <v>57.276886446886444</v>
      </c>
      <c r="L226" s="64">
        <v>44.89795918367348</v>
      </c>
      <c r="M226" s="65">
        <v>100</v>
      </c>
      <c r="N226" s="90">
        <f t="shared" si="39"/>
        <v>57.14285714285715</v>
      </c>
      <c r="O226" s="66">
        <v>98.73863636363637</v>
      </c>
      <c r="P226" s="57">
        <v>99.19</v>
      </c>
      <c r="Q226" s="67">
        <v>99.24324324324324</v>
      </c>
      <c r="R226" s="68" t="s">
        <v>1</v>
      </c>
      <c r="S226" s="44">
        <f t="shared" si="40"/>
        <v>98.99538239404177</v>
      </c>
      <c r="T226" s="64">
        <v>97.22222222222221</v>
      </c>
      <c r="U226" s="57">
        <v>89.95</v>
      </c>
      <c r="V226" s="57">
        <v>100</v>
      </c>
      <c r="W226" s="56">
        <v>0</v>
      </c>
      <c r="X226" s="56">
        <v>25</v>
      </c>
      <c r="Y226" s="90">
        <f t="shared" si="41"/>
        <v>74.91805555555555</v>
      </c>
      <c r="Z226" s="101">
        <f t="shared" si="42"/>
        <v>76.22372871529973</v>
      </c>
      <c r="AA226" s="50">
        <v>100</v>
      </c>
      <c r="AB226" s="47">
        <v>6.666666666666667</v>
      </c>
      <c r="AC226" s="44">
        <f t="shared" si="43"/>
        <v>76.66666666666667</v>
      </c>
      <c r="AD226" s="85">
        <v>28.299999999999994</v>
      </c>
      <c r="AE226" s="91">
        <f t="shared" si="44"/>
        <v>28.299999999999994</v>
      </c>
      <c r="AF226" s="88">
        <v>15.789473684210526</v>
      </c>
      <c r="AG226" s="80">
        <v>100</v>
      </c>
      <c r="AH226" s="92">
        <f t="shared" si="45"/>
        <v>43.859649122807014</v>
      </c>
      <c r="AI226" s="37">
        <f t="shared" si="46"/>
        <v>57.207485380116964</v>
      </c>
      <c r="AJ226" s="38">
        <f t="shared" si="47"/>
        <v>66.72948726106225</v>
      </c>
    </row>
    <row r="227" spans="1:36" ht="15">
      <c r="A227" s="17">
        <v>19</v>
      </c>
      <c r="B227" s="18">
        <v>15236</v>
      </c>
      <c r="C227" s="19" t="s">
        <v>19</v>
      </c>
      <c r="D227" s="19" t="s">
        <v>238</v>
      </c>
      <c r="E227" s="20">
        <v>6</v>
      </c>
      <c r="F227" s="48">
        <v>86.3</v>
      </c>
      <c r="G227" s="49">
        <v>82.88054538054539</v>
      </c>
      <c r="H227" s="44">
        <f t="shared" si="36"/>
        <v>85.16018179351512</v>
      </c>
      <c r="I227" s="104">
        <v>95.00000000000001</v>
      </c>
      <c r="J227" s="103">
        <f t="shared" si="37"/>
        <v>95.00000000000001</v>
      </c>
      <c r="K227" s="36">
        <f t="shared" si="38"/>
        <v>89.09610907610909</v>
      </c>
      <c r="L227" s="64">
        <v>70.94972067039106</v>
      </c>
      <c r="M227" s="65">
        <v>100</v>
      </c>
      <c r="N227" s="90">
        <f t="shared" si="39"/>
        <v>77.40533829919305</v>
      </c>
      <c r="O227" s="66">
        <v>83.53744101787078</v>
      </c>
      <c r="P227" s="57">
        <v>98.71000000000001</v>
      </c>
      <c r="Q227" s="67">
        <v>99.09502262443439</v>
      </c>
      <c r="R227" s="68" t="s">
        <v>1</v>
      </c>
      <c r="S227" s="44">
        <f t="shared" si="40"/>
        <v>93.72220820084291</v>
      </c>
      <c r="T227" s="64">
        <v>100</v>
      </c>
      <c r="U227" s="57">
        <v>99.99999999999999</v>
      </c>
      <c r="V227" s="57">
        <v>100</v>
      </c>
      <c r="W227" s="56">
        <v>0</v>
      </c>
      <c r="X227" s="56">
        <v>0.5000000000000001</v>
      </c>
      <c r="Y227" s="90">
        <f t="shared" si="41"/>
        <v>75.0625</v>
      </c>
      <c r="Z227" s="101">
        <f t="shared" si="42"/>
        <v>81.87702841197923</v>
      </c>
      <c r="AA227" s="50">
        <v>100</v>
      </c>
      <c r="AB227" s="47">
        <v>77.01149425287356</v>
      </c>
      <c r="AC227" s="44">
        <f t="shared" si="43"/>
        <v>94.25287356321839</v>
      </c>
      <c r="AD227" s="85">
        <v>60.599999999999966</v>
      </c>
      <c r="AE227" s="91">
        <f t="shared" si="44"/>
        <v>60.599999999999966</v>
      </c>
      <c r="AF227" s="88">
        <v>68.42105263157895</v>
      </c>
      <c r="AG227" s="80">
        <v>100</v>
      </c>
      <c r="AH227" s="92">
        <f t="shared" si="45"/>
        <v>78.94736842105263</v>
      </c>
      <c r="AI227" s="37">
        <f t="shared" si="46"/>
        <v>82.21767291792699</v>
      </c>
      <c r="AJ227" s="38">
        <f t="shared" si="47"/>
        <v>83.42303789658952</v>
      </c>
    </row>
    <row r="228" spans="1:36" ht="15">
      <c r="A228" s="17">
        <v>6</v>
      </c>
      <c r="B228" s="18">
        <v>15238</v>
      </c>
      <c r="C228" s="19" t="s">
        <v>19</v>
      </c>
      <c r="D228" s="19" t="s">
        <v>83</v>
      </c>
      <c r="E228" s="20">
        <v>3</v>
      </c>
      <c r="F228" s="48">
        <v>97.2</v>
      </c>
      <c r="G228" s="49">
        <v>98.47222222222223</v>
      </c>
      <c r="H228" s="44">
        <f t="shared" si="36"/>
        <v>97.62407407407407</v>
      </c>
      <c r="I228" s="104">
        <v>42.00000000000001</v>
      </c>
      <c r="J228" s="103">
        <f t="shared" si="37"/>
        <v>42.00000000000001</v>
      </c>
      <c r="K228" s="36">
        <f t="shared" si="38"/>
        <v>75.37444444444444</v>
      </c>
      <c r="L228" s="64">
        <v>96.26666666666667</v>
      </c>
      <c r="M228" s="65">
        <v>100</v>
      </c>
      <c r="N228" s="90">
        <f t="shared" si="39"/>
        <v>97.09629629629629</v>
      </c>
      <c r="O228" s="66">
        <v>99.83221476510067</v>
      </c>
      <c r="P228" s="57">
        <v>99.52999999999999</v>
      </c>
      <c r="Q228" s="67">
        <v>99.79702643730654</v>
      </c>
      <c r="R228" s="68" t="s">
        <v>1</v>
      </c>
      <c r="S228" s="44">
        <f t="shared" si="40"/>
        <v>99.6574222255519</v>
      </c>
      <c r="T228" s="64">
        <v>99.30555555555554</v>
      </c>
      <c r="U228" s="57">
        <v>80</v>
      </c>
      <c r="V228" s="57">
        <v>100</v>
      </c>
      <c r="W228" s="56">
        <v>84.66522678185746</v>
      </c>
      <c r="X228" s="56">
        <v>0</v>
      </c>
      <c r="Y228" s="90">
        <f t="shared" si="41"/>
        <v>80.40954223662106</v>
      </c>
      <c r="Z228" s="101">
        <f t="shared" si="42"/>
        <v>92.57609529456201</v>
      </c>
      <c r="AA228" s="50">
        <v>100</v>
      </c>
      <c r="AB228" s="47">
        <v>59.63302752293578</v>
      </c>
      <c r="AC228" s="44">
        <f t="shared" si="43"/>
        <v>89.90825688073394</v>
      </c>
      <c r="AD228" s="85">
        <v>69.49999999999996</v>
      </c>
      <c r="AE228" s="91">
        <f t="shared" si="44"/>
        <v>69.49999999999996</v>
      </c>
      <c r="AF228" s="88">
        <v>86.8421052631579</v>
      </c>
      <c r="AG228" s="80">
        <v>100</v>
      </c>
      <c r="AH228" s="92">
        <f t="shared" si="45"/>
        <v>91.2280701754386</v>
      </c>
      <c r="AI228" s="37">
        <f t="shared" si="46"/>
        <v>84.73001770481248</v>
      </c>
      <c r="AJ228" s="38">
        <f t="shared" si="47"/>
        <v>86.78194184761364</v>
      </c>
    </row>
    <row r="229" spans="1:36" ht="15">
      <c r="A229" s="17">
        <v>57</v>
      </c>
      <c r="B229" s="18">
        <v>15244</v>
      </c>
      <c r="C229" s="19" t="s">
        <v>19</v>
      </c>
      <c r="D229" s="19" t="s">
        <v>594</v>
      </c>
      <c r="E229" s="20">
        <v>6</v>
      </c>
      <c r="F229" s="48">
        <v>90.25000000000001</v>
      </c>
      <c r="G229" s="49">
        <v>93.77849002849004</v>
      </c>
      <c r="H229" s="44">
        <f t="shared" si="36"/>
        <v>91.42616334283002</v>
      </c>
      <c r="I229" s="104">
        <v>21.000000000000004</v>
      </c>
      <c r="J229" s="103">
        <f t="shared" si="37"/>
        <v>21.000000000000004</v>
      </c>
      <c r="K229" s="36">
        <f t="shared" si="38"/>
        <v>63.25569800569801</v>
      </c>
      <c r="L229" s="64">
        <v>95.83333333333334</v>
      </c>
      <c r="M229" s="65">
        <v>100</v>
      </c>
      <c r="N229" s="90">
        <f t="shared" si="39"/>
        <v>96.75925925925927</v>
      </c>
      <c r="O229" s="66">
        <v>99.83660130718954</v>
      </c>
      <c r="P229" s="57">
        <v>99.59</v>
      </c>
      <c r="Q229" s="67">
        <v>99.3576017130621</v>
      </c>
      <c r="R229" s="68" t="s">
        <v>1</v>
      </c>
      <c r="S229" s="44">
        <f t="shared" si="40"/>
        <v>99.53248763112134</v>
      </c>
      <c r="T229" s="64">
        <v>98.61111111111111</v>
      </c>
      <c r="U229" s="57">
        <v>92</v>
      </c>
      <c r="V229" s="57">
        <v>83.33333333333333</v>
      </c>
      <c r="W229" s="56">
        <v>0</v>
      </c>
      <c r="X229" s="56">
        <v>25</v>
      </c>
      <c r="Y229" s="90">
        <f t="shared" si="41"/>
        <v>71.61111111111111</v>
      </c>
      <c r="Z229" s="101">
        <f t="shared" si="42"/>
        <v>89.59928493084772</v>
      </c>
      <c r="AA229" s="50">
        <v>100</v>
      </c>
      <c r="AB229" s="47">
        <v>61.79775280898876</v>
      </c>
      <c r="AC229" s="44">
        <f t="shared" si="43"/>
        <v>90.4494382022472</v>
      </c>
      <c r="AD229" s="85">
        <v>55.29999999999994</v>
      </c>
      <c r="AE229" s="91">
        <f t="shared" si="44"/>
        <v>55.29999999999994</v>
      </c>
      <c r="AF229" s="88">
        <v>52.63157894736842</v>
      </c>
      <c r="AG229" s="80">
        <v>100</v>
      </c>
      <c r="AH229" s="92">
        <f t="shared" si="45"/>
        <v>68.42105263157893</v>
      </c>
      <c r="AI229" s="37">
        <f t="shared" si="46"/>
        <v>76.67057756751427</v>
      </c>
      <c r="AJ229" s="38">
        <f t="shared" si="47"/>
        <v>80.45195533681775</v>
      </c>
    </row>
    <row r="230" spans="1:36" ht="15">
      <c r="A230" s="17">
        <v>121</v>
      </c>
      <c r="B230" s="18">
        <v>15248</v>
      </c>
      <c r="C230" s="19" t="s">
        <v>19</v>
      </c>
      <c r="D230" s="19" t="s">
        <v>433</v>
      </c>
      <c r="E230" s="20">
        <v>6</v>
      </c>
      <c r="F230" s="48">
        <v>74.25</v>
      </c>
      <c r="G230" s="49">
        <v>70.75498575498575</v>
      </c>
      <c r="H230" s="44">
        <f t="shared" si="36"/>
        <v>73.08499525166192</v>
      </c>
      <c r="I230" s="104">
        <v>92.00000000000004</v>
      </c>
      <c r="J230" s="103">
        <f t="shared" si="37"/>
        <v>92.00000000000004</v>
      </c>
      <c r="K230" s="36">
        <f t="shared" si="38"/>
        <v>80.65099715099717</v>
      </c>
      <c r="L230" s="64">
        <v>71.83098591549295</v>
      </c>
      <c r="M230" s="65">
        <v>100</v>
      </c>
      <c r="N230" s="90">
        <f t="shared" si="39"/>
        <v>78.09076682316118</v>
      </c>
      <c r="O230" s="66">
        <v>83.33479343194983</v>
      </c>
      <c r="P230" s="57">
        <v>99.06</v>
      </c>
      <c r="Q230" s="67">
        <v>94.70304975922953</v>
      </c>
      <c r="R230" s="68" t="s">
        <v>1</v>
      </c>
      <c r="S230" s="44">
        <f t="shared" si="40"/>
        <v>92.30821901306163</v>
      </c>
      <c r="T230" s="64">
        <v>97.91666666666666</v>
      </c>
      <c r="U230" s="57">
        <v>99.99999999999999</v>
      </c>
      <c r="V230" s="57">
        <v>100</v>
      </c>
      <c r="W230" s="56">
        <v>0</v>
      </c>
      <c r="X230" s="56">
        <v>25</v>
      </c>
      <c r="Y230" s="90">
        <f t="shared" si="41"/>
        <v>77.60416666666666</v>
      </c>
      <c r="Z230" s="101">
        <f t="shared" si="42"/>
        <v>82.48463947385108</v>
      </c>
      <c r="AA230" s="50">
        <v>82.69809692223485</v>
      </c>
      <c r="AB230" s="47">
        <v>31.818181818181817</v>
      </c>
      <c r="AC230" s="44">
        <f t="shared" si="43"/>
        <v>69.97811814622159</v>
      </c>
      <c r="AD230" s="85">
        <v>61.299999999999955</v>
      </c>
      <c r="AE230" s="91">
        <f t="shared" si="44"/>
        <v>61.299999999999955</v>
      </c>
      <c r="AF230" s="88">
        <v>50</v>
      </c>
      <c r="AG230" s="80">
        <v>100</v>
      </c>
      <c r="AH230" s="92">
        <f t="shared" si="45"/>
        <v>66.66666666666666</v>
      </c>
      <c r="AI230" s="37">
        <f t="shared" si="46"/>
        <v>67.00166301131816</v>
      </c>
      <c r="AJ230" s="38">
        <f t="shared" si="47"/>
        <v>77.47301807052042</v>
      </c>
    </row>
    <row r="231" spans="1:36" ht="15">
      <c r="A231" s="17">
        <v>287</v>
      </c>
      <c r="B231" s="18">
        <v>15272</v>
      </c>
      <c r="C231" s="19" t="s">
        <v>19</v>
      </c>
      <c r="D231" s="19" t="s">
        <v>180</v>
      </c>
      <c r="E231" s="20">
        <v>6</v>
      </c>
      <c r="F231" s="48">
        <v>38.25000000000001</v>
      </c>
      <c r="G231" s="49">
        <v>69.42918192918192</v>
      </c>
      <c r="H231" s="44">
        <f t="shared" si="36"/>
        <v>48.64306064306064</v>
      </c>
      <c r="I231" s="104">
        <v>26</v>
      </c>
      <c r="J231" s="103">
        <f t="shared" si="37"/>
        <v>26</v>
      </c>
      <c r="K231" s="36">
        <f t="shared" si="38"/>
        <v>39.58583638583639</v>
      </c>
      <c r="L231" s="64">
        <v>92.36111111111111</v>
      </c>
      <c r="M231" s="65">
        <v>100</v>
      </c>
      <c r="N231" s="90">
        <f t="shared" si="39"/>
        <v>94.05864197530863</v>
      </c>
      <c r="O231" s="66">
        <v>81.71262365224162</v>
      </c>
      <c r="P231" s="57">
        <v>99.56</v>
      </c>
      <c r="Q231" s="67">
        <v>99.76798143851508</v>
      </c>
      <c r="R231" s="68" t="s">
        <v>1</v>
      </c>
      <c r="S231" s="44">
        <f t="shared" si="40"/>
        <v>93.62165157085833</v>
      </c>
      <c r="T231" s="64">
        <v>90.13888888888889</v>
      </c>
      <c r="U231" s="57">
        <v>97.3</v>
      </c>
      <c r="V231" s="57">
        <v>98.61111111111113</v>
      </c>
      <c r="W231" s="56">
        <v>0</v>
      </c>
      <c r="X231" s="56">
        <v>0</v>
      </c>
      <c r="Y231" s="90">
        <f t="shared" si="41"/>
        <v>71.5125</v>
      </c>
      <c r="Z231" s="101">
        <f t="shared" si="42"/>
        <v>86.70403961378577</v>
      </c>
      <c r="AA231" s="50">
        <v>100</v>
      </c>
      <c r="AB231" s="47">
        <v>13.793103448275861</v>
      </c>
      <c r="AC231" s="44">
        <f t="shared" si="43"/>
        <v>78.44827586206897</v>
      </c>
      <c r="AD231" s="85">
        <v>61.29999999999994</v>
      </c>
      <c r="AE231" s="91">
        <f t="shared" si="44"/>
        <v>61.29999999999994</v>
      </c>
      <c r="AF231" s="88">
        <v>68.42105263157895</v>
      </c>
      <c r="AG231" s="80">
        <v>100</v>
      </c>
      <c r="AH231" s="92">
        <f t="shared" si="45"/>
        <v>78.94736842105263</v>
      </c>
      <c r="AI231" s="37">
        <f t="shared" si="46"/>
        <v>73.9752208106473</v>
      </c>
      <c r="AJ231" s="38">
        <f t="shared" si="47"/>
        <v>73.46175332725436</v>
      </c>
    </row>
    <row r="232" spans="1:36" ht="15">
      <c r="A232" s="17">
        <v>1038</v>
      </c>
      <c r="B232" s="18">
        <v>15276</v>
      </c>
      <c r="C232" s="19" t="s">
        <v>19</v>
      </c>
      <c r="D232" s="19" t="s">
        <v>523</v>
      </c>
      <c r="E232" s="20">
        <v>6</v>
      </c>
      <c r="F232" s="48">
        <v>23.049999999999997</v>
      </c>
      <c r="G232" s="49">
        <v>77.35144485144485</v>
      </c>
      <c r="H232" s="44">
        <f t="shared" si="36"/>
        <v>41.15048161714828</v>
      </c>
      <c r="I232" s="104">
        <v>0</v>
      </c>
      <c r="J232" s="103">
        <f t="shared" si="37"/>
        <v>0</v>
      </c>
      <c r="K232" s="36">
        <f t="shared" si="38"/>
        <v>24.690288970288968</v>
      </c>
      <c r="L232" s="64">
        <v>87.3015873015873</v>
      </c>
      <c r="M232" s="65">
        <v>0</v>
      </c>
      <c r="N232" s="90">
        <f t="shared" si="39"/>
        <v>67.90123456790124</v>
      </c>
      <c r="O232" s="66">
        <v>77.71263662473959</v>
      </c>
      <c r="P232" s="57">
        <v>99.21</v>
      </c>
      <c r="Q232" s="67">
        <v>98.07407407407408</v>
      </c>
      <c r="R232" s="68" t="s">
        <v>1</v>
      </c>
      <c r="S232" s="44">
        <f t="shared" si="40"/>
        <v>91.60827925154231</v>
      </c>
      <c r="T232" s="64">
        <v>98.33333333333334</v>
      </c>
      <c r="U232" s="57">
        <v>94.89999999999999</v>
      </c>
      <c r="V232" s="57">
        <v>92.59259259259261</v>
      </c>
      <c r="W232" s="56">
        <v>0</v>
      </c>
      <c r="X232" s="56">
        <v>25</v>
      </c>
      <c r="Y232" s="90">
        <f t="shared" si="41"/>
        <v>74.58148148148149</v>
      </c>
      <c r="Z232" s="101">
        <f t="shared" si="42"/>
        <v>77.62516787901207</v>
      </c>
      <c r="AA232" s="50">
        <v>24.10477453580902</v>
      </c>
      <c r="AB232" s="47">
        <v>11.11111111111111</v>
      </c>
      <c r="AC232" s="44">
        <f t="shared" si="43"/>
        <v>20.856358679634546</v>
      </c>
      <c r="AD232" s="85">
        <v>15.599999999999994</v>
      </c>
      <c r="AE232" s="91">
        <f t="shared" si="44"/>
        <v>15.599999999999994</v>
      </c>
      <c r="AF232" s="88">
        <v>15.789473684210526</v>
      </c>
      <c r="AG232" s="80">
        <v>100</v>
      </c>
      <c r="AH232" s="92">
        <f t="shared" si="45"/>
        <v>43.859649122807014</v>
      </c>
      <c r="AI232" s="37">
        <f t="shared" si="46"/>
        <v>24.055321120366493</v>
      </c>
      <c r="AJ232" s="38">
        <f t="shared" si="47"/>
        <v>50.96723806967377</v>
      </c>
    </row>
    <row r="233" spans="1:36" ht="15">
      <c r="A233" s="17">
        <v>63</v>
      </c>
      <c r="B233" s="18">
        <v>15293</v>
      </c>
      <c r="C233" s="19" t="s">
        <v>19</v>
      </c>
      <c r="D233" s="19" t="s">
        <v>88</v>
      </c>
      <c r="E233" s="20">
        <v>6</v>
      </c>
      <c r="F233" s="48">
        <v>57.95</v>
      </c>
      <c r="G233" s="49">
        <v>78.74542124542124</v>
      </c>
      <c r="H233" s="44">
        <f t="shared" si="36"/>
        <v>64.88180708180708</v>
      </c>
      <c r="I233" s="104">
        <v>95.00000000000001</v>
      </c>
      <c r="J233" s="103">
        <f t="shared" si="37"/>
        <v>95.00000000000001</v>
      </c>
      <c r="K233" s="36">
        <f t="shared" si="38"/>
        <v>76.92908424908426</v>
      </c>
      <c r="L233" s="64">
        <v>97.63313609467455</v>
      </c>
      <c r="M233" s="65">
        <v>0</v>
      </c>
      <c r="N233" s="90">
        <f t="shared" si="39"/>
        <v>75.93688362919133</v>
      </c>
      <c r="O233" s="66">
        <v>95.33831041136928</v>
      </c>
      <c r="P233" s="57">
        <v>98.63</v>
      </c>
      <c r="Q233" s="67">
        <v>99.27849927849928</v>
      </c>
      <c r="R233" s="68" t="s">
        <v>1</v>
      </c>
      <c r="S233" s="44">
        <f t="shared" si="40"/>
        <v>97.68784347793746</v>
      </c>
      <c r="T233" s="64">
        <v>100</v>
      </c>
      <c r="U233" s="57">
        <v>99.99999999999999</v>
      </c>
      <c r="V233" s="57">
        <v>88.88888888888887</v>
      </c>
      <c r="W233" s="56">
        <v>0</v>
      </c>
      <c r="X233" s="56">
        <v>0</v>
      </c>
      <c r="Y233" s="90">
        <f t="shared" si="41"/>
        <v>72.22222222222221</v>
      </c>
      <c r="Z233" s="101">
        <f t="shared" si="42"/>
        <v>81.70849913055997</v>
      </c>
      <c r="AA233" s="50">
        <v>88.88888888888889</v>
      </c>
      <c r="AB233" s="47">
        <v>51.11111111111111</v>
      </c>
      <c r="AC233" s="44">
        <f t="shared" si="43"/>
        <v>79.44444444444443</v>
      </c>
      <c r="AD233" s="85">
        <v>77.60000000000005</v>
      </c>
      <c r="AE233" s="91">
        <f t="shared" si="44"/>
        <v>77.60000000000005</v>
      </c>
      <c r="AF233" s="88">
        <v>76.31578947368422</v>
      </c>
      <c r="AG233" s="80">
        <v>100</v>
      </c>
      <c r="AH233" s="92">
        <f t="shared" si="45"/>
        <v>84.21052631578948</v>
      </c>
      <c r="AI233" s="37">
        <f t="shared" si="46"/>
        <v>79.9058089668616</v>
      </c>
      <c r="AJ233" s="38">
        <f t="shared" si="47"/>
        <v>80.21180910515531</v>
      </c>
    </row>
    <row r="234" spans="1:36" ht="15">
      <c r="A234" s="17">
        <v>763</v>
      </c>
      <c r="B234" s="18">
        <v>15296</v>
      </c>
      <c r="C234" s="19" t="s">
        <v>19</v>
      </c>
      <c r="D234" s="19" t="s">
        <v>481</v>
      </c>
      <c r="E234" s="20">
        <v>6</v>
      </c>
      <c r="F234" s="48">
        <v>73.65</v>
      </c>
      <c r="G234" s="49">
        <v>88.60856735856736</v>
      </c>
      <c r="H234" s="44">
        <f t="shared" si="36"/>
        <v>78.63618911952246</v>
      </c>
      <c r="I234" s="104">
        <v>0</v>
      </c>
      <c r="J234" s="103">
        <f t="shared" si="37"/>
        <v>0</v>
      </c>
      <c r="K234" s="36">
        <f t="shared" si="38"/>
        <v>47.18171347171347</v>
      </c>
      <c r="L234" s="64">
        <v>37.01657458563537</v>
      </c>
      <c r="M234" s="65">
        <v>100</v>
      </c>
      <c r="N234" s="90">
        <f t="shared" si="39"/>
        <v>51.012891344383064</v>
      </c>
      <c r="O234" s="66">
        <v>81.03796193634116</v>
      </c>
      <c r="P234" s="57">
        <v>99.36</v>
      </c>
      <c r="Q234" s="67">
        <v>99.39455095862765</v>
      </c>
      <c r="R234" s="68" t="s">
        <v>1</v>
      </c>
      <c r="S234" s="44">
        <f t="shared" si="40"/>
        <v>93.20588085813648</v>
      </c>
      <c r="T234" s="64">
        <v>97.77777777777779</v>
      </c>
      <c r="U234" s="57">
        <v>95.05</v>
      </c>
      <c r="V234" s="57">
        <v>83.33333333333333</v>
      </c>
      <c r="W234" s="56">
        <v>0</v>
      </c>
      <c r="X234" s="56">
        <v>25</v>
      </c>
      <c r="Y234" s="90">
        <f t="shared" si="41"/>
        <v>72.16527777777777</v>
      </c>
      <c r="Z234" s="101">
        <f t="shared" si="42"/>
        <v>71.28341164747047</v>
      </c>
      <c r="AA234" s="50">
        <v>40.33319211120936</v>
      </c>
      <c r="AB234" s="47">
        <v>62.92134831460674</v>
      </c>
      <c r="AC234" s="44">
        <f t="shared" si="43"/>
        <v>45.9802311620587</v>
      </c>
      <c r="AD234" s="85">
        <v>82.10000000000007</v>
      </c>
      <c r="AE234" s="91">
        <f t="shared" si="44"/>
        <v>82.10000000000007</v>
      </c>
      <c r="AF234" s="88">
        <v>63.1578947368421</v>
      </c>
      <c r="AG234" s="80">
        <v>100</v>
      </c>
      <c r="AH234" s="92">
        <f t="shared" si="45"/>
        <v>75.43859649122805</v>
      </c>
      <c r="AI234" s="37">
        <f t="shared" si="46"/>
        <v>61.50384258467694</v>
      </c>
      <c r="AJ234" s="38">
        <f t="shared" si="47"/>
        <v>63.529201293481016</v>
      </c>
    </row>
    <row r="235" spans="1:36" ht="15">
      <c r="A235" s="17">
        <v>26</v>
      </c>
      <c r="B235" s="18">
        <v>15299</v>
      </c>
      <c r="C235" s="19" t="s">
        <v>19</v>
      </c>
      <c r="D235" s="19" t="s">
        <v>106</v>
      </c>
      <c r="E235" s="20">
        <v>6</v>
      </c>
      <c r="F235" s="48">
        <v>65.60000000000001</v>
      </c>
      <c r="G235" s="49">
        <v>91.60459910459912</v>
      </c>
      <c r="H235" s="44">
        <f t="shared" si="36"/>
        <v>74.26819970153304</v>
      </c>
      <c r="I235" s="104">
        <v>56.00000000000001</v>
      </c>
      <c r="J235" s="103">
        <f t="shared" si="37"/>
        <v>56.00000000000001</v>
      </c>
      <c r="K235" s="36">
        <f t="shared" si="38"/>
        <v>66.96091982091983</v>
      </c>
      <c r="L235" s="64">
        <v>91.63179916317992</v>
      </c>
      <c r="M235" s="65">
        <v>100</v>
      </c>
      <c r="N235" s="90">
        <f t="shared" si="39"/>
        <v>93.49139934913993</v>
      </c>
      <c r="O235" s="66">
        <v>91.11963407001913</v>
      </c>
      <c r="P235" s="57">
        <v>99.16999999999999</v>
      </c>
      <c r="Q235" s="67">
        <v>98.26714801444044</v>
      </c>
      <c r="R235" s="68" t="s">
        <v>1</v>
      </c>
      <c r="S235" s="44">
        <f t="shared" si="40"/>
        <v>96.12547803188559</v>
      </c>
      <c r="T235" s="64">
        <v>97.91666666666666</v>
      </c>
      <c r="U235" s="57">
        <v>97.5</v>
      </c>
      <c r="V235" s="57">
        <v>100</v>
      </c>
      <c r="W235" s="56">
        <v>0</v>
      </c>
      <c r="X235" s="56">
        <v>0</v>
      </c>
      <c r="Y235" s="90">
        <f t="shared" si="41"/>
        <v>73.85416666666666</v>
      </c>
      <c r="Z235" s="101">
        <f t="shared" si="42"/>
        <v>88.05039006922709</v>
      </c>
      <c r="AA235" s="50">
        <v>100</v>
      </c>
      <c r="AB235" s="47">
        <v>47.61904761904761</v>
      </c>
      <c r="AC235" s="44">
        <f t="shared" si="43"/>
        <v>86.9047619047619</v>
      </c>
      <c r="AD235" s="85">
        <v>74.70000000000003</v>
      </c>
      <c r="AE235" s="91">
        <f t="shared" si="44"/>
        <v>74.70000000000003</v>
      </c>
      <c r="AF235" s="88">
        <v>78.94736842105263</v>
      </c>
      <c r="AG235" s="80">
        <v>100</v>
      </c>
      <c r="AH235" s="92">
        <f t="shared" si="45"/>
        <v>85.96491228070175</v>
      </c>
      <c r="AI235" s="37">
        <f t="shared" si="46"/>
        <v>83.46218880534671</v>
      </c>
      <c r="AJ235" s="38">
        <f t="shared" si="47"/>
        <v>82.45603564040152</v>
      </c>
    </row>
    <row r="236" spans="1:36" ht="15">
      <c r="A236" s="17">
        <v>300</v>
      </c>
      <c r="B236" s="18">
        <v>15317</v>
      </c>
      <c r="C236" s="19" t="s">
        <v>19</v>
      </c>
      <c r="D236" s="19" t="s">
        <v>494</v>
      </c>
      <c r="E236" s="20">
        <v>6</v>
      </c>
      <c r="F236" s="48">
        <v>78.75000000000001</v>
      </c>
      <c r="G236" s="49">
        <v>73.31450956450956</v>
      </c>
      <c r="H236" s="44">
        <f t="shared" si="36"/>
        <v>76.93816985483653</v>
      </c>
      <c r="I236" s="104">
        <v>5</v>
      </c>
      <c r="J236" s="103">
        <f t="shared" si="37"/>
        <v>5</v>
      </c>
      <c r="K236" s="36">
        <f t="shared" si="38"/>
        <v>48.162901912901916</v>
      </c>
      <c r="L236" s="64">
        <v>73.45132743362832</v>
      </c>
      <c r="M236" s="65">
        <v>100</v>
      </c>
      <c r="N236" s="90">
        <f t="shared" si="39"/>
        <v>79.35103244837758</v>
      </c>
      <c r="O236" s="66">
        <v>91.94580985812657</v>
      </c>
      <c r="P236" s="57">
        <v>99.36000000000001</v>
      </c>
      <c r="Q236" s="67">
        <v>96.44012944983818</v>
      </c>
      <c r="R236" s="68" t="s">
        <v>1</v>
      </c>
      <c r="S236" s="44">
        <f t="shared" si="40"/>
        <v>95.85536603196577</v>
      </c>
      <c r="T236" s="64">
        <v>100</v>
      </c>
      <c r="U236" s="57">
        <v>99.99999999999999</v>
      </c>
      <c r="V236" s="57">
        <v>98.14814814814815</v>
      </c>
      <c r="W236" s="56">
        <v>0</v>
      </c>
      <c r="X236" s="56">
        <v>25</v>
      </c>
      <c r="Y236" s="90">
        <f t="shared" si="41"/>
        <v>77.66203703703704</v>
      </c>
      <c r="Z236" s="101">
        <f t="shared" si="42"/>
        <v>84.09194066349683</v>
      </c>
      <c r="AA236" s="50">
        <v>100</v>
      </c>
      <c r="AB236" s="47">
        <v>8.88888888888889</v>
      </c>
      <c r="AC236" s="44">
        <f t="shared" si="43"/>
        <v>77.22222222222223</v>
      </c>
      <c r="AD236" s="85">
        <v>61.59999999999994</v>
      </c>
      <c r="AE236" s="91">
        <f t="shared" si="44"/>
        <v>61.59999999999994</v>
      </c>
      <c r="AF236" s="88">
        <v>55.26315789473685</v>
      </c>
      <c r="AG236" s="80">
        <v>100</v>
      </c>
      <c r="AH236" s="92">
        <f t="shared" si="45"/>
        <v>70.17543859649123</v>
      </c>
      <c r="AI236" s="37">
        <f t="shared" si="46"/>
        <v>71.64693957115009</v>
      </c>
      <c r="AJ236" s="38">
        <f t="shared" si="47"/>
        <v>73.17263258567382</v>
      </c>
    </row>
    <row r="237" spans="1:36" ht="15">
      <c r="A237" s="17">
        <v>107</v>
      </c>
      <c r="B237" s="18">
        <v>15322</v>
      </c>
      <c r="C237" s="19" t="s">
        <v>19</v>
      </c>
      <c r="D237" s="19" t="s">
        <v>517</v>
      </c>
      <c r="E237" s="20">
        <v>6</v>
      </c>
      <c r="F237" s="48">
        <v>92.39999999999999</v>
      </c>
      <c r="G237" s="49">
        <v>80</v>
      </c>
      <c r="H237" s="44">
        <f t="shared" si="36"/>
        <v>88.26666666666665</v>
      </c>
      <c r="I237" s="104">
        <v>50</v>
      </c>
      <c r="J237" s="103">
        <f t="shared" si="37"/>
        <v>50</v>
      </c>
      <c r="K237" s="36">
        <f t="shared" si="38"/>
        <v>72.95999999999998</v>
      </c>
      <c r="L237" s="64">
        <v>90</v>
      </c>
      <c r="M237" s="65">
        <v>100</v>
      </c>
      <c r="N237" s="90">
        <f t="shared" si="39"/>
        <v>92.22222222222223</v>
      </c>
      <c r="O237" s="66">
        <v>83.37688120190252</v>
      </c>
      <c r="P237" s="57">
        <v>99.1</v>
      </c>
      <c r="Q237" s="67">
        <v>98.19052687599788</v>
      </c>
      <c r="R237" s="68" t="s">
        <v>1</v>
      </c>
      <c r="S237" s="44">
        <f t="shared" si="40"/>
        <v>93.49733031595056</v>
      </c>
      <c r="T237" s="64">
        <v>100</v>
      </c>
      <c r="U237" s="57">
        <v>83.3</v>
      </c>
      <c r="V237" s="57">
        <v>88.88888888888887</v>
      </c>
      <c r="W237" s="56">
        <v>0</v>
      </c>
      <c r="X237" s="56">
        <v>0.2564102564102564</v>
      </c>
      <c r="Y237" s="90">
        <f t="shared" si="41"/>
        <v>68.0792735042735</v>
      </c>
      <c r="Z237" s="101">
        <f t="shared" si="42"/>
        <v>84.9045132224717</v>
      </c>
      <c r="AA237" s="50">
        <v>100</v>
      </c>
      <c r="AB237" s="47">
        <v>5.555555555555555</v>
      </c>
      <c r="AC237" s="44">
        <f t="shared" si="43"/>
        <v>76.38888888888889</v>
      </c>
      <c r="AD237" s="85">
        <v>60.099999999999945</v>
      </c>
      <c r="AE237" s="91">
        <f t="shared" si="44"/>
        <v>60.099999999999945</v>
      </c>
      <c r="AF237" s="88">
        <v>47.368421052631575</v>
      </c>
      <c r="AG237" s="80">
        <v>100</v>
      </c>
      <c r="AH237" s="92">
        <f t="shared" si="45"/>
        <v>64.91228070175438</v>
      </c>
      <c r="AI237" s="37">
        <f t="shared" si="46"/>
        <v>69.74986354775827</v>
      </c>
      <c r="AJ237" s="38">
        <f t="shared" si="47"/>
        <v>77.96921567556333</v>
      </c>
    </row>
    <row r="238" spans="1:36" ht="15">
      <c r="A238" s="17">
        <v>239</v>
      </c>
      <c r="B238" s="18">
        <v>15325</v>
      </c>
      <c r="C238" s="19" t="s">
        <v>19</v>
      </c>
      <c r="D238" s="19" t="s">
        <v>177</v>
      </c>
      <c r="E238" s="20">
        <v>6</v>
      </c>
      <c r="F238" s="48">
        <v>39.35000000000001</v>
      </c>
      <c r="G238" s="49">
        <v>86.7526455026455</v>
      </c>
      <c r="H238" s="44">
        <f t="shared" si="36"/>
        <v>55.15088183421517</v>
      </c>
      <c r="I238" s="104">
        <v>5</v>
      </c>
      <c r="J238" s="103">
        <f t="shared" si="37"/>
        <v>5</v>
      </c>
      <c r="K238" s="36">
        <f t="shared" si="38"/>
        <v>35.0905291005291</v>
      </c>
      <c r="L238" s="64">
        <v>97.92746113989638</v>
      </c>
      <c r="M238" s="65">
        <v>100</v>
      </c>
      <c r="N238" s="90">
        <f t="shared" si="39"/>
        <v>98.38802533103052</v>
      </c>
      <c r="O238" s="66">
        <v>100</v>
      </c>
      <c r="P238" s="57">
        <v>99.05000000000001</v>
      </c>
      <c r="Q238" s="67">
        <v>99.50980392156863</v>
      </c>
      <c r="R238" s="68" t="s">
        <v>1</v>
      </c>
      <c r="S238" s="44">
        <f t="shared" si="40"/>
        <v>99.45773468137256</v>
      </c>
      <c r="T238" s="64">
        <v>84.16666666666667</v>
      </c>
      <c r="U238" s="57">
        <v>96.225</v>
      </c>
      <c r="V238" s="57">
        <v>100</v>
      </c>
      <c r="W238" s="56">
        <v>0</v>
      </c>
      <c r="X238" s="56">
        <v>0</v>
      </c>
      <c r="Y238" s="90">
        <f t="shared" si="41"/>
        <v>70.09791666666666</v>
      </c>
      <c r="Z238" s="101">
        <f t="shared" si="42"/>
        <v>89.67749755054353</v>
      </c>
      <c r="AA238" s="50">
        <v>100</v>
      </c>
      <c r="AB238" s="47">
        <v>8.88888888888889</v>
      </c>
      <c r="AC238" s="44">
        <f t="shared" si="43"/>
        <v>77.22222222222223</v>
      </c>
      <c r="AD238" s="85">
        <v>69.10000000000001</v>
      </c>
      <c r="AE238" s="91">
        <f t="shared" si="44"/>
        <v>69.10000000000001</v>
      </c>
      <c r="AF238" s="88">
        <v>73.68421052631578</v>
      </c>
      <c r="AG238" s="80">
        <v>100</v>
      </c>
      <c r="AH238" s="92">
        <f t="shared" si="45"/>
        <v>82.45614035087718</v>
      </c>
      <c r="AI238" s="37">
        <f t="shared" si="46"/>
        <v>76.10307992202729</v>
      </c>
      <c r="AJ238" s="38">
        <f t="shared" si="47"/>
        <v>74.68777857198577</v>
      </c>
    </row>
    <row r="239" spans="1:36" ht="15">
      <c r="A239" s="17">
        <v>447</v>
      </c>
      <c r="B239" s="18">
        <v>15332</v>
      </c>
      <c r="C239" s="19" t="s">
        <v>19</v>
      </c>
      <c r="D239" s="19" t="s">
        <v>574</v>
      </c>
      <c r="E239" s="20">
        <v>6</v>
      </c>
      <c r="F239" s="48">
        <v>90.35</v>
      </c>
      <c r="G239" s="49">
        <v>84.49837199837201</v>
      </c>
      <c r="H239" s="44">
        <f t="shared" si="36"/>
        <v>88.39945733279066</v>
      </c>
      <c r="I239" s="104">
        <v>26</v>
      </c>
      <c r="J239" s="103">
        <f t="shared" si="37"/>
        <v>26</v>
      </c>
      <c r="K239" s="36">
        <f t="shared" si="38"/>
        <v>63.439674399674395</v>
      </c>
      <c r="L239" s="64">
        <v>43.913043478260875</v>
      </c>
      <c r="M239" s="65">
        <v>100</v>
      </c>
      <c r="N239" s="90">
        <f t="shared" si="39"/>
        <v>56.376811594202906</v>
      </c>
      <c r="O239" s="66">
        <v>99.6723602484472</v>
      </c>
      <c r="P239" s="57">
        <v>97.24000000000001</v>
      </c>
      <c r="Q239" s="67">
        <v>98.13664596273291</v>
      </c>
      <c r="R239" s="68" t="s">
        <v>1</v>
      </c>
      <c r="S239" s="44">
        <f t="shared" si="40"/>
        <v>98.28820019409939</v>
      </c>
      <c r="T239" s="64">
        <v>91.94444444444444</v>
      </c>
      <c r="U239" s="57">
        <v>73.875</v>
      </c>
      <c r="V239" s="57">
        <v>100</v>
      </c>
      <c r="W239" s="56">
        <v>0</v>
      </c>
      <c r="X239" s="56">
        <v>25</v>
      </c>
      <c r="Y239" s="90">
        <f t="shared" si="41"/>
        <v>69.57986111111111</v>
      </c>
      <c r="Z239" s="101">
        <f t="shared" si="42"/>
        <v>74.01343179158042</v>
      </c>
      <c r="AA239" s="50">
        <v>89.01414677276746</v>
      </c>
      <c r="AB239" s="47">
        <v>5.617977528089887</v>
      </c>
      <c r="AC239" s="44">
        <f t="shared" si="43"/>
        <v>68.16510446159808</v>
      </c>
      <c r="AD239" s="85">
        <v>59.999999999999986</v>
      </c>
      <c r="AE239" s="91">
        <f t="shared" si="44"/>
        <v>59.999999999999986</v>
      </c>
      <c r="AF239" s="88">
        <v>68.42105263157895</v>
      </c>
      <c r="AG239" s="80">
        <v>100</v>
      </c>
      <c r="AH239" s="92">
        <f t="shared" si="45"/>
        <v>78.94736842105263</v>
      </c>
      <c r="AI239" s="37">
        <f t="shared" si="46"/>
        <v>68.14419606372951</v>
      </c>
      <c r="AJ239" s="38">
        <f t="shared" si="47"/>
        <v>70.13790959484393</v>
      </c>
    </row>
    <row r="240" spans="1:36" ht="15">
      <c r="A240" s="17">
        <v>307</v>
      </c>
      <c r="B240" s="18">
        <v>15362</v>
      </c>
      <c r="C240" s="19" t="s">
        <v>19</v>
      </c>
      <c r="D240" s="19" t="s">
        <v>463</v>
      </c>
      <c r="E240" s="20">
        <v>6</v>
      </c>
      <c r="F240" s="48">
        <v>72.05</v>
      </c>
      <c r="G240" s="49">
        <v>79.77309727309726</v>
      </c>
      <c r="H240" s="44">
        <f t="shared" si="36"/>
        <v>74.62436575769908</v>
      </c>
      <c r="I240" s="104">
        <v>21.000000000000004</v>
      </c>
      <c r="J240" s="103">
        <f t="shared" si="37"/>
        <v>21.000000000000004</v>
      </c>
      <c r="K240" s="36">
        <f t="shared" si="38"/>
        <v>53.174619454619446</v>
      </c>
      <c r="L240" s="64">
        <v>98.3739837398374</v>
      </c>
      <c r="M240" s="65">
        <v>100</v>
      </c>
      <c r="N240" s="90">
        <f t="shared" si="39"/>
        <v>98.7353206865402</v>
      </c>
      <c r="O240" s="66">
        <v>87.52419966895046</v>
      </c>
      <c r="P240" s="57">
        <v>99.36</v>
      </c>
      <c r="Q240" s="67">
        <v>94.24242424242424</v>
      </c>
      <c r="R240" s="68" t="s">
        <v>1</v>
      </c>
      <c r="S240" s="44">
        <f t="shared" si="40"/>
        <v>93.65030659047669</v>
      </c>
      <c r="T240" s="64">
        <v>98.61111111111111</v>
      </c>
      <c r="U240" s="65">
        <v>75.075</v>
      </c>
      <c r="V240" s="57">
        <v>98.61111111111113</v>
      </c>
      <c r="W240" s="56">
        <v>78.47003154574132</v>
      </c>
      <c r="X240" s="56">
        <v>0</v>
      </c>
      <c r="Y240" s="90">
        <f t="shared" si="41"/>
        <v>77.88305949877324</v>
      </c>
      <c r="Z240" s="101">
        <f t="shared" si="42"/>
        <v>90.43539259571446</v>
      </c>
      <c r="AA240" s="50">
        <v>75</v>
      </c>
      <c r="AB240" s="47">
        <v>8.88888888888889</v>
      </c>
      <c r="AC240" s="44">
        <f t="shared" si="43"/>
        <v>58.47222222222222</v>
      </c>
      <c r="AD240" s="85">
        <v>47.30000000000002</v>
      </c>
      <c r="AE240" s="91">
        <f t="shared" si="44"/>
        <v>47.30000000000002</v>
      </c>
      <c r="AF240" s="88">
        <v>52.63157894736842</v>
      </c>
      <c r="AG240" s="80">
        <v>100</v>
      </c>
      <c r="AH240" s="92">
        <f t="shared" si="45"/>
        <v>68.42105263157893</v>
      </c>
      <c r="AI240" s="37">
        <f t="shared" si="46"/>
        <v>57.48272904483431</v>
      </c>
      <c r="AJ240" s="38">
        <f t="shared" si="47"/>
        <v>73.0974389022314</v>
      </c>
    </row>
    <row r="241" spans="1:36" ht="15">
      <c r="A241" s="17">
        <v>35</v>
      </c>
      <c r="B241" s="18">
        <v>15367</v>
      </c>
      <c r="C241" s="19" t="s">
        <v>19</v>
      </c>
      <c r="D241" s="19" t="s">
        <v>139</v>
      </c>
      <c r="E241" s="20">
        <v>6</v>
      </c>
      <c r="F241" s="48">
        <v>54.39999999999999</v>
      </c>
      <c r="G241" s="49">
        <v>93.56430606430607</v>
      </c>
      <c r="H241" s="44">
        <f t="shared" si="36"/>
        <v>67.454768688102</v>
      </c>
      <c r="I241" s="104">
        <v>85.00000000000003</v>
      </c>
      <c r="J241" s="103">
        <f t="shared" si="37"/>
        <v>85.00000000000003</v>
      </c>
      <c r="K241" s="36">
        <f t="shared" si="38"/>
        <v>74.47286121286122</v>
      </c>
      <c r="L241" s="64">
        <v>70.27027027027026</v>
      </c>
      <c r="M241" s="65">
        <v>100</v>
      </c>
      <c r="N241" s="90">
        <f t="shared" si="39"/>
        <v>76.87687687687688</v>
      </c>
      <c r="O241" s="66">
        <v>91.4369721731751</v>
      </c>
      <c r="P241" s="57">
        <v>99.47</v>
      </c>
      <c r="Q241" s="67">
        <v>98.77256317689532</v>
      </c>
      <c r="R241" s="68" t="s">
        <v>1</v>
      </c>
      <c r="S241" s="44">
        <f t="shared" si="40"/>
        <v>96.49949521349221</v>
      </c>
      <c r="T241" s="64">
        <v>94.58333333333333</v>
      </c>
      <c r="U241" s="57">
        <v>99.99999999999999</v>
      </c>
      <c r="V241" s="57">
        <v>100</v>
      </c>
      <c r="W241" s="56">
        <v>86.09539207760712</v>
      </c>
      <c r="X241" s="56">
        <v>0</v>
      </c>
      <c r="Y241" s="90">
        <f t="shared" si="41"/>
        <v>84.40775734303422</v>
      </c>
      <c r="Z241" s="101">
        <f t="shared" si="42"/>
        <v>85.56599649376413</v>
      </c>
      <c r="AA241" s="50">
        <v>100</v>
      </c>
      <c r="AB241" s="47">
        <v>47.77777777777778</v>
      </c>
      <c r="AC241" s="44">
        <f t="shared" si="43"/>
        <v>86.94444444444444</v>
      </c>
      <c r="AD241" s="85">
        <v>67.99999999999999</v>
      </c>
      <c r="AE241" s="91">
        <f t="shared" si="44"/>
        <v>67.99999999999999</v>
      </c>
      <c r="AF241" s="88">
        <v>68.42105263157895</v>
      </c>
      <c r="AG241" s="80">
        <v>100</v>
      </c>
      <c r="AH241" s="92">
        <f t="shared" si="45"/>
        <v>78.94736842105263</v>
      </c>
      <c r="AI241" s="37">
        <f t="shared" si="46"/>
        <v>80.29317738791423</v>
      </c>
      <c r="AJ241" s="38">
        <f t="shared" si="47"/>
        <v>81.76552370582857</v>
      </c>
    </row>
    <row r="242" spans="1:36" ht="15">
      <c r="A242" s="17">
        <v>114</v>
      </c>
      <c r="B242" s="18">
        <v>15368</v>
      </c>
      <c r="C242" s="19" t="s">
        <v>19</v>
      </c>
      <c r="D242" s="19" t="s">
        <v>55</v>
      </c>
      <c r="E242" s="20">
        <v>6</v>
      </c>
      <c r="F242" s="48">
        <v>69.5</v>
      </c>
      <c r="G242" s="49">
        <v>82.08587708587709</v>
      </c>
      <c r="H242" s="44">
        <f t="shared" si="36"/>
        <v>73.69529236195902</v>
      </c>
      <c r="I242" s="104">
        <v>36.00000000000001</v>
      </c>
      <c r="J242" s="103">
        <f t="shared" si="37"/>
        <v>36.00000000000001</v>
      </c>
      <c r="K242" s="36">
        <f t="shared" si="38"/>
        <v>58.61717541717542</v>
      </c>
      <c r="L242" s="64">
        <v>92.36111111111111</v>
      </c>
      <c r="M242" s="65">
        <v>100</v>
      </c>
      <c r="N242" s="90">
        <f t="shared" si="39"/>
        <v>94.05864197530863</v>
      </c>
      <c r="O242" s="66">
        <v>93.39728453364818</v>
      </c>
      <c r="P242" s="57">
        <v>99.25</v>
      </c>
      <c r="Q242" s="67">
        <v>97.41144414168937</v>
      </c>
      <c r="R242" s="68" t="s">
        <v>1</v>
      </c>
      <c r="S242" s="44">
        <f t="shared" si="40"/>
        <v>96.62581398997182</v>
      </c>
      <c r="T242" s="64">
        <v>93.05555555555554</v>
      </c>
      <c r="U242" s="57">
        <v>97.60000000000001</v>
      </c>
      <c r="V242" s="57">
        <v>100</v>
      </c>
      <c r="W242" s="56">
        <v>0</v>
      </c>
      <c r="X242" s="56">
        <v>25</v>
      </c>
      <c r="Y242" s="90">
        <f t="shared" si="41"/>
        <v>75.78888888888889</v>
      </c>
      <c r="Z242" s="101">
        <f t="shared" si="42"/>
        <v>89.03381603234654</v>
      </c>
      <c r="AA242" s="50">
        <v>100</v>
      </c>
      <c r="AB242" s="47">
        <v>6.666666666666667</v>
      </c>
      <c r="AC242" s="44">
        <f t="shared" si="43"/>
        <v>76.66666666666667</v>
      </c>
      <c r="AD242" s="85">
        <v>65.1</v>
      </c>
      <c r="AE242" s="91">
        <f t="shared" si="44"/>
        <v>65.1</v>
      </c>
      <c r="AF242" s="88">
        <v>50</v>
      </c>
      <c r="AG242" s="80">
        <v>100</v>
      </c>
      <c r="AH242" s="92">
        <f t="shared" si="45"/>
        <v>66.66666666666666</v>
      </c>
      <c r="AI242" s="37">
        <f t="shared" si="46"/>
        <v>71.58222222222223</v>
      </c>
      <c r="AJ242" s="38">
        <f t="shared" si="47"/>
        <v>77.71500976627502</v>
      </c>
    </row>
    <row r="243" spans="1:36" ht="15">
      <c r="A243" s="17">
        <v>144</v>
      </c>
      <c r="B243" s="18">
        <v>15377</v>
      </c>
      <c r="C243" s="19" t="s">
        <v>19</v>
      </c>
      <c r="D243" s="19" t="s">
        <v>697</v>
      </c>
      <c r="E243" s="20">
        <v>6</v>
      </c>
      <c r="F243" s="48">
        <v>64.25</v>
      </c>
      <c r="G243" s="49">
        <v>87.50559625559626</v>
      </c>
      <c r="H243" s="44">
        <f t="shared" si="36"/>
        <v>72.00186541853208</v>
      </c>
      <c r="I243" s="104">
        <v>41</v>
      </c>
      <c r="J243" s="103">
        <f t="shared" si="37"/>
        <v>41</v>
      </c>
      <c r="K243" s="36">
        <f t="shared" si="38"/>
        <v>59.60111925111924</v>
      </c>
      <c r="L243" s="64">
        <v>80.92105263157895</v>
      </c>
      <c r="M243" s="65">
        <v>100</v>
      </c>
      <c r="N243" s="90">
        <f t="shared" si="39"/>
        <v>85.16081871345028</v>
      </c>
      <c r="O243" s="66">
        <v>99.9</v>
      </c>
      <c r="P243" s="57">
        <v>98.7</v>
      </c>
      <c r="Q243" s="67">
        <v>97.4003466204506</v>
      </c>
      <c r="R243" s="68" t="s">
        <v>1</v>
      </c>
      <c r="S243" s="44">
        <f t="shared" si="40"/>
        <v>98.60511546793761</v>
      </c>
      <c r="T243" s="64">
        <v>90.55555555555554</v>
      </c>
      <c r="U243" s="57">
        <v>88.74999999999999</v>
      </c>
      <c r="V243" s="57">
        <v>100</v>
      </c>
      <c r="W243" s="56">
        <v>0</v>
      </c>
      <c r="X243" s="56">
        <v>25</v>
      </c>
      <c r="Y243" s="90">
        <f t="shared" si="41"/>
        <v>72.95138888888889</v>
      </c>
      <c r="Z243" s="101">
        <f t="shared" si="42"/>
        <v>85.55597613102658</v>
      </c>
      <c r="AA243" s="50">
        <v>87.14694469004814</v>
      </c>
      <c r="AB243" s="47">
        <v>5.555555555555555</v>
      </c>
      <c r="AC243" s="44">
        <f t="shared" si="43"/>
        <v>66.749097406425</v>
      </c>
      <c r="AD243" s="85">
        <v>78.90000000000005</v>
      </c>
      <c r="AE243" s="91">
        <f t="shared" si="44"/>
        <v>78.90000000000005</v>
      </c>
      <c r="AF243" s="88">
        <v>81.57894736842105</v>
      </c>
      <c r="AG243" s="80">
        <v>100</v>
      </c>
      <c r="AH243" s="92">
        <f t="shared" si="45"/>
        <v>87.71929824561403</v>
      </c>
      <c r="AI243" s="37">
        <f t="shared" si="46"/>
        <v>74.18337826588281</v>
      </c>
      <c r="AJ243" s="38">
        <f t="shared" si="47"/>
        <v>76.95322539550199</v>
      </c>
    </row>
    <row r="244" spans="1:36" ht="15">
      <c r="A244" s="17">
        <v>678</v>
      </c>
      <c r="B244" s="18">
        <v>15380</v>
      </c>
      <c r="C244" s="19" t="s">
        <v>19</v>
      </c>
      <c r="D244" s="19" t="s">
        <v>898</v>
      </c>
      <c r="E244" s="20">
        <v>6</v>
      </c>
      <c r="F244" s="48">
        <v>47.64999999999999</v>
      </c>
      <c r="G244" s="49">
        <v>78.9463776963777</v>
      </c>
      <c r="H244" s="44">
        <f t="shared" si="36"/>
        <v>58.082125898792555</v>
      </c>
      <c r="I244" s="104">
        <v>0</v>
      </c>
      <c r="J244" s="103">
        <f t="shared" si="37"/>
        <v>0</v>
      </c>
      <c r="K244" s="36">
        <f t="shared" si="38"/>
        <v>34.84927553927553</v>
      </c>
      <c r="L244" s="64">
        <v>81.9672131147541</v>
      </c>
      <c r="M244" s="65">
        <v>100</v>
      </c>
      <c r="N244" s="90">
        <f t="shared" si="39"/>
        <v>85.97449908925319</v>
      </c>
      <c r="O244" s="66">
        <v>65.9480932798508</v>
      </c>
      <c r="P244" s="57">
        <v>99.52000000000001</v>
      </c>
      <c r="Q244" s="67">
        <v>99.7867803837953</v>
      </c>
      <c r="R244" s="68" t="s">
        <v>1</v>
      </c>
      <c r="S244" s="44">
        <f t="shared" si="40"/>
        <v>88.36302978920212</v>
      </c>
      <c r="T244" s="64">
        <v>93.88888888888887</v>
      </c>
      <c r="U244" s="57">
        <v>97.5</v>
      </c>
      <c r="V244" s="57">
        <v>87.96296296296295</v>
      </c>
      <c r="W244" s="56">
        <v>0</v>
      </c>
      <c r="X244" s="56">
        <v>0</v>
      </c>
      <c r="Y244" s="90">
        <f t="shared" si="41"/>
        <v>69.83796296296295</v>
      </c>
      <c r="Z244" s="101">
        <f t="shared" si="42"/>
        <v>81.57513735282397</v>
      </c>
      <c r="AA244" s="50">
        <v>80.26083112290009</v>
      </c>
      <c r="AB244" s="47">
        <v>14.772727272727273</v>
      </c>
      <c r="AC244" s="44">
        <f t="shared" si="43"/>
        <v>63.88880516035689</v>
      </c>
      <c r="AD244" s="85">
        <v>42.49999999999996</v>
      </c>
      <c r="AE244" s="91">
        <f t="shared" si="44"/>
        <v>42.49999999999996</v>
      </c>
      <c r="AF244" s="88">
        <v>55.26315789473685</v>
      </c>
      <c r="AG244" s="80">
        <v>100</v>
      </c>
      <c r="AH244" s="92">
        <f t="shared" si="45"/>
        <v>70.17543859649123</v>
      </c>
      <c r="AI244" s="37">
        <f t="shared" si="46"/>
        <v>59.44245047148858</v>
      </c>
      <c r="AJ244" s="38">
        <f t="shared" si="47"/>
        <v>65.59015892571367</v>
      </c>
    </row>
    <row r="245" spans="1:36" ht="15">
      <c r="A245" s="17">
        <v>206</v>
      </c>
      <c r="B245" s="18">
        <v>15401</v>
      </c>
      <c r="C245" s="19" t="s">
        <v>19</v>
      </c>
      <c r="D245" s="19" t="s">
        <v>379</v>
      </c>
      <c r="E245" s="20">
        <v>6</v>
      </c>
      <c r="F245" s="48">
        <v>92.20000000000002</v>
      </c>
      <c r="G245" s="49">
        <v>80</v>
      </c>
      <c r="H245" s="44">
        <f t="shared" si="36"/>
        <v>88.13333333333334</v>
      </c>
      <c r="I245" s="104">
        <v>40</v>
      </c>
      <c r="J245" s="103">
        <f t="shared" si="37"/>
        <v>40</v>
      </c>
      <c r="K245" s="36">
        <f t="shared" si="38"/>
        <v>68.88</v>
      </c>
      <c r="L245" s="64">
        <v>56.25</v>
      </c>
      <c r="M245" s="65">
        <v>100</v>
      </c>
      <c r="N245" s="90">
        <f t="shared" si="39"/>
        <v>65.97222222222223</v>
      </c>
      <c r="O245" s="66">
        <v>73.43042072744096</v>
      </c>
      <c r="P245" s="57">
        <v>99.61</v>
      </c>
      <c r="Q245" s="67">
        <v>98.4251968503937</v>
      </c>
      <c r="R245" s="68" t="s">
        <v>1</v>
      </c>
      <c r="S245" s="44">
        <f t="shared" si="40"/>
        <v>90.43198385561617</v>
      </c>
      <c r="T245" s="64">
        <v>95.13888888888889</v>
      </c>
      <c r="U245" s="57">
        <v>73.8</v>
      </c>
      <c r="V245" s="57">
        <v>93.51851851851852</v>
      </c>
      <c r="W245" s="56">
        <v>0</v>
      </c>
      <c r="X245" s="56">
        <v>25</v>
      </c>
      <c r="Y245" s="90">
        <f t="shared" si="41"/>
        <v>68.73935185185185</v>
      </c>
      <c r="Z245" s="101">
        <f t="shared" si="42"/>
        <v>74.68482742638977</v>
      </c>
      <c r="AA245" s="50">
        <v>100</v>
      </c>
      <c r="AB245" s="47">
        <v>79.7752808988764</v>
      </c>
      <c r="AC245" s="44">
        <f t="shared" si="43"/>
        <v>94.9438202247191</v>
      </c>
      <c r="AD245" s="85">
        <v>55.89999999999997</v>
      </c>
      <c r="AE245" s="91">
        <f t="shared" si="44"/>
        <v>55.89999999999997</v>
      </c>
      <c r="AF245" s="88">
        <v>68.42105263157895</v>
      </c>
      <c r="AG245" s="80">
        <v>100</v>
      </c>
      <c r="AH245" s="92">
        <f t="shared" si="45"/>
        <v>78.94736842105263</v>
      </c>
      <c r="AI245" s="37">
        <f t="shared" si="46"/>
        <v>81.33284447072737</v>
      </c>
      <c r="AJ245" s="38">
        <f t="shared" si="47"/>
        <v>75.51826705441309</v>
      </c>
    </row>
    <row r="246" spans="1:36" ht="15">
      <c r="A246" s="17">
        <v>288</v>
      </c>
      <c r="B246" s="18">
        <v>15403</v>
      </c>
      <c r="C246" s="19" t="s">
        <v>19</v>
      </c>
      <c r="D246" s="19" t="s">
        <v>591</v>
      </c>
      <c r="E246" s="20">
        <v>6</v>
      </c>
      <c r="F246" s="48">
        <v>71.25</v>
      </c>
      <c r="G246" s="49">
        <v>83.87617012617012</v>
      </c>
      <c r="H246" s="44">
        <f t="shared" si="36"/>
        <v>75.45872337539004</v>
      </c>
      <c r="I246" s="104">
        <v>15.000000000000002</v>
      </c>
      <c r="J246" s="103">
        <f t="shared" si="37"/>
        <v>15.000000000000002</v>
      </c>
      <c r="K246" s="36">
        <f t="shared" si="38"/>
        <v>51.27523402523402</v>
      </c>
      <c r="L246" s="64">
        <v>96.95431472081218</v>
      </c>
      <c r="M246" s="65">
        <v>100</v>
      </c>
      <c r="N246" s="90">
        <f t="shared" si="39"/>
        <v>97.63113367174282</v>
      </c>
      <c r="O246" s="66">
        <v>76.21945114478552</v>
      </c>
      <c r="P246" s="57">
        <v>99.01</v>
      </c>
      <c r="Q246" s="67">
        <v>99.81024667931689</v>
      </c>
      <c r="R246" s="68" t="s">
        <v>1</v>
      </c>
      <c r="S246" s="44">
        <f t="shared" si="40"/>
        <v>91.62259933765412</v>
      </c>
      <c r="T246" s="64">
        <v>95.55555555555556</v>
      </c>
      <c r="U246" s="57">
        <v>96.25</v>
      </c>
      <c r="V246" s="57">
        <v>100</v>
      </c>
      <c r="W246" s="56">
        <v>81.94662480376766</v>
      </c>
      <c r="X246" s="56">
        <v>25</v>
      </c>
      <c r="Y246" s="90">
        <f t="shared" si="41"/>
        <v>86.31971698935985</v>
      </c>
      <c r="Z246" s="101">
        <f t="shared" si="42"/>
        <v>92.08874934647187</v>
      </c>
      <c r="AA246" s="50">
        <v>54.1808765946697</v>
      </c>
      <c r="AB246" s="47">
        <v>5.555555555555555</v>
      </c>
      <c r="AC246" s="44">
        <f t="shared" si="43"/>
        <v>42.024546334891156</v>
      </c>
      <c r="AD246" s="85">
        <v>67.20000000000002</v>
      </c>
      <c r="AE246" s="91">
        <f t="shared" si="44"/>
        <v>67.20000000000002</v>
      </c>
      <c r="AF246" s="88">
        <v>76.31578947368422</v>
      </c>
      <c r="AG246" s="80">
        <v>100</v>
      </c>
      <c r="AH246" s="92">
        <f t="shared" si="45"/>
        <v>84.21052631578948</v>
      </c>
      <c r="AI246" s="37">
        <f t="shared" si="46"/>
        <v>57.17519664176652</v>
      </c>
      <c r="AJ246" s="38">
        <f t="shared" si="47"/>
        <v>73.45198047081269</v>
      </c>
    </row>
    <row r="247" spans="1:36" ht="15">
      <c r="A247" s="17">
        <v>661</v>
      </c>
      <c r="B247" s="18">
        <v>15407</v>
      </c>
      <c r="C247" s="19" t="s">
        <v>19</v>
      </c>
      <c r="D247" s="19" t="s">
        <v>373</v>
      </c>
      <c r="E247" s="20">
        <v>6</v>
      </c>
      <c r="F247" s="48">
        <v>36.5</v>
      </c>
      <c r="G247" s="49">
        <v>68.47323972323973</v>
      </c>
      <c r="H247" s="44">
        <f t="shared" si="36"/>
        <v>47.15774657441324</v>
      </c>
      <c r="I247" s="104">
        <v>5</v>
      </c>
      <c r="J247" s="103">
        <f t="shared" si="37"/>
        <v>5</v>
      </c>
      <c r="K247" s="36">
        <f t="shared" si="38"/>
        <v>30.29464794464794</v>
      </c>
      <c r="L247" s="64">
        <v>77.59562841530054</v>
      </c>
      <c r="M247" s="65">
        <v>100</v>
      </c>
      <c r="N247" s="90">
        <f t="shared" si="39"/>
        <v>82.57437765634486</v>
      </c>
      <c r="O247" s="66">
        <v>99.0149759315386</v>
      </c>
      <c r="P247" s="57">
        <v>99.09</v>
      </c>
      <c r="Q247" s="67">
        <v>99.09288824383165</v>
      </c>
      <c r="R247" s="68" t="s">
        <v>1</v>
      </c>
      <c r="S247" s="44">
        <f t="shared" si="40"/>
        <v>99.00403850342022</v>
      </c>
      <c r="T247" s="64">
        <v>93.88888888888887</v>
      </c>
      <c r="U247" s="57">
        <v>99.99999999999999</v>
      </c>
      <c r="V247" s="57">
        <v>78.24074074074075</v>
      </c>
      <c r="W247" s="56">
        <v>0</v>
      </c>
      <c r="X247" s="56">
        <v>0</v>
      </c>
      <c r="Y247" s="90">
        <f t="shared" si="41"/>
        <v>68.0324074074074</v>
      </c>
      <c r="Z247" s="101">
        <f t="shared" si="42"/>
        <v>83.17843864774899</v>
      </c>
      <c r="AA247" s="50">
        <v>73.43111868973938</v>
      </c>
      <c r="AB247" s="47">
        <v>23.25581395348837</v>
      </c>
      <c r="AC247" s="44">
        <f t="shared" si="43"/>
        <v>60.887292505676626</v>
      </c>
      <c r="AD247" s="85">
        <v>48.499999999999936</v>
      </c>
      <c r="AE247" s="91">
        <f t="shared" si="44"/>
        <v>48.499999999999936</v>
      </c>
      <c r="AF247" s="88">
        <v>71.05263157894737</v>
      </c>
      <c r="AG247" s="80">
        <v>100</v>
      </c>
      <c r="AH247" s="92">
        <f t="shared" si="45"/>
        <v>80.7017543859649</v>
      </c>
      <c r="AI247" s="37">
        <f t="shared" si="46"/>
        <v>61.546906880220504</v>
      </c>
      <c r="AJ247" s="38">
        <f t="shared" si="47"/>
        <v>66.11222097687023</v>
      </c>
    </row>
    <row r="248" spans="1:36" ht="15">
      <c r="A248" s="17">
        <v>100</v>
      </c>
      <c r="B248" s="18">
        <v>15425</v>
      </c>
      <c r="C248" s="19" t="s">
        <v>19</v>
      </c>
      <c r="D248" s="19" t="s">
        <v>203</v>
      </c>
      <c r="E248" s="20">
        <v>6</v>
      </c>
      <c r="F248" s="48">
        <v>66.45</v>
      </c>
      <c r="G248" s="49">
        <v>81.32834757834758</v>
      </c>
      <c r="H248" s="44">
        <f t="shared" si="36"/>
        <v>71.40944919278252</v>
      </c>
      <c r="I248" s="104">
        <v>90.00000000000001</v>
      </c>
      <c r="J248" s="103">
        <f t="shared" si="37"/>
        <v>90.00000000000001</v>
      </c>
      <c r="K248" s="36">
        <f t="shared" si="38"/>
        <v>78.84566951566951</v>
      </c>
      <c r="L248" s="64">
        <v>96.2962962962963</v>
      </c>
      <c r="M248" s="65">
        <v>100</v>
      </c>
      <c r="N248" s="90">
        <f t="shared" si="39"/>
        <v>97.11934156378601</v>
      </c>
      <c r="O248" s="66">
        <v>96.99972745442432</v>
      </c>
      <c r="P248" s="57">
        <v>99.12</v>
      </c>
      <c r="Q248" s="67">
        <v>99.44827586206897</v>
      </c>
      <c r="R248" s="68" t="s">
        <v>1</v>
      </c>
      <c r="S248" s="44">
        <f t="shared" si="40"/>
        <v>98.46109110480683</v>
      </c>
      <c r="T248" s="64">
        <v>95.83333333333334</v>
      </c>
      <c r="U248" s="57">
        <v>87.60000000000001</v>
      </c>
      <c r="V248" s="57">
        <v>100</v>
      </c>
      <c r="W248" s="56">
        <v>0</v>
      </c>
      <c r="X248" s="56">
        <v>20</v>
      </c>
      <c r="Y248" s="90">
        <f t="shared" si="41"/>
        <v>73.35833333333333</v>
      </c>
      <c r="Z248" s="101">
        <f t="shared" si="42"/>
        <v>89.9451787831678</v>
      </c>
      <c r="AA248" s="50">
        <v>87.46555966383553</v>
      </c>
      <c r="AB248" s="47">
        <v>10.989010989010989</v>
      </c>
      <c r="AC248" s="44">
        <f t="shared" si="43"/>
        <v>68.3464224951294</v>
      </c>
      <c r="AD248" s="85">
        <v>38.29999999999997</v>
      </c>
      <c r="AE248" s="91">
        <f t="shared" si="44"/>
        <v>38.29999999999997</v>
      </c>
      <c r="AF248" s="88">
        <v>36.84210526315789</v>
      </c>
      <c r="AG248" s="80">
        <v>100</v>
      </c>
      <c r="AH248" s="92">
        <f t="shared" si="45"/>
        <v>57.89473684210525</v>
      </c>
      <c r="AI248" s="37">
        <f t="shared" si="46"/>
        <v>58.24370603249005</v>
      </c>
      <c r="AJ248" s="38">
        <f t="shared" si="47"/>
        <v>78.21483510446483</v>
      </c>
    </row>
    <row r="249" spans="1:36" ht="15">
      <c r="A249" s="17">
        <v>58</v>
      </c>
      <c r="B249" s="18">
        <v>15442</v>
      </c>
      <c r="C249" s="19" t="s">
        <v>19</v>
      </c>
      <c r="D249" s="19" t="s">
        <v>332</v>
      </c>
      <c r="E249" s="20">
        <v>6</v>
      </c>
      <c r="F249" s="48">
        <v>71.7</v>
      </c>
      <c r="G249" s="49">
        <v>82.80474155474154</v>
      </c>
      <c r="H249" s="44">
        <f t="shared" si="36"/>
        <v>75.40158051824717</v>
      </c>
      <c r="I249" s="104">
        <v>70.00000000000001</v>
      </c>
      <c r="J249" s="103">
        <f t="shared" si="37"/>
        <v>70.00000000000001</v>
      </c>
      <c r="K249" s="36">
        <f t="shared" si="38"/>
        <v>73.24094831094831</v>
      </c>
      <c r="L249" s="64">
        <v>57.48031496062992</v>
      </c>
      <c r="M249" s="65">
        <v>100</v>
      </c>
      <c r="N249" s="90">
        <f t="shared" si="39"/>
        <v>66.9291338582677</v>
      </c>
      <c r="O249" s="66">
        <v>72.04415680059577</v>
      </c>
      <c r="P249" s="57">
        <v>99.53999999999999</v>
      </c>
      <c r="Q249" s="67">
        <v>99.69788519637463</v>
      </c>
      <c r="R249" s="68" t="s">
        <v>1</v>
      </c>
      <c r="S249" s="44">
        <f t="shared" si="40"/>
        <v>90.37083024024076</v>
      </c>
      <c r="T249" s="64">
        <v>97.22222222222221</v>
      </c>
      <c r="U249" s="57">
        <v>99.99999999999999</v>
      </c>
      <c r="V249" s="57">
        <v>100</v>
      </c>
      <c r="W249" s="56">
        <v>83.98133748055987</v>
      </c>
      <c r="X249" s="56">
        <v>1.8181818181818183</v>
      </c>
      <c r="Y249" s="90">
        <f t="shared" si="41"/>
        <v>85.03049546789826</v>
      </c>
      <c r="Z249" s="101">
        <f t="shared" si="42"/>
        <v>80.22291241558086</v>
      </c>
      <c r="AA249" s="50">
        <v>100</v>
      </c>
      <c r="AB249" s="47">
        <v>90</v>
      </c>
      <c r="AC249" s="44">
        <f t="shared" si="43"/>
        <v>97.5</v>
      </c>
      <c r="AD249" s="85">
        <v>65.6</v>
      </c>
      <c r="AE249" s="91">
        <f t="shared" si="44"/>
        <v>65.6</v>
      </c>
      <c r="AF249" s="88">
        <v>71.05263157894737</v>
      </c>
      <c r="AG249" s="80">
        <v>100</v>
      </c>
      <c r="AH249" s="92">
        <f t="shared" si="45"/>
        <v>80.7017543859649</v>
      </c>
      <c r="AI249" s="37">
        <f t="shared" si="46"/>
        <v>85.63368421052633</v>
      </c>
      <c r="AJ249" s="38">
        <f t="shared" si="47"/>
        <v>80.449751133138</v>
      </c>
    </row>
    <row r="250" spans="1:36" ht="15">
      <c r="A250" s="17">
        <v>147</v>
      </c>
      <c r="B250" s="18">
        <v>15455</v>
      </c>
      <c r="C250" s="19" t="s">
        <v>19</v>
      </c>
      <c r="D250" s="19" t="s">
        <v>30</v>
      </c>
      <c r="E250" s="20">
        <v>6</v>
      </c>
      <c r="F250" s="48">
        <v>72</v>
      </c>
      <c r="G250" s="49">
        <v>87.18304843304843</v>
      </c>
      <c r="H250" s="44">
        <f t="shared" si="36"/>
        <v>77.06101614434948</v>
      </c>
      <c r="I250" s="104">
        <v>31</v>
      </c>
      <c r="J250" s="103">
        <f t="shared" si="37"/>
        <v>31</v>
      </c>
      <c r="K250" s="36">
        <f t="shared" si="38"/>
        <v>58.63660968660969</v>
      </c>
      <c r="L250" s="64">
        <v>94.04761904761905</v>
      </c>
      <c r="M250" s="65">
        <v>100</v>
      </c>
      <c r="N250" s="90">
        <f t="shared" si="39"/>
        <v>95.37037037037038</v>
      </c>
      <c r="O250" s="66">
        <v>76.12572531146475</v>
      </c>
      <c r="P250" s="57">
        <v>99.33</v>
      </c>
      <c r="Q250" s="67">
        <v>98.98024219247928</v>
      </c>
      <c r="R250" s="68" t="s">
        <v>1</v>
      </c>
      <c r="S250" s="44">
        <f t="shared" si="40"/>
        <v>91.42148167475136</v>
      </c>
      <c r="T250" s="64">
        <v>99.30555555555554</v>
      </c>
      <c r="U250" s="57">
        <v>85</v>
      </c>
      <c r="V250" s="57">
        <v>100</v>
      </c>
      <c r="W250" s="56">
        <v>83.42665173572227</v>
      </c>
      <c r="X250" s="56">
        <v>25</v>
      </c>
      <c r="Y250" s="90">
        <f t="shared" si="41"/>
        <v>84.62972035585418</v>
      </c>
      <c r="Z250" s="101">
        <f t="shared" si="42"/>
        <v>90.66971798312711</v>
      </c>
      <c r="AA250" s="50">
        <v>92.09401709401709</v>
      </c>
      <c r="AB250" s="47">
        <v>8.88888888888889</v>
      </c>
      <c r="AC250" s="44">
        <f t="shared" si="43"/>
        <v>71.29273504273505</v>
      </c>
      <c r="AD250" s="85">
        <v>59.99999999999995</v>
      </c>
      <c r="AE250" s="91">
        <f t="shared" si="44"/>
        <v>59.99999999999995</v>
      </c>
      <c r="AF250" s="88">
        <v>39.473684210526315</v>
      </c>
      <c r="AG250" s="80">
        <v>100</v>
      </c>
      <c r="AH250" s="92">
        <f t="shared" si="45"/>
        <v>59.649122807017534</v>
      </c>
      <c r="AI250" s="37">
        <f t="shared" si="46"/>
        <v>65.95261658419551</v>
      </c>
      <c r="AJ250" s="38">
        <f t="shared" si="47"/>
        <v>76.84796590414415</v>
      </c>
    </row>
    <row r="251" spans="1:36" ht="15">
      <c r="A251" s="17">
        <v>161</v>
      </c>
      <c r="B251" s="18">
        <v>15464</v>
      </c>
      <c r="C251" s="19" t="s">
        <v>19</v>
      </c>
      <c r="D251" s="19" t="s">
        <v>235</v>
      </c>
      <c r="E251" s="20">
        <v>6</v>
      </c>
      <c r="F251" s="48">
        <v>78.54999999999998</v>
      </c>
      <c r="G251" s="49">
        <v>77.46794871794872</v>
      </c>
      <c r="H251" s="44">
        <f t="shared" si="36"/>
        <v>78.18931623931623</v>
      </c>
      <c r="I251" s="104">
        <v>64.00000000000001</v>
      </c>
      <c r="J251" s="103">
        <f t="shared" si="37"/>
        <v>64.00000000000001</v>
      </c>
      <c r="K251" s="36">
        <f t="shared" si="38"/>
        <v>72.51358974358973</v>
      </c>
      <c r="L251" s="64">
        <v>45.19774011299435</v>
      </c>
      <c r="M251" s="65">
        <v>100</v>
      </c>
      <c r="N251" s="90">
        <f t="shared" si="39"/>
        <v>57.3760200878845</v>
      </c>
      <c r="O251" s="66">
        <v>95.14813919499414</v>
      </c>
      <c r="P251" s="57">
        <v>98.36</v>
      </c>
      <c r="Q251" s="67">
        <v>99.49031600407747</v>
      </c>
      <c r="R251" s="68" t="s">
        <v>1</v>
      </c>
      <c r="S251" s="44">
        <f t="shared" si="40"/>
        <v>97.60511038819072</v>
      </c>
      <c r="T251" s="64">
        <v>89.44444444444444</v>
      </c>
      <c r="U251" s="65">
        <v>87.03999999999999</v>
      </c>
      <c r="V251" s="57">
        <v>100</v>
      </c>
      <c r="W251" s="56">
        <v>0</v>
      </c>
      <c r="X251" s="56">
        <v>25</v>
      </c>
      <c r="Y251" s="90">
        <f t="shared" si="41"/>
        <v>72.2461111111111</v>
      </c>
      <c r="Z251" s="101">
        <f t="shared" si="42"/>
        <v>75.007758111415</v>
      </c>
      <c r="AA251" s="50">
        <v>100</v>
      </c>
      <c r="AB251" s="47">
        <v>28.888888888888886</v>
      </c>
      <c r="AC251" s="44">
        <f t="shared" si="43"/>
        <v>82.22222222222223</v>
      </c>
      <c r="AD251" s="85">
        <v>78.40000000000006</v>
      </c>
      <c r="AE251" s="91">
        <f t="shared" si="44"/>
        <v>78.40000000000006</v>
      </c>
      <c r="AF251" s="88">
        <v>73.68421052631578</v>
      </c>
      <c r="AG251" s="80">
        <v>100</v>
      </c>
      <c r="AH251" s="92">
        <f t="shared" si="45"/>
        <v>82.45614035087718</v>
      </c>
      <c r="AI251" s="37">
        <f t="shared" si="46"/>
        <v>81.24974658869398</v>
      </c>
      <c r="AJ251" s="38">
        <f t="shared" si="47"/>
        <v>76.38152098103365</v>
      </c>
    </row>
    <row r="252" spans="1:36" ht="15">
      <c r="A252" s="17">
        <v>650</v>
      </c>
      <c r="B252" s="18">
        <v>15466</v>
      </c>
      <c r="C252" s="19" t="s">
        <v>19</v>
      </c>
      <c r="D252" s="19" t="s">
        <v>456</v>
      </c>
      <c r="E252" s="20">
        <v>6</v>
      </c>
      <c r="F252" s="48">
        <v>41.7</v>
      </c>
      <c r="G252" s="49">
        <v>83.75661375661375</v>
      </c>
      <c r="H252" s="44">
        <f t="shared" si="36"/>
        <v>55.71887125220458</v>
      </c>
      <c r="I252" s="104">
        <v>21.000000000000004</v>
      </c>
      <c r="J252" s="103">
        <f t="shared" si="37"/>
        <v>21.000000000000004</v>
      </c>
      <c r="K252" s="36">
        <f t="shared" si="38"/>
        <v>41.831322751322745</v>
      </c>
      <c r="L252" s="64">
        <v>30.201342281879196</v>
      </c>
      <c r="M252" s="65">
        <v>100</v>
      </c>
      <c r="N252" s="90">
        <f t="shared" si="39"/>
        <v>45.712155108128265</v>
      </c>
      <c r="O252" s="66">
        <v>93.09422652670366</v>
      </c>
      <c r="P252" s="57">
        <v>98.66</v>
      </c>
      <c r="Q252" s="67">
        <v>99.00299102691925</v>
      </c>
      <c r="R252" s="68" t="s">
        <v>1</v>
      </c>
      <c r="S252" s="44">
        <f t="shared" si="40"/>
        <v>96.85849809755064</v>
      </c>
      <c r="T252" s="64">
        <v>97.77777777777779</v>
      </c>
      <c r="U252" s="65">
        <v>70</v>
      </c>
      <c r="V252" s="57">
        <v>100</v>
      </c>
      <c r="W252" s="56">
        <v>86.95652173913044</v>
      </c>
      <c r="X252" s="56">
        <v>0</v>
      </c>
      <c r="Y252" s="90">
        <f t="shared" si="41"/>
        <v>77.81400966183574</v>
      </c>
      <c r="Z252" s="101">
        <f t="shared" si="42"/>
        <v>72.35157832192982</v>
      </c>
      <c r="AA252" s="50">
        <v>100</v>
      </c>
      <c r="AB252" s="47">
        <v>12.222222222222221</v>
      </c>
      <c r="AC252" s="44">
        <f t="shared" si="43"/>
        <v>78.05555555555556</v>
      </c>
      <c r="AD252" s="85">
        <v>58.89999999999996</v>
      </c>
      <c r="AE252" s="91">
        <f t="shared" si="44"/>
        <v>58.89999999999996</v>
      </c>
      <c r="AF252" s="88">
        <v>63.1578947368421</v>
      </c>
      <c r="AG252" s="80">
        <v>100</v>
      </c>
      <c r="AH252" s="92">
        <f t="shared" si="45"/>
        <v>75.43859649122805</v>
      </c>
      <c r="AI252" s="37">
        <f t="shared" si="46"/>
        <v>72.4240155945419</v>
      </c>
      <c r="AJ252" s="38">
        <f t="shared" si="47"/>
        <v>66.26925838959203</v>
      </c>
    </row>
    <row r="253" spans="1:36" ht="15">
      <c r="A253" s="17">
        <v>8</v>
      </c>
      <c r="B253" s="18">
        <v>15469</v>
      </c>
      <c r="C253" s="19" t="s">
        <v>19</v>
      </c>
      <c r="D253" s="19" t="s">
        <v>20</v>
      </c>
      <c r="E253" s="20">
        <v>6</v>
      </c>
      <c r="F253" s="48">
        <v>57.19999999999998</v>
      </c>
      <c r="G253" s="49">
        <v>87.32753357753357</v>
      </c>
      <c r="H253" s="44">
        <f t="shared" si="36"/>
        <v>67.24251119251117</v>
      </c>
      <c r="I253" s="104">
        <v>67.00000000000001</v>
      </c>
      <c r="J253" s="103">
        <f t="shared" si="37"/>
        <v>67.00000000000001</v>
      </c>
      <c r="K253" s="36">
        <f t="shared" si="38"/>
        <v>67.14550671550671</v>
      </c>
      <c r="L253" s="64">
        <v>97.74011299435028</v>
      </c>
      <c r="M253" s="65">
        <v>100</v>
      </c>
      <c r="N253" s="90">
        <f t="shared" si="39"/>
        <v>98.2423101067169</v>
      </c>
      <c r="O253" s="66">
        <v>90.08469879986177</v>
      </c>
      <c r="P253" s="57">
        <v>99.26</v>
      </c>
      <c r="Q253" s="67">
        <v>99.62747380675204</v>
      </c>
      <c r="R253" s="68" t="s">
        <v>1</v>
      </c>
      <c r="S253" s="44">
        <f t="shared" si="40"/>
        <v>96.26385499957823</v>
      </c>
      <c r="T253" s="64">
        <v>99.30555555555554</v>
      </c>
      <c r="U253" s="57">
        <v>94</v>
      </c>
      <c r="V253" s="57">
        <v>100</v>
      </c>
      <c r="W253" s="56">
        <v>0</v>
      </c>
      <c r="X253" s="56">
        <v>20</v>
      </c>
      <c r="Y253" s="90">
        <f t="shared" si="41"/>
        <v>75.82638888888889</v>
      </c>
      <c r="Z253" s="101">
        <f t="shared" si="42"/>
        <v>90.43610968272756</v>
      </c>
      <c r="AA253" s="50">
        <v>100</v>
      </c>
      <c r="AB253" s="47">
        <v>73.33333333333333</v>
      </c>
      <c r="AC253" s="44">
        <f t="shared" si="43"/>
        <v>93.33333333333333</v>
      </c>
      <c r="AD253" s="85">
        <v>93.1000000000001</v>
      </c>
      <c r="AE253" s="91">
        <f t="shared" si="44"/>
        <v>93.1000000000001</v>
      </c>
      <c r="AF253" s="88">
        <v>86.8421052631579</v>
      </c>
      <c r="AG253" s="80">
        <v>100</v>
      </c>
      <c r="AH253" s="92">
        <f t="shared" si="45"/>
        <v>91.2280701754386</v>
      </c>
      <c r="AI253" s="37">
        <f t="shared" si="46"/>
        <v>92.8500584795322</v>
      </c>
      <c r="AJ253" s="38">
        <f t="shared" si="47"/>
        <v>86.50217372832478</v>
      </c>
    </row>
    <row r="254" spans="1:36" ht="15">
      <c r="A254" s="17">
        <v>29</v>
      </c>
      <c r="B254" s="18">
        <v>15476</v>
      </c>
      <c r="C254" s="19" t="s">
        <v>19</v>
      </c>
      <c r="D254" s="19" t="s">
        <v>218</v>
      </c>
      <c r="E254" s="20">
        <v>6</v>
      </c>
      <c r="F254" s="48">
        <v>77.89999999999999</v>
      </c>
      <c r="G254" s="49">
        <v>80.4532967032967</v>
      </c>
      <c r="H254" s="44">
        <f t="shared" si="36"/>
        <v>78.75109890109889</v>
      </c>
      <c r="I254" s="104">
        <v>49</v>
      </c>
      <c r="J254" s="103">
        <f t="shared" si="37"/>
        <v>49</v>
      </c>
      <c r="K254" s="36">
        <f t="shared" si="38"/>
        <v>66.85065934065933</v>
      </c>
      <c r="L254" s="64">
        <v>89.1891891891892</v>
      </c>
      <c r="M254" s="65">
        <v>100</v>
      </c>
      <c r="N254" s="90">
        <f t="shared" si="39"/>
        <v>91.5915915915916</v>
      </c>
      <c r="O254" s="66">
        <v>93.20906063924195</v>
      </c>
      <c r="P254" s="57">
        <v>99.14999999999999</v>
      </c>
      <c r="Q254" s="67">
        <v>98.83720930232558</v>
      </c>
      <c r="R254" s="68" t="s">
        <v>1</v>
      </c>
      <c r="S254" s="44">
        <f t="shared" si="40"/>
        <v>97.00475742428468</v>
      </c>
      <c r="T254" s="64">
        <v>99.16666666666667</v>
      </c>
      <c r="U254" s="57">
        <v>81.69999999999999</v>
      </c>
      <c r="V254" s="57">
        <v>100</v>
      </c>
      <c r="W254" s="56">
        <v>0</v>
      </c>
      <c r="X254" s="56">
        <v>10</v>
      </c>
      <c r="Y254" s="90">
        <f t="shared" si="41"/>
        <v>71.46666666666667</v>
      </c>
      <c r="Z254" s="101">
        <f t="shared" si="42"/>
        <v>86.88382868207741</v>
      </c>
      <c r="AA254" s="50">
        <v>100</v>
      </c>
      <c r="AB254" s="47">
        <v>7.777777777777778</v>
      </c>
      <c r="AC254" s="44">
        <f t="shared" si="43"/>
        <v>76.94444444444444</v>
      </c>
      <c r="AD254" s="85">
        <v>92.70000000000007</v>
      </c>
      <c r="AE254" s="91">
        <f t="shared" si="44"/>
        <v>92.70000000000007</v>
      </c>
      <c r="AF254" s="88">
        <v>92.10526315789474</v>
      </c>
      <c r="AG254" s="80">
        <v>100</v>
      </c>
      <c r="AH254" s="92">
        <f t="shared" si="45"/>
        <v>94.73684210526315</v>
      </c>
      <c r="AI254" s="37">
        <f t="shared" si="46"/>
        <v>84.7044054580897</v>
      </c>
      <c r="AJ254" s="38">
        <f t="shared" si="47"/>
        <v>82.22336784659748</v>
      </c>
    </row>
    <row r="255" spans="1:36" ht="15">
      <c r="A255" s="17">
        <v>382</v>
      </c>
      <c r="B255" s="18">
        <v>15480</v>
      </c>
      <c r="C255" s="19" t="s">
        <v>19</v>
      </c>
      <c r="D255" s="19" t="s">
        <v>397</v>
      </c>
      <c r="E255" s="20">
        <v>6</v>
      </c>
      <c r="F255" s="48">
        <v>52.65</v>
      </c>
      <c r="G255" s="49">
        <v>90.60846560846562</v>
      </c>
      <c r="H255" s="44">
        <f t="shared" si="36"/>
        <v>65.30282186948853</v>
      </c>
      <c r="I255" s="104">
        <v>21.000000000000004</v>
      </c>
      <c r="J255" s="103">
        <f t="shared" si="37"/>
        <v>21.000000000000004</v>
      </c>
      <c r="K255" s="36">
        <f t="shared" si="38"/>
        <v>47.58169312169312</v>
      </c>
      <c r="L255" s="64">
        <v>91.005291005291</v>
      </c>
      <c r="M255" s="65">
        <v>100</v>
      </c>
      <c r="N255" s="90">
        <f t="shared" si="39"/>
        <v>93.00411522633743</v>
      </c>
      <c r="O255" s="66">
        <v>95.43117415972524</v>
      </c>
      <c r="P255" s="57">
        <v>98.58000000000001</v>
      </c>
      <c r="Q255" s="67">
        <v>96.67149059334298</v>
      </c>
      <c r="R255" s="68" t="s">
        <v>1</v>
      </c>
      <c r="S255" s="44">
        <f t="shared" si="40"/>
        <v>96.83366269586585</v>
      </c>
      <c r="T255" s="64">
        <v>76.80555555555556</v>
      </c>
      <c r="U255" s="57">
        <v>99.99999999999999</v>
      </c>
      <c r="V255" s="57">
        <v>100</v>
      </c>
      <c r="W255" s="56">
        <v>0</v>
      </c>
      <c r="X255" s="56">
        <v>25</v>
      </c>
      <c r="Y255" s="90">
        <f t="shared" si="41"/>
        <v>72.32638888888889</v>
      </c>
      <c r="Z255" s="101">
        <f t="shared" si="42"/>
        <v>87.61269798860299</v>
      </c>
      <c r="AA255" s="50">
        <v>69.80916592985558</v>
      </c>
      <c r="AB255" s="47">
        <v>53.93258426966292</v>
      </c>
      <c r="AC255" s="44">
        <f t="shared" si="43"/>
        <v>65.84002051480742</v>
      </c>
      <c r="AD255" s="85">
        <v>44.199999999999974</v>
      </c>
      <c r="AE255" s="91">
        <f t="shared" si="44"/>
        <v>44.199999999999974</v>
      </c>
      <c r="AF255" s="88">
        <v>52.63157894736842</v>
      </c>
      <c r="AG255" s="80">
        <v>100</v>
      </c>
      <c r="AH255" s="92">
        <f t="shared" si="45"/>
        <v>68.42105263157893</v>
      </c>
      <c r="AI255" s="37">
        <f t="shared" si="46"/>
        <v>60.58555480087974</v>
      </c>
      <c r="AJ255" s="38">
        <f t="shared" si="47"/>
        <v>71.49835405890404</v>
      </c>
    </row>
    <row r="256" spans="1:36" ht="15">
      <c r="A256" s="17">
        <v>258</v>
      </c>
      <c r="B256" s="18">
        <v>15491</v>
      </c>
      <c r="C256" s="19" t="s">
        <v>19</v>
      </c>
      <c r="D256" s="19" t="s">
        <v>240</v>
      </c>
      <c r="E256" s="20">
        <v>4</v>
      </c>
      <c r="F256" s="48">
        <v>71.44999999999999</v>
      </c>
      <c r="G256" s="49">
        <v>87.33923483923483</v>
      </c>
      <c r="H256" s="44">
        <f t="shared" si="36"/>
        <v>76.74641161307827</v>
      </c>
      <c r="I256" s="104">
        <v>5</v>
      </c>
      <c r="J256" s="103">
        <f t="shared" si="37"/>
        <v>5</v>
      </c>
      <c r="K256" s="36">
        <f t="shared" si="38"/>
        <v>48.04784696784696</v>
      </c>
      <c r="L256" s="64">
        <v>84.71337579617835</v>
      </c>
      <c r="M256" s="65">
        <v>100</v>
      </c>
      <c r="N256" s="90">
        <f t="shared" si="39"/>
        <v>88.1104033970276</v>
      </c>
      <c r="O256" s="66">
        <v>96.8077687192473</v>
      </c>
      <c r="P256" s="57">
        <v>99.52</v>
      </c>
      <c r="Q256" s="67">
        <v>98.47053531264058</v>
      </c>
      <c r="R256" s="68" t="s">
        <v>1</v>
      </c>
      <c r="S256" s="44">
        <f t="shared" si="40"/>
        <v>98.20468503062264</v>
      </c>
      <c r="T256" s="64">
        <v>96.52777777777779</v>
      </c>
      <c r="U256" s="57">
        <v>89.99999999999999</v>
      </c>
      <c r="V256" s="57">
        <v>100</v>
      </c>
      <c r="W256" s="56">
        <v>0</v>
      </c>
      <c r="X256" s="56">
        <v>0</v>
      </c>
      <c r="Y256" s="90">
        <f t="shared" si="41"/>
        <v>71.63194444444444</v>
      </c>
      <c r="Z256" s="101">
        <f t="shared" si="42"/>
        <v>86.0674666549514</v>
      </c>
      <c r="AA256" s="50">
        <v>89.7067491895078</v>
      </c>
      <c r="AB256" s="47">
        <v>10.638297872340425</v>
      </c>
      <c r="AC256" s="44">
        <f t="shared" si="43"/>
        <v>69.93963636021596</v>
      </c>
      <c r="AD256" s="85">
        <v>66.39999999999998</v>
      </c>
      <c r="AE256" s="91">
        <f t="shared" si="44"/>
        <v>66.39999999999998</v>
      </c>
      <c r="AF256" s="88">
        <v>78.94736842105263</v>
      </c>
      <c r="AG256" s="80">
        <v>100</v>
      </c>
      <c r="AH256" s="92">
        <f t="shared" si="45"/>
        <v>85.96491228070175</v>
      </c>
      <c r="AI256" s="37">
        <f t="shared" si="46"/>
        <v>72.2007885149222</v>
      </c>
      <c r="AJ256" s="38">
        <f t="shared" si="47"/>
        <v>74.30353927552176</v>
      </c>
    </row>
    <row r="257" spans="1:36" ht="15">
      <c r="A257" s="17">
        <v>87</v>
      </c>
      <c r="B257" s="18">
        <v>15494</v>
      </c>
      <c r="C257" s="19" t="s">
        <v>19</v>
      </c>
      <c r="D257" s="19" t="s">
        <v>421</v>
      </c>
      <c r="E257" s="20">
        <v>6</v>
      </c>
      <c r="F257" s="48">
        <v>70</v>
      </c>
      <c r="G257" s="49">
        <v>78.12169312169313</v>
      </c>
      <c r="H257" s="44">
        <f t="shared" si="36"/>
        <v>72.70723104056438</v>
      </c>
      <c r="I257" s="104">
        <v>37</v>
      </c>
      <c r="J257" s="103">
        <f t="shared" si="37"/>
        <v>37</v>
      </c>
      <c r="K257" s="36">
        <f t="shared" si="38"/>
        <v>58.42433862433863</v>
      </c>
      <c r="L257" s="64">
        <v>93.36283185840708</v>
      </c>
      <c r="M257" s="65">
        <v>100</v>
      </c>
      <c r="N257" s="90">
        <f t="shared" si="39"/>
        <v>94.8377581120944</v>
      </c>
      <c r="O257" s="66">
        <v>91.7023333545704</v>
      </c>
      <c r="P257" s="57">
        <v>99.11999999999999</v>
      </c>
      <c r="Q257" s="67">
        <v>99.42028985507247</v>
      </c>
      <c r="R257" s="68" t="s">
        <v>1</v>
      </c>
      <c r="S257" s="44">
        <f t="shared" si="40"/>
        <v>96.68707385671227</v>
      </c>
      <c r="T257" s="64">
        <v>98.61111111111111</v>
      </c>
      <c r="U257" s="57">
        <v>96.25</v>
      </c>
      <c r="V257" s="57">
        <v>100</v>
      </c>
      <c r="W257" s="56">
        <v>0</v>
      </c>
      <c r="X257" s="56">
        <v>25</v>
      </c>
      <c r="Y257" s="90">
        <f t="shared" si="41"/>
        <v>76.84027777777777</v>
      </c>
      <c r="Z257" s="101">
        <f t="shared" si="42"/>
        <v>89.6703454433908</v>
      </c>
      <c r="AA257" s="50">
        <v>86.49425287356323</v>
      </c>
      <c r="AB257" s="47">
        <v>44.44444444444444</v>
      </c>
      <c r="AC257" s="44">
        <f t="shared" si="43"/>
        <v>75.98180076628353</v>
      </c>
      <c r="AD257" s="85">
        <v>58.69999999999994</v>
      </c>
      <c r="AE257" s="91">
        <f t="shared" si="44"/>
        <v>58.69999999999994</v>
      </c>
      <c r="AF257" s="88">
        <v>81.57894736842105</v>
      </c>
      <c r="AG257" s="80">
        <v>100</v>
      </c>
      <c r="AH257" s="92">
        <f t="shared" si="45"/>
        <v>87.71929824561403</v>
      </c>
      <c r="AI257" s="37">
        <f t="shared" si="46"/>
        <v>73.72082005780733</v>
      </c>
      <c r="AJ257" s="38">
        <f t="shared" si="47"/>
        <v>78.63628646390532</v>
      </c>
    </row>
    <row r="258" spans="1:36" ht="15">
      <c r="A258" s="17">
        <v>400</v>
      </c>
      <c r="B258" s="18">
        <v>15500</v>
      </c>
      <c r="C258" s="19" t="s">
        <v>19</v>
      </c>
      <c r="D258" s="19" t="s">
        <v>267</v>
      </c>
      <c r="E258" s="20">
        <v>6</v>
      </c>
      <c r="F258" s="48">
        <v>93.75000000000003</v>
      </c>
      <c r="G258" s="49">
        <v>78.64061864061863</v>
      </c>
      <c r="H258" s="44">
        <f aca="true" t="shared" si="48" ref="H258:H321">(F258*(8/12))+(G258*(4/12))</f>
        <v>88.71353954687288</v>
      </c>
      <c r="I258" s="104">
        <v>10</v>
      </c>
      <c r="J258" s="103">
        <f aca="true" t="shared" si="49" ref="J258:J321">I258</f>
        <v>10</v>
      </c>
      <c r="K258" s="36">
        <f aca="true" t="shared" si="50" ref="K258:K321">(H258*(12/20))+(J258*(8/20))</f>
        <v>57.22812372812373</v>
      </c>
      <c r="L258" s="64">
        <v>63.22580645161291</v>
      </c>
      <c r="M258" s="65">
        <v>100</v>
      </c>
      <c r="N258" s="90">
        <f aca="true" t="shared" si="51" ref="N258:N321">(L258*(14/18))+(M258*(4/18))</f>
        <v>71.3978494623656</v>
      </c>
      <c r="O258" s="66">
        <v>84.18243990052501</v>
      </c>
      <c r="P258" s="57">
        <v>97.57</v>
      </c>
      <c r="Q258" s="67">
        <v>99.77477477477478</v>
      </c>
      <c r="R258" s="68" t="s">
        <v>1</v>
      </c>
      <c r="S258" s="44">
        <f aca="true" t="shared" si="52" ref="S258:S321">IF((R258=("N/A")),((O258*(5.33/16))+(P258*(5.33/16))+(Q258*(5.33/16))),((O258*(4/16))+(P258*(4/16))+(Q258*(4/16))+(R258*(4/16))))</f>
        <v>93.78375338870924</v>
      </c>
      <c r="T258" s="64">
        <v>99.30555555555554</v>
      </c>
      <c r="U258" s="57">
        <v>99.99999999999999</v>
      </c>
      <c r="V258" s="57">
        <v>83.33333333333333</v>
      </c>
      <c r="W258" s="56">
        <v>0</v>
      </c>
      <c r="X258" s="56">
        <v>2.2222222222222223</v>
      </c>
      <c r="Y258" s="90">
        <f aca="true" t="shared" si="53" ref="Y258:Y321">(T258*(4/16))+(U258*(4/16))+(V258*(4/16))+(W258*(2/16))+(X258*(2/16))</f>
        <v>70.93749999999999</v>
      </c>
      <c r="Z258" s="101">
        <f aca="true" t="shared" si="54" ref="Z258:Z321">(N258*(18/50))+(S258*(16/50))+(Y258*(16/50))</f>
        <v>78.41402689083857</v>
      </c>
      <c r="AA258" s="50">
        <v>79.04178110753679</v>
      </c>
      <c r="AB258" s="47">
        <v>46.53465346534654</v>
      </c>
      <c r="AC258" s="44">
        <f aca="true" t="shared" si="55" ref="AC258:AC321">(AA258*(12/16))+(AB258*(4/16))</f>
        <v>70.91499919698923</v>
      </c>
      <c r="AD258" s="85">
        <v>62.29999999999997</v>
      </c>
      <c r="AE258" s="91">
        <f aca="true" t="shared" si="56" ref="AE258:AE321">AD258</f>
        <v>62.29999999999997</v>
      </c>
      <c r="AF258" s="88">
        <v>52.63157894736842</v>
      </c>
      <c r="AG258" s="80">
        <v>100</v>
      </c>
      <c r="AH258" s="92">
        <f aca="true" t="shared" si="57" ref="AH258:AH321">(AF258*(4/6))+(AG258*(2/6))</f>
        <v>68.42105263157893</v>
      </c>
      <c r="AI258" s="37">
        <f aca="true" t="shared" si="58" ref="AI258:AI321">(AC258*(16/30))+(AE258*(8/30))+(AH258*(6/30))</f>
        <v>68.11887676471002</v>
      </c>
      <c r="AJ258" s="38">
        <f aca="true" t="shared" si="59" ref="AJ258:AJ321">(K258*(20/100))+(Z258*(50/100))+(AI258*(30/100))</f>
        <v>71.08830122045704</v>
      </c>
    </row>
    <row r="259" spans="1:36" ht="15">
      <c r="A259" s="17">
        <v>844</v>
      </c>
      <c r="B259" s="18">
        <v>15507</v>
      </c>
      <c r="C259" s="19" t="s">
        <v>19</v>
      </c>
      <c r="D259" s="19" t="s">
        <v>533</v>
      </c>
      <c r="E259" s="20">
        <v>6</v>
      </c>
      <c r="F259" s="48">
        <v>67.6</v>
      </c>
      <c r="G259" s="49">
        <v>75.33170533170534</v>
      </c>
      <c r="H259" s="44">
        <f t="shared" si="48"/>
        <v>70.17723511056843</v>
      </c>
      <c r="I259" s="104">
        <v>31</v>
      </c>
      <c r="J259" s="103">
        <f t="shared" si="49"/>
        <v>31</v>
      </c>
      <c r="K259" s="36">
        <f t="shared" si="50"/>
        <v>54.50634106634106</v>
      </c>
      <c r="L259" s="64">
        <v>0</v>
      </c>
      <c r="M259" s="65">
        <v>100</v>
      </c>
      <c r="N259" s="90">
        <f t="shared" si="51"/>
        <v>22.22222222222222</v>
      </c>
      <c r="O259" s="66">
        <v>62.791573398475364</v>
      </c>
      <c r="P259" s="57">
        <v>99.06</v>
      </c>
      <c r="Q259" s="67">
        <v>98.4508547008547</v>
      </c>
      <c r="R259" s="68" t="s">
        <v>1</v>
      </c>
      <c r="S259" s="44">
        <f t="shared" si="52"/>
        <v>86.71324636058932</v>
      </c>
      <c r="T259" s="64">
        <v>97.77777777777779</v>
      </c>
      <c r="U259" s="57">
        <v>89.99999999999999</v>
      </c>
      <c r="V259" s="57">
        <v>100</v>
      </c>
      <c r="W259" s="56">
        <v>0</v>
      </c>
      <c r="X259" s="56">
        <v>25</v>
      </c>
      <c r="Y259" s="90">
        <f t="shared" si="53"/>
        <v>75.06944444444444</v>
      </c>
      <c r="Z259" s="101">
        <f t="shared" si="54"/>
        <v>59.7704610576108</v>
      </c>
      <c r="AA259" s="50">
        <v>76.78676687297377</v>
      </c>
      <c r="AB259" s="47">
        <v>82.02247191011236</v>
      </c>
      <c r="AC259" s="44">
        <f t="shared" si="55"/>
        <v>78.09569313225842</v>
      </c>
      <c r="AD259" s="85">
        <v>51.599999999999966</v>
      </c>
      <c r="AE259" s="91">
        <f t="shared" si="56"/>
        <v>51.599999999999966</v>
      </c>
      <c r="AF259" s="88">
        <v>34.21052631578947</v>
      </c>
      <c r="AG259" s="80">
        <v>100</v>
      </c>
      <c r="AH259" s="92">
        <f t="shared" si="57"/>
        <v>56.14035087719297</v>
      </c>
      <c r="AI259" s="37">
        <f t="shared" si="58"/>
        <v>66.63910651264308</v>
      </c>
      <c r="AJ259" s="38">
        <f t="shared" si="59"/>
        <v>60.77823069586654</v>
      </c>
    </row>
    <row r="260" spans="1:36" ht="15">
      <c r="A260" s="17">
        <v>247</v>
      </c>
      <c r="B260" s="18">
        <v>15511</v>
      </c>
      <c r="C260" s="19" t="s">
        <v>19</v>
      </c>
      <c r="D260" s="19" t="s">
        <v>116</v>
      </c>
      <c r="E260" s="20">
        <v>6</v>
      </c>
      <c r="F260" s="48">
        <v>86.35</v>
      </c>
      <c r="G260" s="49">
        <v>81.79843304843304</v>
      </c>
      <c r="H260" s="44">
        <f t="shared" si="48"/>
        <v>84.83281101614435</v>
      </c>
      <c r="I260" s="104">
        <v>5</v>
      </c>
      <c r="J260" s="103">
        <f t="shared" si="49"/>
        <v>5</v>
      </c>
      <c r="K260" s="36">
        <f t="shared" si="50"/>
        <v>52.899686609686604</v>
      </c>
      <c r="L260" s="64">
        <v>52.85714285714286</v>
      </c>
      <c r="M260" s="65">
        <v>100</v>
      </c>
      <c r="N260" s="90">
        <f t="shared" si="51"/>
        <v>63.333333333333336</v>
      </c>
      <c r="O260" s="66">
        <v>95.0901930894309</v>
      </c>
      <c r="P260" s="57">
        <v>99.10000000000001</v>
      </c>
      <c r="Q260" s="67">
        <v>99.26289926289927</v>
      </c>
      <c r="R260" s="68" t="s">
        <v>1</v>
      </c>
      <c r="S260" s="44">
        <f t="shared" si="52"/>
        <v>97.75656138986999</v>
      </c>
      <c r="T260" s="64">
        <v>99.16666666666667</v>
      </c>
      <c r="U260" s="57">
        <v>99.99999999999999</v>
      </c>
      <c r="V260" s="57">
        <v>100</v>
      </c>
      <c r="W260" s="56">
        <v>84.76443768996961</v>
      </c>
      <c r="X260" s="56">
        <v>10</v>
      </c>
      <c r="Y260" s="90">
        <f t="shared" si="53"/>
        <v>86.63722137791285</v>
      </c>
      <c r="Z260" s="101">
        <f t="shared" si="54"/>
        <v>81.8060104856905</v>
      </c>
      <c r="AA260" s="50">
        <v>100</v>
      </c>
      <c r="AB260" s="47">
        <v>11.76470588235294</v>
      </c>
      <c r="AC260" s="44">
        <f t="shared" si="55"/>
        <v>77.94117647058823</v>
      </c>
      <c r="AD260" s="85">
        <v>70.20000000000006</v>
      </c>
      <c r="AE260" s="91">
        <f t="shared" si="56"/>
        <v>70.20000000000006</v>
      </c>
      <c r="AF260" s="88">
        <v>73.68421052631578</v>
      </c>
      <c r="AG260" s="80">
        <v>100</v>
      </c>
      <c r="AH260" s="92">
        <f t="shared" si="57"/>
        <v>82.45614035087718</v>
      </c>
      <c r="AI260" s="37">
        <f t="shared" si="58"/>
        <v>76.77985552115584</v>
      </c>
      <c r="AJ260" s="38">
        <f t="shared" si="59"/>
        <v>74.51689922112932</v>
      </c>
    </row>
    <row r="261" spans="1:36" ht="15">
      <c r="A261" s="17">
        <v>735</v>
      </c>
      <c r="B261" s="18">
        <v>15514</v>
      </c>
      <c r="C261" s="19" t="s">
        <v>19</v>
      </c>
      <c r="D261" s="19" t="s">
        <v>416</v>
      </c>
      <c r="E261" s="20">
        <v>6</v>
      </c>
      <c r="F261" s="48">
        <v>51.99999999999999</v>
      </c>
      <c r="G261" s="49">
        <v>75.09055759055758</v>
      </c>
      <c r="H261" s="44">
        <f t="shared" si="48"/>
        <v>59.69685253018585</v>
      </c>
      <c r="I261" s="104">
        <v>34</v>
      </c>
      <c r="J261" s="103">
        <f t="shared" si="49"/>
        <v>34</v>
      </c>
      <c r="K261" s="36">
        <f t="shared" si="50"/>
        <v>49.41811151811151</v>
      </c>
      <c r="L261" s="64">
        <v>38.81278538812786</v>
      </c>
      <c r="M261" s="65">
        <v>100</v>
      </c>
      <c r="N261" s="90">
        <f t="shared" si="51"/>
        <v>52.40994419076611</v>
      </c>
      <c r="O261" s="66">
        <v>99.87373737373737</v>
      </c>
      <c r="P261" s="57">
        <v>99.87</v>
      </c>
      <c r="Q261" s="67">
        <v>98.38709677419355</v>
      </c>
      <c r="R261" s="68" t="s">
        <v>1</v>
      </c>
      <c r="S261" s="44">
        <f t="shared" si="52"/>
        <v>99.3148341255295</v>
      </c>
      <c r="T261" s="64">
        <v>98.61111111111111</v>
      </c>
      <c r="U261" s="57">
        <v>94.14999999999999</v>
      </c>
      <c r="V261" s="57">
        <v>83.33333333333333</v>
      </c>
      <c r="W261" s="56">
        <v>0</v>
      </c>
      <c r="X261" s="56">
        <v>10</v>
      </c>
      <c r="Y261" s="90">
        <f t="shared" si="53"/>
        <v>70.27361111111111</v>
      </c>
      <c r="Z261" s="101">
        <f t="shared" si="54"/>
        <v>73.1358823844008</v>
      </c>
      <c r="AA261" s="50">
        <v>75</v>
      </c>
      <c r="AB261" s="47">
        <v>13.333333333333334</v>
      </c>
      <c r="AC261" s="44">
        <f t="shared" si="55"/>
        <v>59.583333333333336</v>
      </c>
      <c r="AD261" s="85">
        <v>51.09999999999993</v>
      </c>
      <c r="AE261" s="91">
        <f t="shared" si="56"/>
        <v>51.09999999999993</v>
      </c>
      <c r="AF261" s="88">
        <v>55.26315789473685</v>
      </c>
      <c r="AG261" s="80">
        <v>100</v>
      </c>
      <c r="AH261" s="92">
        <f t="shared" si="57"/>
        <v>70.17543859649123</v>
      </c>
      <c r="AI261" s="37">
        <f t="shared" si="58"/>
        <v>59.43953216374267</v>
      </c>
      <c r="AJ261" s="38">
        <f t="shared" si="59"/>
        <v>64.2834231449455</v>
      </c>
    </row>
    <row r="262" spans="1:36" ht="15">
      <c r="A262" s="17">
        <v>111</v>
      </c>
      <c r="B262" s="18">
        <v>15516</v>
      </c>
      <c r="C262" s="19" t="s">
        <v>19</v>
      </c>
      <c r="D262" s="19" t="s">
        <v>772</v>
      </c>
      <c r="E262" s="20">
        <v>5</v>
      </c>
      <c r="F262" s="48">
        <v>53.65</v>
      </c>
      <c r="G262" s="49">
        <v>90.60388685388686</v>
      </c>
      <c r="H262" s="44">
        <f t="shared" si="48"/>
        <v>65.96796228462895</v>
      </c>
      <c r="I262" s="104">
        <v>67.00000000000001</v>
      </c>
      <c r="J262" s="103">
        <f t="shared" si="49"/>
        <v>67.00000000000001</v>
      </c>
      <c r="K262" s="36">
        <f t="shared" si="50"/>
        <v>66.38077737077738</v>
      </c>
      <c r="L262" s="64">
        <v>86.22881355932203</v>
      </c>
      <c r="M262" s="65">
        <v>100</v>
      </c>
      <c r="N262" s="90">
        <f t="shared" si="51"/>
        <v>89.28907721280603</v>
      </c>
      <c r="O262" s="66">
        <v>97.72676371780514</v>
      </c>
      <c r="P262" s="57">
        <v>99.74000000000001</v>
      </c>
      <c r="Q262" s="67">
        <v>99.14757591901972</v>
      </c>
      <c r="R262" s="68" t="s">
        <v>1</v>
      </c>
      <c r="S262" s="44">
        <f t="shared" si="52"/>
        <v>98.80965189151728</v>
      </c>
      <c r="T262" s="64">
        <v>97.22222222222221</v>
      </c>
      <c r="U262" s="57">
        <v>89.99999999999999</v>
      </c>
      <c r="V262" s="57">
        <v>100</v>
      </c>
      <c r="W262" s="56">
        <v>0</v>
      </c>
      <c r="X262" s="56">
        <v>0</v>
      </c>
      <c r="Y262" s="90">
        <f t="shared" si="53"/>
        <v>71.80555555555554</v>
      </c>
      <c r="Z262" s="101">
        <f t="shared" si="54"/>
        <v>86.74093417967347</v>
      </c>
      <c r="AA262" s="50">
        <v>96.31955026305724</v>
      </c>
      <c r="AB262" s="47">
        <v>56.25</v>
      </c>
      <c r="AC262" s="44">
        <f t="shared" si="55"/>
        <v>86.30216269729293</v>
      </c>
      <c r="AD262" s="85">
        <v>48.299999999999955</v>
      </c>
      <c r="AE262" s="91">
        <f t="shared" si="56"/>
        <v>48.299999999999955</v>
      </c>
      <c r="AF262" s="88">
        <v>36.84210526315789</v>
      </c>
      <c r="AG262" s="80">
        <v>100</v>
      </c>
      <c r="AH262" s="92">
        <f t="shared" si="57"/>
        <v>57.89473684210525</v>
      </c>
      <c r="AI262" s="37">
        <f t="shared" si="58"/>
        <v>70.48676747364394</v>
      </c>
      <c r="AJ262" s="38">
        <f t="shared" si="59"/>
        <v>77.79265280608539</v>
      </c>
    </row>
    <row r="263" spans="1:36" ht="15">
      <c r="A263" s="17">
        <v>825</v>
      </c>
      <c r="B263" s="18">
        <v>15518</v>
      </c>
      <c r="C263" s="19" t="s">
        <v>19</v>
      </c>
      <c r="D263" s="19" t="s">
        <v>747</v>
      </c>
      <c r="E263" s="20">
        <v>6</v>
      </c>
      <c r="F263" s="48">
        <v>67.44999999999999</v>
      </c>
      <c r="G263" s="49">
        <v>86.18996743996745</v>
      </c>
      <c r="H263" s="44">
        <f t="shared" si="48"/>
        <v>73.69665581332247</v>
      </c>
      <c r="I263" s="104">
        <v>26</v>
      </c>
      <c r="J263" s="103">
        <f t="shared" si="49"/>
        <v>26</v>
      </c>
      <c r="K263" s="36">
        <f t="shared" si="50"/>
        <v>54.61799348799347</v>
      </c>
      <c r="L263" s="64">
        <v>54.487179487179496</v>
      </c>
      <c r="M263" s="65">
        <v>100</v>
      </c>
      <c r="N263" s="90">
        <f t="shared" si="51"/>
        <v>64.60113960113961</v>
      </c>
      <c r="O263" s="66">
        <v>80.17431199429099</v>
      </c>
      <c r="P263" s="57">
        <v>99.00999999999999</v>
      </c>
      <c r="Q263" s="67">
        <v>97.58064516129032</v>
      </c>
      <c r="R263" s="68" t="s">
        <v>1</v>
      </c>
      <c r="S263" s="44">
        <f t="shared" si="52"/>
        <v>92.19732635245302</v>
      </c>
      <c r="T263" s="64">
        <v>93.05555555555554</v>
      </c>
      <c r="U263" s="57">
        <v>91.3</v>
      </c>
      <c r="V263" s="57">
        <v>97.22222222222221</v>
      </c>
      <c r="W263" s="56">
        <v>0</v>
      </c>
      <c r="X263" s="56">
        <v>25</v>
      </c>
      <c r="Y263" s="90">
        <f t="shared" si="53"/>
        <v>73.51944444444445</v>
      </c>
      <c r="Z263" s="101">
        <f t="shared" si="54"/>
        <v>76.28577691141746</v>
      </c>
      <c r="AA263" s="50">
        <v>69.97789566755084</v>
      </c>
      <c r="AB263" s="47">
        <v>5.555555555555555</v>
      </c>
      <c r="AC263" s="44">
        <f t="shared" si="55"/>
        <v>53.87231063955201</v>
      </c>
      <c r="AD263" s="85">
        <v>25.299999999999986</v>
      </c>
      <c r="AE263" s="91">
        <f t="shared" si="56"/>
        <v>25.299999999999986</v>
      </c>
      <c r="AF263" s="88">
        <v>47.368421052631575</v>
      </c>
      <c r="AG263" s="80">
        <v>0</v>
      </c>
      <c r="AH263" s="92">
        <f t="shared" si="57"/>
        <v>31.578947368421048</v>
      </c>
      <c r="AI263" s="37">
        <f t="shared" si="58"/>
        <v>41.79435514811195</v>
      </c>
      <c r="AJ263" s="38">
        <f t="shared" si="59"/>
        <v>61.604793697741</v>
      </c>
    </row>
    <row r="264" spans="1:36" ht="15">
      <c r="A264" s="17">
        <v>713</v>
      </c>
      <c r="B264" s="18">
        <v>15522</v>
      </c>
      <c r="C264" s="19" t="s">
        <v>19</v>
      </c>
      <c r="D264" s="19" t="s">
        <v>1080</v>
      </c>
      <c r="E264" s="20">
        <v>6</v>
      </c>
      <c r="F264" s="48">
        <v>48.75000000000001</v>
      </c>
      <c r="G264" s="49">
        <v>79.42256817256816</v>
      </c>
      <c r="H264" s="44">
        <f t="shared" si="48"/>
        <v>58.974189390856054</v>
      </c>
      <c r="I264" s="104">
        <v>56.00000000000001</v>
      </c>
      <c r="J264" s="103">
        <f t="shared" si="49"/>
        <v>56.00000000000001</v>
      </c>
      <c r="K264" s="36">
        <f t="shared" si="50"/>
        <v>57.78451363451364</v>
      </c>
      <c r="L264" s="64">
        <v>10.204081632653061</v>
      </c>
      <c r="M264" s="65">
        <v>100</v>
      </c>
      <c r="N264" s="90">
        <f t="shared" si="51"/>
        <v>30.158730158730158</v>
      </c>
      <c r="O264" s="66">
        <v>90.4890751452781</v>
      </c>
      <c r="P264" s="57">
        <v>99.22999999999999</v>
      </c>
      <c r="Q264" s="67">
        <v>99.7872340425532</v>
      </c>
      <c r="R264" s="68" t="s">
        <v>1</v>
      </c>
      <c r="S264" s="44">
        <f t="shared" si="52"/>
        <v>96.4417892481963</v>
      </c>
      <c r="T264" s="64">
        <v>98.61111111111111</v>
      </c>
      <c r="U264" s="57">
        <v>77.39999999999999</v>
      </c>
      <c r="V264" s="57">
        <v>98.14814814814815</v>
      </c>
      <c r="W264" s="56">
        <v>0</v>
      </c>
      <c r="X264" s="56">
        <v>25</v>
      </c>
      <c r="Y264" s="90">
        <f t="shared" si="53"/>
        <v>71.66481481481482</v>
      </c>
      <c r="Z264" s="101">
        <f t="shared" si="54"/>
        <v>64.65125615730642</v>
      </c>
      <c r="AA264" s="50">
        <v>99.10714285714286</v>
      </c>
      <c r="AB264" s="47">
        <v>10</v>
      </c>
      <c r="AC264" s="44">
        <f t="shared" si="55"/>
        <v>76.83035714285714</v>
      </c>
      <c r="AD264" s="85">
        <v>55.79999999999997</v>
      </c>
      <c r="AE264" s="91">
        <f t="shared" si="56"/>
        <v>55.79999999999997</v>
      </c>
      <c r="AF264" s="88">
        <v>52.63157894736842</v>
      </c>
      <c r="AG264" s="80">
        <v>100</v>
      </c>
      <c r="AH264" s="92">
        <f t="shared" si="57"/>
        <v>68.42105263157893</v>
      </c>
      <c r="AI264" s="37">
        <f t="shared" si="58"/>
        <v>69.54040100250626</v>
      </c>
      <c r="AJ264" s="38">
        <f t="shared" si="59"/>
        <v>64.74465110630781</v>
      </c>
    </row>
    <row r="265" spans="1:36" ht="15">
      <c r="A265" s="17">
        <v>10</v>
      </c>
      <c r="B265" s="18">
        <v>15531</v>
      </c>
      <c r="C265" s="19" t="s">
        <v>19</v>
      </c>
      <c r="D265" s="19" t="s">
        <v>216</v>
      </c>
      <c r="E265" s="20">
        <v>6</v>
      </c>
      <c r="F265" s="48">
        <v>47</v>
      </c>
      <c r="G265" s="49">
        <v>92.58547008547006</v>
      </c>
      <c r="H265" s="44">
        <f t="shared" si="48"/>
        <v>62.19515669515668</v>
      </c>
      <c r="I265" s="104">
        <v>60.00000000000001</v>
      </c>
      <c r="J265" s="103">
        <f t="shared" si="49"/>
        <v>60.00000000000001</v>
      </c>
      <c r="K265" s="36">
        <f t="shared" si="50"/>
        <v>61.31709401709401</v>
      </c>
      <c r="L265" s="64">
        <v>95.51569506726457</v>
      </c>
      <c r="M265" s="65">
        <v>100</v>
      </c>
      <c r="N265" s="90">
        <f t="shared" si="51"/>
        <v>96.51220727453912</v>
      </c>
      <c r="O265" s="66">
        <v>98.91508367254636</v>
      </c>
      <c r="P265" s="57">
        <v>98.98</v>
      </c>
      <c r="Q265" s="67">
        <v>98.02739726027397</v>
      </c>
      <c r="R265" s="68">
        <v>100</v>
      </c>
      <c r="S265" s="44">
        <f t="shared" si="52"/>
        <v>98.98062023320509</v>
      </c>
      <c r="T265" s="64">
        <v>97.22222222222221</v>
      </c>
      <c r="U265" s="57">
        <v>99.99999999999999</v>
      </c>
      <c r="V265" s="57">
        <v>100</v>
      </c>
      <c r="W265" s="56">
        <v>80</v>
      </c>
      <c r="X265" s="56">
        <v>14.285714285714288</v>
      </c>
      <c r="Y265" s="90">
        <f t="shared" si="53"/>
        <v>86.09126984126983</v>
      </c>
      <c r="Z265" s="101">
        <f t="shared" si="54"/>
        <v>93.96739944266605</v>
      </c>
      <c r="AA265" s="50">
        <v>100</v>
      </c>
      <c r="AB265" s="47">
        <v>84.26966292134831</v>
      </c>
      <c r="AC265" s="44">
        <f t="shared" si="55"/>
        <v>96.06741573033707</v>
      </c>
      <c r="AD265" s="85">
        <v>79.10000000000002</v>
      </c>
      <c r="AE265" s="91">
        <f t="shared" si="56"/>
        <v>79.10000000000002</v>
      </c>
      <c r="AF265" s="88">
        <v>55.26315789473685</v>
      </c>
      <c r="AG265" s="80">
        <v>100</v>
      </c>
      <c r="AH265" s="92">
        <f t="shared" si="57"/>
        <v>70.17543859649123</v>
      </c>
      <c r="AI265" s="37">
        <f t="shared" si="58"/>
        <v>86.36437610881137</v>
      </c>
      <c r="AJ265" s="38">
        <f t="shared" si="59"/>
        <v>85.15643135739523</v>
      </c>
    </row>
    <row r="266" spans="1:36" ht="15">
      <c r="A266" s="17">
        <v>416</v>
      </c>
      <c r="B266" s="18">
        <v>15533</v>
      </c>
      <c r="C266" s="19" t="s">
        <v>19</v>
      </c>
      <c r="D266" s="19" t="s">
        <v>531</v>
      </c>
      <c r="E266" s="20">
        <v>6</v>
      </c>
      <c r="F266" s="48">
        <v>39.800000000000004</v>
      </c>
      <c r="G266" s="49">
        <v>83.50529100529101</v>
      </c>
      <c r="H266" s="44">
        <f t="shared" si="48"/>
        <v>54.368430335097</v>
      </c>
      <c r="I266" s="104">
        <v>5</v>
      </c>
      <c r="J266" s="103">
        <f t="shared" si="49"/>
        <v>5</v>
      </c>
      <c r="K266" s="36">
        <f t="shared" si="50"/>
        <v>34.6210582010582</v>
      </c>
      <c r="L266" s="64">
        <v>88.28828828828829</v>
      </c>
      <c r="M266" s="65">
        <v>100</v>
      </c>
      <c r="N266" s="90">
        <f t="shared" si="51"/>
        <v>90.89089089089089</v>
      </c>
      <c r="O266" s="66">
        <v>73.41416886253843</v>
      </c>
      <c r="P266" s="57">
        <v>98.87</v>
      </c>
      <c r="Q266" s="67">
        <v>99.83193277310924</v>
      </c>
      <c r="R266" s="68" t="s">
        <v>1</v>
      </c>
      <c r="S266" s="44">
        <f t="shared" si="52"/>
        <v>90.64867635737514</v>
      </c>
      <c r="T266" s="64">
        <v>93.47222222222223</v>
      </c>
      <c r="U266" s="57">
        <v>81.14999999999999</v>
      </c>
      <c r="V266" s="57">
        <v>100</v>
      </c>
      <c r="W266" s="56">
        <v>0</v>
      </c>
      <c r="X266" s="56">
        <v>25</v>
      </c>
      <c r="Y266" s="90">
        <f t="shared" si="53"/>
        <v>71.78055555555555</v>
      </c>
      <c r="Z266" s="101">
        <f t="shared" si="54"/>
        <v>84.69807493285855</v>
      </c>
      <c r="AA266" s="50">
        <v>100</v>
      </c>
      <c r="AB266" s="47">
        <v>14.444444444444443</v>
      </c>
      <c r="AC266" s="44">
        <f t="shared" si="55"/>
        <v>78.61111111111111</v>
      </c>
      <c r="AD266" s="85">
        <v>52.29999999999996</v>
      </c>
      <c r="AE266" s="91">
        <f t="shared" si="56"/>
        <v>52.29999999999996</v>
      </c>
      <c r="AF266" s="88">
        <v>65.78947368421053</v>
      </c>
      <c r="AG266" s="80">
        <v>100</v>
      </c>
      <c r="AH266" s="92">
        <f t="shared" si="57"/>
        <v>77.19298245614036</v>
      </c>
      <c r="AI266" s="37">
        <f t="shared" si="58"/>
        <v>71.31118908382065</v>
      </c>
      <c r="AJ266" s="38">
        <f t="shared" si="59"/>
        <v>70.66660583178711</v>
      </c>
    </row>
    <row r="267" spans="1:36" ht="15">
      <c r="A267" s="17">
        <v>744</v>
      </c>
      <c r="B267" s="18">
        <v>15537</v>
      </c>
      <c r="C267" s="19" t="s">
        <v>19</v>
      </c>
      <c r="D267" s="19" t="s">
        <v>280</v>
      </c>
      <c r="E267" s="20">
        <v>6</v>
      </c>
      <c r="F267" s="48">
        <v>45.400000000000006</v>
      </c>
      <c r="G267" s="49">
        <v>79.73239723239722</v>
      </c>
      <c r="H267" s="44">
        <f t="shared" si="48"/>
        <v>56.84413241079908</v>
      </c>
      <c r="I267" s="104">
        <v>21.000000000000004</v>
      </c>
      <c r="J267" s="103">
        <f t="shared" si="49"/>
        <v>21.000000000000004</v>
      </c>
      <c r="K267" s="36">
        <f t="shared" si="50"/>
        <v>42.506479446479446</v>
      </c>
      <c r="L267" s="64">
        <v>38.94736842105263</v>
      </c>
      <c r="M267" s="65">
        <v>100</v>
      </c>
      <c r="N267" s="90">
        <f t="shared" si="51"/>
        <v>52.514619883040936</v>
      </c>
      <c r="O267" s="66">
        <v>97.9198575428195</v>
      </c>
      <c r="P267" s="57">
        <v>98.17999999999999</v>
      </c>
      <c r="Q267" s="67">
        <v>93.03721488595438</v>
      </c>
      <c r="R267" s="68" t="s">
        <v>1</v>
      </c>
      <c r="S267" s="44">
        <f t="shared" si="52"/>
        <v>96.3187872528353</v>
      </c>
      <c r="T267" s="64">
        <v>97.91666666666666</v>
      </c>
      <c r="U267" s="57">
        <v>86.925</v>
      </c>
      <c r="V267" s="57">
        <v>83.33333333333333</v>
      </c>
      <c r="W267" s="56">
        <v>79.25925925925927</v>
      </c>
      <c r="X267" s="56">
        <v>25</v>
      </c>
      <c r="Y267" s="90">
        <f t="shared" si="53"/>
        <v>80.0761574074074</v>
      </c>
      <c r="Z267" s="101">
        <f t="shared" si="54"/>
        <v>75.35164544917241</v>
      </c>
      <c r="AA267" s="50">
        <v>57.99056781035871</v>
      </c>
      <c r="AB267" s="47">
        <v>50</v>
      </c>
      <c r="AC267" s="44">
        <f t="shared" si="55"/>
        <v>55.99292585776904</v>
      </c>
      <c r="AD267" s="85">
        <v>54.599999999999945</v>
      </c>
      <c r="AE267" s="91">
        <f t="shared" si="56"/>
        <v>54.599999999999945</v>
      </c>
      <c r="AF267" s="88">
        <v>65.78947368421053</v>
      </c>
      <c r="AG267" s="80">
        <v>100</v>
      </c>
      <c r="AH267" s="92">
        <f t="shared" si="57"/>
        <v>77.19298245614036</v>
      </c>
      <c r="AI267" s="37">
        <f t="shared" si="58"/>
        <v>59.861490282038204</v>
      </c>
      <c r="AJ267" s="38">
        <f t="shared" si="59"/>
        <v>64.13556569849355</v>
      </c>
    </row>
    <row r="268" spans="1:36" ht="15">
      <c r="A268" s="17">
        <v>785</v>
      </c>
      <c r="B268" s="18">
        <v>15542</v>
      </c>
      <c r="C268" s="19" t="s">
        <v>19</v>
      </c>
      <c r="D268" s="19" t="s">
        <v>599</v>
      </c>
      <c r="E268" s="20">
        <v>6</v>
      </c>
      <c r="F268" s="48">
        <v>65.9</v>
      </c>
      <c r="G268" s="49">
        <v>82.50559625559625</v>
      </c>
      <c r="H268" s="44">
        <f t="shared" si="48"/>
        <v>71.43519875186541</v>
      </c>
      <c r="I268" s="104">
        <v>0</v>
      </c>
      <c r="J268" s="103">
        <f t="shared" si="49"/>
        <v>0</v>
      </c>
      <c r="K268" s="36">
        <f t="shared" si="50"/>
        <v>42.86111925111925</v>
      </c>
      <c r="L268" s="64">
        <v>57.14285714285714</v>
      </c>
      <c r="M268" s="65">
        <v>100</v>
      </c>
      <c r="N268" s="90">
        <f t="shared" si="51"/>
        <v>66.66666666666666</v>
      </c>
      <c r="O268" s="66">
        <v>71.05529635183994</v>
      </c>
      <c r="P268" s="57">
        <v>99.14</v>
      </c>
      <c r="Q268" s="67">
        <v>99.92779783393502</v>
      </c>
      <c r="R268" s="68" t="s">
        <v>1</v>
      </c>
      <c r="S268" s="44">
        <f t="shared" si="52"/>
        <v>89.98475575063628</v>
      </c>
      <c r="T268" s="64">
        <v>94.44444444444446</v>
      </c>
      <c r="U268" s="57">
        <v>93.74999999999999</v>
      </c>
      <c r="V268" s="57">
        <v>98.14814814814815</v>
      </c>
      <c r="W268" s="56">
        <v>0</v>
      </c>
      <c r="X268" s="56">
        <v>25</v>
      </c>
      <c r="Y268" s="90">
        <f t="shared" si="53"/>
        <v>74.71064814814815</v>
      </c>
      <c r="Z268" s="101">
        <f t="shared" si="54"/>
        <v>76.70252924761101</v>
      </c>
      <c r="AA268" s="50">
        <v>79.6875</v>
      </c>
      <c r="AB268" s="47">
        <v>5.555555555555555</v>
      </c>
      <c r="AC268" s="44">
        <f t="shared" si="55"/>
        <v>61.154513888888886</v>
      </c>
      <c r="AD268" s="85">
        <v>55.99999999999997</v>
      </c>
      <c r="AE268" s="91">
        <f t="shared" si="56"/>
        <v>55.99999999999997</v>
      </c>
      <c r="AF268" s="88">
        <v>42.10526315789473</v>
      </c>
      <c r="AG268" s="80">
        <v>0</v>
      </c>
      <c r="AH268" s="92">
        <f t="shared" si="57"/>
        <v>28.070175438596486</v>
      </c>
      <c r="AI268" s="37">
        <f t="shared" si="58"/>
        <v>53.16310916179336</v>
      </c>
      <c r="AJ268" s="38">
        <f t="shared" si="59"/>
        <v>62.87242122256736</v>
      </c>
    </row>
    <row r="269" spans="1:36" ht="15">
      <c r="A269" s="17">
        <v>913</v>
      </c>
      <c r="B269" s="18">
        <v>15550</v>
      </c>
      <c r="C269" s="19" t="s">
        <v>19</v>
      </c>
      <c r="D269" s="19" t="s">
        <v>468</v>
      </c>
      <c r="E269" s="20">
        <v>6</v>
      </c>
      <c r="F269" s="48">
        <v>55.45</v>
      </c>
      <c r="G269" s="49">
        <v>72.43589743589745</v>
      </c>
      <c r="H269" s="44">
        <f t="shared" si="48"/>
        <v>61.11196581196582</v>
      </c>
      <c r="I269" s="104">
        <v>0</v>
      </c>
      <c r="J269" s="103">
        <f t="shared" si="49"/>
        <v>0</v>
      </c>
      <c r="K269" s="36">
        <f t="shared" si="50"/>
        <v>36.66717948717949</v>
      </c>
      <c r="L269" s="64">
        <v>34.92063492063492</v>
      </c>
      <c r="M269" s="65">
        <v>100</v>
      </c>
      <c r="N269" s="90">
        <f t="shared" si="51"/>
        <v>49.38271604938271</v>
      </c>
      <c r="O269" s="66">
        <v>52.94954330457459</v>
      </c>
      <c r="P269" s="57">
        <v>99.69</v>
      </c>
      <c r="Q269" s="67">
        <v>98.59550561797754</v>
      </c>
      <c r="R269" s="68" t="s">
        <v>1</v>
      </c>
      <c r="S269" s="44">
        <f t="shared" si="52"/>
        <v>83.69267567232518</v>
      </c>
      <c r="T269" s="64">
        <v>98.61111111111111</v>
      </c>
      <c r="U269" s="57">
        <v>99.99999999999999</v>
      </c>
      <c r="V269" s="57">
        <v>100</v>
      </c>
      <c r="W269" s="56">
        <v>0</v>
      </c>
      <c r="X269" s="56">
        <v>25</v>
      </c>
      <c r="Y269" s="90">
        <f t="shared" si="53"/>
        <v>77.77777777777777</v>
      </c>
      <c r="Z269" s="101">
        <f t="shared" si="54"/>
        <v>69.44832288181072</v>
      </c>
      <c r="AA269" s="50">
        <v>78.79038134066869</v>
      </c>
      <c r="AB269" s="47">
        <v>11.235955056179774</v>
      </c>
      <c r="AC269" s="44">
        <f t="shared" si="55"/>
        <v>61.901774769546456</v>
      </c>
      <c r="AD269" s="85">
        <v>41.39999999999996</v>
      </c>
      <c r="AE269" s="91">
        <f t="shared" si="56"/>
        <v>41.39999999999996</v>
      </c>
      <c r="AF269" s="88">
        <v>26.31578947368421</v>
      </c>
      <c r="AG269" s="80">
        <v>100</v>
      </c>
      <c r="AH269" s="92">
        <f t="shared" si="57"/>
        <v>50.87719298245614</v>
      </c>
      <c r="AI269" s="37">
        <f t="shared" si="58"/>
        <v>54.22971847358266</v>
      </c>
      <c r="AJ269" s="38">
        <f t="shared" si="59"/>
        <v>58.32651288041606</v>
      </c>
    </row>
    <row r="270" spans="1:36" ht="15">
      <c r="A270" s="17">
        <v>269</v>
      </c>
      <c r="B270" s="18">
        <v>15572</v>
      </c>
      <c r="C270" s="19" t="s">
        <v>19</v>
      </c>
      <c r="D270" s="19" t="s">
        <v>634</v>
      </c>
      <c r="E270" s="20">
        <v>3</v>
      </c>
      <c r="F270" s="48">
        <v>50.2</v>
      </c>
      <c r="G270" s="49">
        <v>77.07671957671958</v>
      </c>
      <c r="H270" s="44">
        <f t="shared" si="48"/>
        <v>59.158906525573194</v>
      </c>
      <c r="I270" s="104">
        <v>36</v>
      </c>
      <c r="J270" s="103">
        <f t="shared" si="49"/>
        <v>36</v>
      </c>
      <c r="K270" s="36">
        <f t="shared" si="50"/>
        <v>49.895343915343915</v>
      </c>
      <c r="L270" s="64">
        <v>86.12836438923395</v>
      </c>
      <c r="M270" s="65">
        <v>100</v>
      </c>
      <c r="N270" s="90">
        <f t="shared" si="51"/>
        <v>89.21095008051529</v>
      </c>
      <c r="O270" s="66">
        <v>99.83660130718954</v>
      </c>
      <c r="P270" s="57">
        <v>99.36000000000001</v>
      </c>
      <c r="Q270" s="67">
        <v>99.94046100195628</v>
      </c>
      <c r="R270" s="68" t="s">
        <v>1</v>
      </c>
      <c r="S270" s="44">
        <f t="shared" si="52"/>
        <v>99.65003388173422</v>
      </c>
      <c r="T270" s="64">
        <v>89.86111111111111</v>
      </c>
      <c r="U270" s="57">
        <v>86.25</v>
      </c>
      <c r="V270" s="57">
        <v>100</v>
      </c>
      <c r="W270" s="56">
        <v>0</v>
      </c>
      <c r="X270" s="56">
        <v>0</v>
      </c>
      <c r="Y270" s="90">
        <f t="shared" si="53"/>
        <v>69.02777777777777</v>
      </c>
      <c r="Z270" s="101">
        <f t="shared" si="54"/>
        <v>86.09284176002934</v>
      </c>
      <c r="AA270" s="50">
        <v>100</v>
      </c>
      <c r="AB270" s="47">
        <v>25.454545454545453</v>
      </c>
      <c r="AC270" s="44">
        <f t="shared" si="55"/>
        <v>81.36363636363636</v>
      </c>
      <c r="AD270" s="85">
        <v>41.79999999999997</v>
      </c>
      <c r="AE270" s="91">
        <f t="shared" si="56"/>
        <v>41.79999999999997</v>
      </c>
      <c r="AF270" s="88">
        <v>63.1578947368421</v>
      </c>
      <c r="AG270" s="80">
        <v>100</v>
      </c>
      <c r="AH270" s="92">
        <f t="shared" si="57"/>
        <v>75.43859649122805</v>
      </c>
      <c r="AI270" s="37">
        <f t="shared" si="58"/>
        <v>69.62832535885167</v>
      </c>
      <c r="AJ270" s="38">
        <f t="shared" si="59"/>
        <v>73.91398727073896</v>
      </c>
    </row>
    <row r="271" spans="1:36" ht="15">
      <c r="A271" s="17">
        <v>432</v>
      </c>
      <c r="B271" s="18">
        <v>15580</v>
      </c>
      <c r="C271" s="19" t="s">
        <v>19</v>
      </c>
      <c r="D271" s="19" t="s">
        <v>752</v>
      </c>
      <c r="E271" s="20">
        <v>6</v>
      </c>
      <c r="F271" s="48">
        <v>82.5</v>
      </c>
      <c r="G271" s="49">
        <v>86.4565527065527</v>
      </c>
      <c r="H271" s="44">
        <f t="shared" si="48"/>
        <v>83.81885090218424</v>
      </c>
      <c r="I271" s="104">
        <v>21.000000000000004</v>
      </c>
      <c r="J271" s="103">
        <f t="shared" si="49"/>
        <v>21.000000000000004</v>
      </c>
      <c r="K271" s="36">
        <f t="shared" si="50"/>
        <v>58.69131054131054</v>
      </c>
      <c r="L271" s="64">
        <v>69.91150442477876</v>
      </c>
      <c r="M271" s="65">
        <v>100</v>
      </c>
      <c r="N271" s="90">
        <f t="shared" si="51"/>
        <v>76.59783677482793</v>
      </c>
      <c r="O271" s="66">
        <v>71.63438762953878</v>
      </c>
      <c r="P271" s="57">
        <v>99.03</v>
      </c>
      <c r="Q271" s="67">
        <v>98.29205807002562</v>
      </c>
      <c r="R271" s="68">
        <v>100</v>
      </c>
      <c r="S271" s="44">
        <f t="shared" si="52"/>
        <v>92.2391114248911</v>
      </c>
      <c r="T271" s="64">
        <v>95.13888888888889</v>
      </c>
      <c r="U271" s="57">
        <v>97.525</v>
      </c>
      <c r="V271" s="57">
        <v>100</v>
      </c>
      <c r="W271" s="56">
        <v>0</v>
      </c>
      <c r="X271" s="56">
        <v>0</v>
      </c>
      <c r="Y271" s="90">
        <f t="shared" si="53"/>
        <v>73.16597222222222</v>
      </c>
      <c r="Z271" s="101">
        <f t="shared" si="54"/>
        <v>80.50484800601431</v>
      </c>
      <c r="AA271" s="50">
        <v>81.58709106984969</v>
      </c>
      <c r="AB271" s="47">
        <v>5.555555555555555</v>
      </c>
      <c r="AC271" s="44">
        <f t="shared" si="55"/>
        <v>62.579207191276154</v>
      </c>
      <c r="AD271" s="85">
        <v>52.39999999999997</v>
      </c>
      <c r="AE271" s="91">
        <f t="shared" si="56"/>
        <v>52.39999999999997</v>
      </c>
      <c r="AF271" s="88">
        <v>55.26315789473685</v>
      </c>
      <c r="AG271" s="80">
        <v>100</v>
      </c>
      <c r="AH271" s="92">
        <f t="shared" si="57"/>
        <v>70.17543859649123</v>
      </c>
      <c r="AI271" s="37">
        <f t="shared" si="58"/>
        <v>61.38399822131218</v>
      </c>
      <c r="AJ271" s="38">
        <f t="shared" si="59"/>
        <v>70.40588557766293</v>
      </c>
    </row>
    <row r="272" spans="1:36" ht="15">
      <c r="A272" s="17">
        <v>470</v>
      </c>
      <c r="B272" s="18">
        <v>15599</v>
      </c>
      <c r="C272" s="19" t="s">
        <v>19</v>
      </c>
      <c r="D272" s="19" t="s">
        <v>382</v>
      </c>
      <c r="E272" s="20">
        <v>6</v>
      </c>
      <c r="F272" s="48">
        <v>75.15</v>
      </c>
      <c r="G272" s="49">
        <v>88.42897842897844</v>
      </c>
      <c r="H272" s="44">
        <f t="shared" si="48"/>
        <v>79.57632614299281</v>
      </c>
      <c r="I272" s="104">
        <v>26</v>
      </c>
      <c r="J272" s="103">
        <f t="shared" si="49"/>
        <v>26</v>
      </c>
      <c r="K272" s="36">
        <f t="shared" si="50"/>
        <v>58.14579568579568</v>
      </c>
      <c r="L272" s="64">
        <v>54.666666666666664</v>
      </c>
      <c r="M272" s="65">
        <v>100</v>
      </c>
      <c r="N272" s="90">
        <f t="shared" si="51"/>
        <v>64.74074074074073</v>
      </c>
      <c r="O272" s="66">
        <v>92.14624661053233</v>
      </c>
      <c r="P272" s="57">
        <v>98.39</v>
      </c>
      <c r="Q272" s="67">
        <v>99.53639313861845</v>
      </c>
      <c r="R272" s="68" t="s">
        <v>1</v>
      </c>
      <c r="S272" s="44">
        <f t="shared" si="52"/>
        <v>96.63044811643586</v>
      </c>
      <c r="T272" s="64">
        <v>99.16666666666667</v>
      </c>
      <c r="U272" s="57">
        <v>92.15</v>
      </c>
      <c r="V272" s="57">
        <v>98.14814814814815</v>
      </c>
      <c r="W272" s="56">
        <v>0</v>
      </c>
      <c r="X272" s="56">
        <v>0</v>
      </c>
      <c r="Y272" s="90">
        <f t="shared" si="53"/>
        <v>72.3662037037037</v>
      </c>
      <c r="Z272" s="101">
        <f t="shared" si="54"/>
        <v>77.38559524911133</v>
      </c>
      <c r="AA272" s="50">
        <v>90.33303860890068</v>
      </c>
      <c r="AB272" s="47">
        <v>5.555555555555555</v>
      </c>
      <c r="AC272" s="44">
        <f t="shared" si="55"/>
        <v>69.1386678455644</v>
      </c>
      <c r="AD272" s="85">
        <v>52.39999999999994</v>
      </c>
      <c r="AE272" s="91">
        <f t="shared" si="56"/>
        <v>52.39999999999994</v>
      </c>
      <c r="AF272" s="88">
        <v>52.63157894736842</v>
      </c>
      <c r="AG272" s="80">
        <v>100</v>
      </c>
      <c r="AH272" s="92">
        <f t="shared" si="57"/>
        <v>68.42105263157893</v>
      </c>
      <c r="AI272" s="37">
        <f t="shared" si="58"/>
        <v>64.53150004395012</v>
      </c>
      <c r="AJ272" s="38">
        <f t="shared" si="59"/>
        <v>69.68140677489984</v>
      </c>
    </row>
    <row r="273" spans="1:36" ht="15">
      <c r="A273" s="17">
        <v>34</v>
      </c>
      <c r="B273" s="18">
        <v>15600</v>
      </c>
      <c r="C273" s="19" t="s">
        <v>19</v>
      </c>
      <c r="D273" s="19" t="s">
        <v>320</v>
      </c>
      <c r="E273" s="20">
        <v>6</v>
      </c>
      <c r="F273" s="48">
        <v>72.55</v>
      </c>
      <c r="G273" s="49">
        <v>82.62159137159138</v>
      </c>
      <c r="H273" s="44">
        <f t="shared" si="48"/>
        <v>75.90719712386378</v>
      </c>
      <c r="I273" s="104">
        <v>37</v>
      </c>
      <c r="J273" s="103">
        <f t="shared" si="49"/>
        <v>37</v>
      </c>
      <c r="K273" s="36">
        <f t="shared" si="50"/>
        <v>60.34431827431827</v>
      </c>
      <c r="L273" s="64">
        <v>95.32710280373831</v>
      </c>
      <c r="M273" s="65">
        <v>100</v>
      </c>
      <c r="N273" s="90">
        <f t="shared" si="51"/>
        <v>96.36552440290757</v>
      </c>
      <c r="O273" s="66">
        <v>92.02251786790666</v>
      </c>
      <c r="P273" s="57">
        <v>99.88000000000001</v>
      </c>
      <c r="Q273" s="67">
        <v>98.33333333333333</v>
      </c>
      <c r="R273" s="68" t="s">
        <v>1</v>
      </c>
      <c r="S273" s="44">
        <f t="shared" si="52"/>
        <v>96.68481793141308</v>
      </c>
      <c r="T273" s="64">
        <v>98.47222222222221</v>
      </c>
      <c r="U273" s="57">
        <v>99.99999999999999</v>
      </c>
      <c r="V273" s="57">
        <v>100</v>
      </c>
      <c r="W273" s="56">
        <v>0</v>
      </c>
      <c r="X273" s="56">
        <v>3.076923076923077</v>
      </c>
      <c r="Y273" s="90">
        <f t="shared" si="53"/>
        <v>75.00267094017093</v>
      </c>
      <c r="Z273" s="101">
        <f t="shared" si="54"/>
        <v>89.63158522395362</v>
      </c>
      <c r="AA273" s="50">
        <v>100</v>
      </c>
      <c r="AB273" s="47">
        <v>73.86363636363636</v>
      </c>
      <c r="AC273" s="44">
        <f t="shared" si="55"/>
        <v>93.4659090909091</v>
      </c>
      <c r="AD273" s="85">
        <v>80.70000000000005</v>
      </c>
      <c r="AE273" s="91">
        <f t="shared" si="56"/>
        <v>80.70000000000005</v>
      </c>
      <c r="AF273" s="88">
        <v>86.8421052631579</v>
      </c>
      <c r="AG273" s="80">
        <v>0</v>
      </c>
      <c r="AH273" s="92">
        <f t="shared" si="57"/>
        <v>57.89473684210527</v>
      </c>
      <c r="AI273" s="37">
        <f t="shared" si="58"/>
        <v>82.94743221690591</v>
      </c>
      <c r="AJ273" s="38">
        <f t="shared" si="59"/>
        <v>81.76888593191224</v>
      </c>
    </row>
    <row r="274" spans="1:36" ht="15">
      <c r="A274" s="17">
        <v>199</v>
      </c>
      <c r="B274" s="18">
        <v>15621</v>
      </c>
      <c r="C274" s="19" t="s">
        <v>19</v>
      </c>
      <c r="D274" s="19" t="s">
        <v>959</v>
      </c>
      <c r="E274" s="20">
        <v>6</v>
      </c>
      <c r="F274" s="48">
        <v>76.1</v>
      </c>
      <c r="G274" s="49">
        <v>69.98321123321124</v>
      </c>
      <c r="H274" s="44">
        <f t="shared" si="48"/>
        <v>74.0610704110704</v>
      </c>
      <c r="I274" s="104">
        <v>26</v>
      </c>
      <c r="J274" s="103">
        <f t="shared" si="49"/>
        <v>26</v>
      </c>
      <c r="K274" s="36">
        <f t="shared" si="50"/>
        <v>54.83664224664224</v>
      </c>
      <c r="L274" s="64">
        <v>95.8041958041958</v>
      </c>
      <c r="M274" s="65">
        <v>100</v>
      </c>
      <c r="N274" s="90">
        <f t="shared" si="51"/>
        <v>96.73659673659674</v>
      </c>
      <c r="O274" s="66">
        <v>90.1021784350927</v>
      </c>
      <c r="P274" s="57">
        <v>99.88000000000001</v>
      </c>
      <c r="Q274" s="67">
        <v>98.68173258003766</v>
      </c>
      <c r="R274" s="68" t="s">
        <v>1</v>
      </c>
      <c r="S274" s="44">
        <f t="shared" si="52"/>
        <v>96.16116535691529</v>
      </c>
      <c r="T274" s="64">
        <v>89.30555555555556</v>
      </c>
      <c r="U274" s="57">
        <v>94.35</v>
      </c>
      <c r="V274" s="57">
        <v>100</v>
      </c>
      <c r="W274" s="56">
        <v>0</v>
      </c>
      <c r="X274" s="56">
        <v>25</v>
      </c>
      <c r="Y274" s="90">
        <f t="shared" si="53"/>
        <v>74.03888888888889</v>
      </c>
      <c r="Z274" s="101">
        <f t="shared" si="54"/>
        <v>89.28919218383217</v>
      </c>
      <c r="AA274" s="50">
        <v>100</v>
      </c>
      <c r="AB274" s="47">
        <v>11.11111111111111</v>
      </c>
      <c r="AC274" s="44">
        <f t="shared" si="55"/>
        <v>77.77777777777777</v>
      </c>
      <c r="AD274" s="85">
        <v>49.39999999999995</v>
      </c>
      <c r="AE274" s="91">
        <f t="shared" si="56"/>
        <v>49.39999999999995</v>
      </c>
      <c r="AF274" s="88">
        <v>39.473684210526315</v>
      </c>
      <c r="AG274" s="80">
        <v>100</v>
      </c>
      <c r="AH274" s="92">
        <f t="shared" si="57"/>
        <v>59.649122807017534</v>
      </c>
      <c r="AI274" s="37">
        <f t="shared" si="58"/>
        <v>66.5846393762183</v>
      </c>
      <c r="AJ274" s="38">
        <f t="shared" si="59"/>
        <v>75.58731635411003</v>
      </c>
    </row>
    <row r="275" spans="1:36" ht="15">
      <c r="A275" s="17">
        <v>13</v>
      </c>
      <c r="B275" s="18">
        <v>15632</v>
      </c>
      <c r="C275" s="19" t="s">
        <v>19</v>
      </c>
      <c r="D275" s="19" t="s">
        <v>329</v>
      </c>
      <c r="E275" s="20">
        <v>6</v>
      </c>
      <c r="F275" s="48">
        <v>72.35</v>
      </c>
      <c r="G275" s="49">
        <v>74.74155474155474</v>
      </c>
      <c r="H275" s="44">
        <f t="shared" si="48"/>
        <v>73.14718491385158</v>
      </c>
      <c r="I275" s="104">
        <v>89.00000000000003</v>
      </c>
      <c r="J275" s="103">
        <f t="shared" si="49"/>
        <v>89.00000000000003</v>
      </c>
      <c r="K275" s="36">
        <f t="shared" si="50"/>
        <v>79.48831094831095</v>
      </c>
      <c r="L275" s="64">
        <v>91.48936170212765</v>
      </c>
      <c r="M275" s="65">
        <v>100</v>
      </c>
      <c r="N275" s="90">
        <f t="shared" si="51"/>
        <v>93.3806146572104</v>
      </c>
      <c r="O275" s="66">
        <v>92.35355430477381</v>
      </c>
      <c r="P275" s="57">
        <v>99.63</v>
      </c>
      <c r="Q275" s="67">
        <v>98.36976658021489</v>
      </c>
      <c r="R275" s="68" t="s">
        <v>1</v>
      </c>
      <c r="S275" s="44">
        <f t="shared" si="52"/>
        <v>96.72395001981187</v>
      </c>
      <c r="T275" s="64">
        <v>96.52777777777779</v>
      </c>
      <c r="U275" s="57">
        <v>99.99999999999999</v>
      </c>
      <c r="V275" s="57">
        <v>100</v>
      </c>
      <c r="W275" s="56">
        <v>0</v>
      </c>
      <c r="X275" s="56">
        <v>25</v>
      </c>
      <c r="Y275" s="90">
        <f t="shared" si="53"/>
        <v>77.25694444444444</v>
      </c>
      <c r="Z275" s="101">
        <f t="shared" si="54"/>
        <v>89.29090750515778</v>
      </c>
      <c r="AA275" s="50">
        <v>100</v>
      </c>
      <c r="AB275" s="47">
        <v>73.33333333333333</v>
      </c>
      <c r="AC275" s="44">
        <f t="shared" si="55"/>
        <v>93.33333333333333</v>
      </c>
      <c r="AD275" s="85">
        <v>79.70000000000005</v>
      </c>
      <c r="AE275" s="91">
        <f t="shared" si="56"/>
        <v>79.70000000000005</v>
      </c>
      <c r="AF275" s="88">
        <v>65.78947368421053</v>
      </c>
      <c r="AG275" s="80">
        <v>0</v>
      </c>
      <c r="AH275" s="92">
        <f t="shared" si="57"/>
        <v>43.85964912280702</v>
      </c>
      <c r="AI275" s="37">
        <f t="shared" si="58"/>
        <v>79.80304093567253</v>
      </c>
      <c r="AJ275" s="38">
        <f t="shared" si="59"/>
        <v>84.48402822294284</v>
      </c>
    </row>
    <row r="276" spans="1:36" ht="15">
      <c r="A276" s="17">
        <v>996</v>
      </c>
      <c r="B276" s="18">
        <v>15638</v>
      </c>
      <c r="C276" s="19" t="s">
        <v>19</v>
      </c>
      <c r="D276" s="19" t="s">
        <v>984</v>
      </c>
      <c r="E276" s="20">
        <v>6</v>
      </c>
      <c r="F276" s="48">
        <v>0</v>
      </c>
      <c r="G276" s="49">
        <v>81.12586487586488</v>
      </c>
      <c r="H276" s="44">
        <f t="shared" si="48"/>
        <v>27.041954958621623</v>
      </c>
      <c r="I276" s="104">
        <v>5</v>
      </c>
      <c r="J276" s="103">
        <f t="shared" si="49"/>
        <v>5</v>
      </c>
      <c r="K276" s="36">
        <f t="shared" si="50"/>
        <v>18.225172975172974</v>
      </c>
      <c r="L276" s="64">
        <v>28.682170542635653</v>
      </c>
      <c r="M276" s="65">
        <v>100</v>
      </c>
      <c r="N276" s="90">
        <f t="shared" si="51"/>
        <v>44.53057708871662</v>
      </c>
      <c r="O276" s="66">
        <v>95.48250281707776</v>
      </c>
      <c r="P276" s="57">
        <v>99.4</v>
      </c>
      <c r="Q276" s="67">
        <v>95.60975609756098</v>
      </c>
      <c r="R276" s="68" t="s">
        <v>1</v>
      </c>
      <c r="S276" s="44">
        <f t="shared" si="52"/>
        <v>96.77023375093904</v>
      </c>
      <c r="T276" s="64">
        <v>91.80555555555556</v>
      </c>
      <c r="U276" s="57">
        <v>81.24999999999999</v>
      </c>
      <c r="V276" s="57">
        <v>97.22222222222221</v>
      </c>
      <c r="W276" s="56">
        <v>0</v>
      </c>
      <c r="X276" s="56">
        <v>25</v>
      </c>
      <c r="Y276" s="90">
        <f t="shared" si="53"/>
        <v>70.69444444444444</v>
      </c>
      <c r="Z276" s="101">
        <f t="shared" si="54"/>
        <v>69.6197047744607</v>
      </c>
      <c r="AA276" s="50">
        <v>74.06596038061556</v>
      </c>
      <c r="AB276" s="47">
        <v>6.8181818181818175</v>
      </c>
      <c r="AC276" s="44">
        <f t="shared" si="55"/>
        <v>57.25401574000713</v>
      </c>
      <c r="AD276" s="85">
        <v>32.69999999999998</v>
      </c>
      <c r="AE276" s="91">
        <f t="shared" si="56"/>
        <v>32.69999999999998</v>
      </c>
      <c r="AF276" s="88">
        <v>42.10526315789473</v>
      </c>
      <c r="AG276" s="80">
        <v>100</v>
      </c>
      <c r="AH276" s="92">
        <f t="shared" si="57"/>
        <v>61.403508771929815</v>
      </c>
      <c r="AI276" s="37">
        <f t="shared" si="58"/>
        <v>51.536176815723096</v>
      </c>
      <c r="AJ276" s="38">
        <f t="shared" si="59"/>
        <v>53.91574002698187</v>
      </c>
    </row>
    <row r="277" spans="1:36" ht="15">
      <c r="A277" s="17">
        <v>82</v>
      </c>
      <c r="B277" s="18">
        <v>15646</v>
      </c>
      <c r="C277" s="19" t="s">
        <v>19</v>
      </c>
      <c r="D277" s="19" t="s">
        <v>113</v>
      </c>
      <c r="E277" s="20">
        <v>6</v>
      </c>
      <c r="F277" s="48">
        <v>83.05</v>
      </c>
      <c r="G277" s="49">
        <v>93.84717134717135</v>
      </c>
      <c r="H277" s="44">
        <f t="shared" si="48"/>
        <v>86.64905711572378</v>
      </c>
      <c r="I277" s="104">
        <v>52</v>
      </c>
      <c r="J277" s="103">
        <f t="shared" si="49"/>
        <v>52</v>
      </c>
      <c r="K277" s="36">
        <f t="shared" si="50"/>
        <v>72.78943426943427</v>
      </c>
      <c r="L277" s="64">
        <v>96.97986577181209</v>
      </c>
      <c r="M277" s="65">
        <v>100</v>
      </c>
      <c r="N277" s="90">
        <f t="shared" si="51"/>
        <v>97.6510067114094</v>
      </c>
      <c r="O277" s="66">
        <v>93.20474739995288</v>
      </c>
      <c r="P277" s="57">
        <v>99.2</v>
      </c>
      <c r="Q277" s="67">
        <v>99.64779874213836</v>
      </c>
      <c r="R277" s="68" t="s">
        <v>1</v>
      </c>
      <c r="S277" s="44">
        <f t="shared" si="52"/>
        <v>97.29000443358414</v>
      </c>
      <c r="T277" s="64">
        <v>91.80555555555556</v>
      </c>
      <c r="U277" s="57">
        <v>89.99999999999999</v>
      </c>
      <c r="V277" s="57">
        <v>92.59259259259261</v>
      </c>
      <c r="W277" s="56">
        <v>0</v>
      </c>
      <c r="X277" s="56">
        <v>0</v>
      </c>
      <c r="Y277" s="90">
        <f t="shared" si="53"/>
        <v>68.59953703703704</v>
      </c>
      <c r="Z277" s="101">
        <f t="shared" si="54"/>
        <v>88.23901568670617</v>
      </c>
      <c r="AA277" s="50">
        <v>98.10639552018863</v>
      </c>
      <c r="AB277" s="47">
        <v>6.666666666666667</v>
      </c>
      <c r="AC277" s="44">
        <f t="shared" si="55"/>
        <v>75.24646330680814</v>
      </c>
      <c r="AD277" s="85">
        <v>60.299999999999955</v>
      </c>
      <c r="AE277" s="91">
        <f t="shared" si="56"/>
        <v>60.299999999999955</v>
      </c>
      <c r="AF277" s="88">
        <v>31.57894736842105</v>
      </c>
      <c r="AG277" s="80">
        <v>100</v>
      </c>
      <c r="AH277" s="92">
        <f t="shared" si="57"/>
        <v>54.3859649122807</v>
      </c>
      <c r="AI277" s="37">
        <f t="shared" si="58"/>
        <v>67.08864007942046</v>
      </c>
      <c r="AJ277" s="38">
        <f t="shared" si="59"/>
        <v>78.80398672106608</v>
      </c>
    </row>
    <row r="278" spans="1:36" ht="15">
      <c r="A278" s="17">
        <v>729</v>
      </c>
      <c r="B278" s="18">
        <v>15660</v>
      </c>
      <c r="C278" s="19" t="s">
        <v>19</v>
      </c>
      <c r="D278" s="19" t="s">
        <v>170</v>
      </c>
      <c r="E278" s="20">
        <v>6</v>
      </c>
      <c r="F278" s="48">
        <v>0</v>
      </c>
      <c r="G278" s="49">
        <v>87.42470492470493</v>
      </c>
      <c r="H278" s="44">
        <f t="shared" si="48"/>
        <v>29.141568308234973</v>
      </c>
      <c r="I278" s="104">
        <v>21.000000000000004</v>
      </c>
      <c r="J278" s="103">
        <f t="shared" si="49"/>
        <v>21.000000000000004</v>
      </c>
      <c r="K278" s="36">
        <f t="shared" si="50"/>
        <v>25.884940984940986</v>
      </c>
      <c r="L278" s="64">
        <v>88.70967741935483</v>
      </c>
      <c r="M278" s="65">
        <v>100</v>
      </c>
      <c r="N278" s="90">
        <f t="shared" si="51"/>
        <v>91.21863799283153</v>
      </c>
      <c r="O278" s="66">
        <v>65.8993242529828</v>
      </c>
      <c r="P278" s="57">
        <v>99.98</v>
      </c>
      <c r="Q278" s="67">
        <v>99.14772727272727</v>
      </c>
      <c r="R278" s="68" t="s">
        <v>1</v>
      </c>
      <c r="S278" s="44">
        <f t="shared" si="52"/>
        <v>88.28713653950217</v>
      </c>
      <c r="T278" s="64">
        <v>99.30555555555554</v>
      </c>
      <c r="U278" s="57">
        <v>99.99999999999999</v>
      </c>
      <c r="V278" s="57">
        <v>100</v>
      </c>
      <c r="W278" s="56">
        <v>0</v>
      </c>
      <c r="X278" s="56">
        <v>25</v>
      </c>
      <c r="Y278" s="90">
        <f t="shared" si="53"/>
        <v>77.95138888888889</v>
      </c>
      <c r="Z278" s="101">
        <f t="shared" si="54"/>
        <v>86.03503781450449</v>
      </c>
      <c r="AA278" s="50">
        <v>78.12407898614795</v>
      </c>
      <c r="AB278" s="47">
        <v>5.555555555555555</v>
      </c>
      <c r="AC278" s="44">
        <f t="shared" si="55"/>
        <v>59.98194812849985</v>
      </c>
      <c r="AD278" s="85">
        <v>41.79999999999996</v>
      </c>
      <c r="AE278" s="91">
        <f t="shared" si="56"/>
        <v>41.79999999999996</v>
      </c>
      <c r="AF278" s="88">
        <v>34.21052631578947</v>
      </c>
      <c r="AG278" s="80">
        <v>100</v>
      </c>
      <c r="AH278" s="92">
        <f t="shared" si="57"/>
        <v>56.14035087719297</v>
      </c>
      <c r="AI278" s="37">
        <f t="shared" si="58"/>
        <v>54.36510917730517</v>
      </c>
      <c r="AJ278" s="38">
        <f t="shared" si="59"/>
        <v>64.50403985743199</v>
      </c>
    </row>
    <row r="279" spans="1:36" ht="15">
      <c r="A279" s="17">
        <v>219</v>
      </c>
      <c r="B279" s="18">
        <v>15664</v>
      </c>
      <c r="C279" s="19" t="s">
        <v>19</v>
      </c>
      <c r="D279" s="19" t="s">
        <v>627</v>
      </c>
      <c r="E279" s="20">
        <v>6</v>
      </c>
      <c r="F279" s="48">
        <v>67.1</v>
      </c>
      <c r="G279" s="49">
        <v>90.89031339031338</v>
      </c>
      <c r="H279" s="44">
        <f t="shared" si="48"/>
        <v>75.0301044634378</v>
      </c>
      <c r="I279" s="104">
        <v>5</v>
      </c>
      <c r="J279" s="103">
        <f t="shared" si="49"/>
        <v>5</v>
      </c>
      <c r="K279" s="36">
        <f t="shared" si="50"/>
        <v>47.01806267806268</v>
      </c>
      <c r="L279" s="64">
        <v>87.14285714285714</v>
      </c>
      <c r="M279" s="65">
        <v>100</v>
      </c>
      <c r="N279" s="90">
        <f t="shared" si="51"/>
        <v>90</v>
      </c>
      <c r="O279" s="66">
        <v>97.44426360794648</v>
      </c>
      <c r="P279" s="57">
        <v>98.81</v>
      </c>
      <c r="Q279" s="67">
        <v>97.25576289791438</v>
      </c>
      <c r="R279" s="68" t="s">
        <v>1</v>
      </c>
      <c r="S279" s="44">
        <f t="shared" si="52"/>
        <v>97.7755275797649</v>
      </c>
      <c r="T279" s="64">
        <v>100</v>
      </c>
      <c r="U279" s="57">
        <v>99.65714285714286</v>
      </c>
      <c r="V279" s="57">
        <v>83.33333333333333</v>
      </c>
      <c r="W279" s="56">
        <v>0</v>
      </c>
      <c r="X279" s="56">
        <v>0</v>
      </c>
      <c r="Y279" s="90">
        <f t="shared" si="53"/>
        <v>70.74761904761904</v>
      </c>
      <c r="Z279" s="101">
        <f t="shared" si="54"/>
        <v>86.32740692076285</v>
      </c>
      <c r="AA279" s="50">
        <v>88.88888888888889</v>
      </c>
      <c r="AB279" s="47">
        <v>77.77777777777779</v>
      </c>
      <c r="AC279" s="44">
        <f t="shared" si="55"/>
        <v>86.1111111111111</v>
      </c>
      <c r="AD279" s="85">
        <v>58.79999999999991</v>
      </c>
      <c r="AE279" s="91">
        <f t="shared" si="56"/>
        <v>58.79999999999991</v>
      </c>
      <c r="AF279" s="88">
        <v>55.26315789473685</v>
      </c>
      <c r="AG279" s="80">
        <v>100</v>
      </c>
      <c r="AH279" s="92">
        <f t="shared" si="57"/>
        <v>70.17543859649123</v>
      </c>
      <c r="AI279" s="37">
        <f t="shared" si="58"/>
        <v>75.64101364522415</v>
      </c>
      <c r="AJ279" s="38">
        <f t="shared" si="59"/>
        <v>75.25962008956121</v>
      </c>
    </row>
    <row r="280" spans="1:36" ht="15">
      <c r="A280" s="17">
        <v>718</v>
      </c>
      <c r="B280" s="18">
        <v>15667</v>
      </c>
      <c r="C280" s="19" t="s">
        <v>19</v>
      </c>
      <c r="D280" s="19" t="s">
        <v>156</v>
      </c>
      <c r="E280" s="20">
        <v>6</v>
      </c>
      <c r="F280" s="48">
        <v>43.39999999999999</v>
      </c>
      <c r="G280" s="49">
        <v>84.90791615791616</v>
      </c>
      <c r="H280" s="44">
        <f t="shared" si="48"/>
        <v>57.235972052638715</v>
      </c>
      <c r="I280" s="104">
        <v>90.00000000000001</v>
      </c>
      <c r="J280" s="103">
        <f t="shared" si="49"/>
        <v>90.00000000000001</v>
      </c>
      <c r="K280" s="36">
        <f t="shared" si="50"/>
        <v>70.34158323158323</v>
      </c>
      <c r="L280" s="64">
        <v>0</v>
      </c>
      <c r="M280" s="65">
        <v>100</v>
      </c>
      <c r="N280" s="90">
        <f t="shared" si="51"/>
        <v>22.22222222222222</v>
      </c>
      <c r="O280" s="66">
        <v>84.14245477922722</v>
      </c>
      <c r="P280" s="57">
        <v>97.58000000000001</v>
      </c>
      <c r="Q280" s="67">
        <v>99.82285208148805</v>
      </c>
      <c r="R280" s="68" t="s">
        <v>1</v>
      </c>
      <c r="S280" s="44">
        <f t="shared" si="52"/>
        <v>93.78978034797578</v>
      </c>
      <c r="T280" s="64">
        <v>95</v>
      </c>
      <c r="U280" s="57">
        <v>82.49999999999999</v>
      </c>
      <c r="V280" s="57">
        <v>100</v>
      </c>
      <c r="W280" s="56">
        <v>0</v>
      </c>
      <c r="X280" s="56">
        <v>0</v>
      </c>
      <c r="Y280" s="90">
        <f t="shared" si="53"/>
        <v>69.375</v>
      </c>
      <c r="Z280" s="101">
        <f t="shared" si="54"/>
        <v>60.21272971135225</v>
      </c>
      <c r="AA280" s="50">
        <v>86.96161841337923</v>
      </c>
      <c r="AB280" s="47">
        <v>60</v>
      </c>
      <c r="AC280" s="44">
        <f t="shared" si="55"/>
        <v>80.22121381003441</v>
      </c>
      <c r="AD280" s="85">
        <v>50.699999999999946</v>
      </c>
      <c r="AE280" s="91">
        <f t="shared" si="56"/>
        <v>50.699999999999946</v>
      </c>
      <c r="AF280" s="88">
        <v>39.473684210526315</v>
      </c>
      <c r="AG280" s="80">
        <v>100</v>
      </c>
      <c r="AH280" s="92">
        <f t="shared" si="57"/>
        <v>59.649122807017534</v>
      </c>
      <c r="AI280" s="37">
        <f t="shared" si="58"/>
        <v>68.23447192675518</v>
      </c>
      <c r="AJ280" s="38">
        <f t="shared" si="59"/>
        <v>64.64502308001933</v>
      </c>
    </row>
    <row r="281" spans="1:36" ht="15">
      <c r="A281" s="17">
        <v>966</v>
      </c>
      <c r="B281" s="18">
        <v>15673</v>
      </c>
      <c r="C281" s="19" t="s">
        <v>19</v>
      </c>
      <c r="D281" s="19" t="s">
        <v>354</v>
      </c>
      <c r="E281" s="20">
        <v>6</v>
      </c>
      <c r="F281" s="48">
        <v>43.900000000000006</v>
      </c>
      <c r="G281" s="49">
        <v>82.55748880748881</v>
      </c>
      <c r="H281" s="44">
        <f t="shared" si="48"/>
        <v>56.78582960249627</v>
      </c>
      <c r="I281" s="104">
        <v>26</v>
      </c>
      <c r="J281" s="103">
        <f t="shared" si="49"/>
        <v>26</v>
      </c>
      <c r="K281" s="36">
        <f t="shared" si="50"/>
        <v>44.47149776149776</v>
      </c>
      <c r="L281" s="64">
        <v>0.8333333333333304</v>
      </c>
      <c r="M281" s="65">
        <v>100</v>
      </c>
      <c r="N281" s="90">
        <f t="shared" si="51"/>
        <v>22.870370370370367</v>
      </c>
      <c r="O281" s="66">
        <v>89.38759769642122</v>
      </c>
      <c r="P281" s="57">
        <v>99.19</v>
      </c>
      <c r="Q281" s="67">
        <v>97.89750328515112</v>
      </c>
      <c r="R281" s="68" t="s">
        <v>1</v>
      </c>
      <c r="S281" s="44">
        <f t="shared" si="52"/>
        <v>95.43201801448629</v>
      </c>
      <c r="T281" s="64">
        <v>95.13888888888889</v>
      </c>
      <c r="U281" s="57">
        <v>73.75</v>
      </c>
      <c r="V281" s="57">
        <v>100</v>
      </c>
      <c r="W281" s="56">
        <v>0</v>
      </c>
      <c r="X281" s="56">
        <v>25</v>
      </c>
      <c r="Y281" s="90">
        <f t="shared" si="53"/>
        <v>70.34722222222223</v>
      </c>
      <c r="Z281" s="101">
        <f t="shared" si="54"/>
        <v>61.28269020908006</v>
      </c>
      <c r="AA281" s="50">
        <v>74.37739463601532</v>
      </c>
      <c r="AB281" s="47">
        <v>8.791208791208792</v>
      </c>
      <c r="AC281" s="44">
        <f t="shared" si="55"/>
        <v>57.980848174813694</v>
      </c>
      <c r="AD281" s="85">
        <v>41.99999999999995</v>
      </c>
      <c r="AE281" s="91">
        <f t="shared" si="56"/>
        <v>41.99999999999995</v>
      </c>
      <c r="AF281" s="88">
        <v>34.21052631578947</v>
      </c>
      <c r="AG281" s="80">
        <v>100</v>
      </c>
      <c r="AH281" s="92">
        <f t="shared" si="57"/>
        <v>56.14035087719297</v>
      </c>
      <c r="AI281" s="37">
        <f t="shared" si="58"/>
        <v>53.351189202005884</v>
      </c>
      <c r="AJ281" s="38">
        <f t="shared" si="59"/>
        <v>55.54100141744134</v>
      </c>
    </row>
    <row r="282" spans="1:36" ht="15">
      <c r="A282" s="17">
        <v>188</v>
      </c>
      <c r="B282" s="18">
        <v>15676</v>
      </c>
      <c r="C282" s="19" t="s">
        <v>19</v>
      </c>
      <c r="D282" s="19" t="s">
        <v>248</v>
      </c>
      <c r="E282" s="20">
        <v>6</v>
      </c>
      <c r="F282" s="48">
        <v>98.29999999999998</v>
      </c>
      <c r="G282" s="49">
        <v>82.42063492063491</v>
      </c>
      <c r="H282" s="44">
        <f t="shared" si="48"/>
        <v>93.00687830687829</v>
      </c>
      <c r="I282" s="104">
        <v>36</v>
      </c>
      <c r="J282" s="103">
        <f t="shared" si="49"/>
        <v>36</v>
      </c>
      <c r="K282" s="36">
        <f t="shared" si="50"/>
        <v>70.20412698412697</v>
      </c>
      <c r="L282" s="64">
        <v>47.524752475247524</v>
      </c>
      <c r="M282" s="65">
        <v>100</v>
      </c>
      <c r="N282" s="90">
        <f t="shared" si="51"/>
        <v>59.185918591859185</v>
      </c>
      <c r="O282" s="66">
        <v>91.661020139281</v>
      </c>
      <c r="P282" s="57">
        <v>98.86000000000001</v>
      </c>
      <c r="Q282" s="67">
        <v>97.55154639175258</v>
      </c>
      <c r="R282" s="68" t="s">
        <v>1</v>
      </c>
      <c r="S282" s="44">
        <f t="shared" si="52"/>
        <v>95.96417372565057</v>
      </c>
      <c r="T282" s="64">
        <v>96.80555555555556</v>
      </c>
      <c r="U282" s="57">
        <v>99.99999999999999</v>
      </c>
      <c r="V282" s="57">
        <v>83.33333333333333</v>
      </c>
      <c r="W282" s="56">
        <v>90.43478260869566</v>
      </c>
      <c r="X282" s="56">
        <v>11.578947368421053</v>
      </c>
      <c r="Y282" s="90">
        <f t="shared" si="53"/>
        <v>82.7864384693618</v>
      </c>
      <c r="Z282" s="101">
        <f t="shared" si="54"/>
        <v>78.50712659547327</v>
      </c>
      <c r="AA282" s="50">
        <v>100</v>
      </c>
      <c r="AB282" s="47">
        <v>67.03296703296702</v>
      </c>
      <c r="AC282" s="44">
        <f t="shared" si="55"/>
        <v>91.75824175824175</v>
      </c>
      <c r="AD282" s="85">
        <v>40.399999999999984</v>
      </c>
      <c r="AE282" s="91">
        <f t="shared" si="56"/>
        <v>40.399999999999984</v>
      </c>
      <c r="AF282" s="88">
        <v>63.1578947368421</v>
      </c>
      <c r="AG282" s="80">
        <v>100</v>
      </c>
      <c r="AH282" s="92">
        <f t="shared" si="57"/>
        <v>75.43859649122805</v>
      </c>
      <c r="AI282" s="37">
        <f t="shared" si="58"/>
        <v>74.79878156930788</v>
      </c>
      <c r="AJ282" s="38">
        <f t="shared" si="59"/>
        <v>75.73402316535439</v>
      </c>
    </row>
    <row r="283" spans="1:36" ht="15">
      <c r="A283" s="17">
        <v>457</v>
      </c>
      <c r="B283" s="18">
        <v>15681</v>
      </c>
      <c r="C283" s="19" t="s">
        <v>19</v>
      </c>
      <c r="D283" s="19" t="s">
        <v>584</v>
      </c>
      <c r="E283" s="20">
        <v>6</v>
      </c>
      <c r="F283" s="48">
        <v>62.5</v>
      </c>
      <c r="G283" s="49">
        <v>78.38420838420838</v>
      </c>
      <c r="H283" s="44">
        <f t="shared" si="48"/>
        <v>67.79473612806946</v>
      </c>
      <c r="I283" s="104">
        <v>71.00000000000001</v>
      </c>
      <c r="J283" s="103">
        <f t="shared" si="49"/>
        <v>71.00000000000001</v>
      </c>
      <c r="K283" s="36">
        <f t="shared" si="50"/>
        <v>69.07684167684168</v>
      </c>
      <c r="L283" s="64">
        <v>37.6</v>
      </c>
      <c r="M283" s="65">
        <v>100</v>
      </c>
      <c r="N283" s="90">
        <f t="shared" si="51"/>
        <v>51.46666666666667</v>
      </c>
      <c r="O283" s="66">
        <v>82.44912617896489</v>
      </c>
      <c r="P283" s="57">
        <v>98.42</v>
      </c>
      <c r="Q283" s="67">
        <v>99.49685534591195</v>
      </c>
      <c r="R283" s="68" t="s">
        <v>1</v>
      </c>
      <c r="S283" s="44">
        <f t="shared" si="52"/>
        <v>93.3969175954746</v>
      </c>
      <c r="T283" s="64">
        <v>98.33333333333334</v>
      </c>
      <c r="U283" s="57">
        <v>89.99999999999999</v>
      </c>
      <c r="V283" s="57">
        <v>94.44444444444446</v>
      </c>
      <c r="W283" s="56">
        <v>0</v>
      </c>
      <c r="X283" s="56">
        <v>25</v>
      </c>
      <c r="Y283" s="90">
        <f t="shared" si="53"/>
        <v>73.81944444444444</v>
      </c>
      <c r="Z283" s="101">
        <f t="shared" si="54"/>
        <v>72.03723585277409</v>
      </c>
      <c r="AA283" s="50">
        <v>98.88392857142857</v>
      </c>
      <c r="AB283" s="47">
        <v>5.555555555555555</v>
      </c>
      <c r="AC283" s="44">
        <f t="shared" si="55"/>
        <v>75.55183531746032</v>
      </c>
      <c r="AD283" s="85">
        <v>55.499999999999936</v>
      </c>
      <c r="AE283" s="91">
        <f t="shared" si="56"/>
        <v>55.499999999999936</v>
      </c>
      <c r="AF283" s="88">
        <v>39.473684210526315</v>
      </c>
      <c r="AG283" s="80">
        <v>100</v>
      </c>
      <c r="AH283" s="92">
        <f t="shared" si="57"/>
        <v>59.649122807017534</v>
      </c>
      <c r="AI283" s="37">
        <f t="shared" si="58"/>
        <v>67.02413673071567</v>
      </c>
      <c r="AJ283" s="38">
        <f t="shared" si="59"/>
        <v>69.94122728097008</v>
      </c>
    </row>
    <row r="284" spans="1:36" ht="15">
      <c r="A284" s="17">
        <v>538</v>
      </c>
      <c r="B284" s="18">
        <v>15686</v>
      </c>
      <c r="C284" s="19" t="s">
        <v>19</v>
      </c>
      <c r="D284" s="19" t="s">
        <v>565</v>
      </c>
      <c r="E284" s="20">
        <v>6</v>
      </c>
      <c r="F284" s="48">
        <v>69.80000000000001</v>
      </c>
      <c r="G284" s="49">
        <v>83.87617012617012</v>
      </c>
      <c r="H284" s="44">
        <f t="shared" si="48"/>
        <v>74.49205670872338</v>
      </c>
      <c r="I284" s="104">
        <v>0</v>
      </c>
      <c r="J284" s="103">
        <f t="shared" si="49"/>
        <v>0</v>
      </c>
      <c r="K284" s="36">
        <f t="shared" si="50"/>
        <v>44.69523402523403</v>
      </c>
      <c r="L284" s="64">
        <v>75.60975609756098</v>
      </c>
      <c r="M284" s="65">
        <v>100</v>
      </c>
      <c r="N284" s="90">
        <f t="shared" si="51"/>
        <v>81.02981029810297</v>
      </c>
      <c r="O284" s="66">
        <v>98.51152368758002</v>
      </c>
      <c r="P284" s="57">
        <v>98.77999999999999</v>
      </c>
      <c r="Q284" s="67">
        <v>99.52774498229043</v>
      </c>
      <c r="R284" s="68" t="s">
        <v>1</v>
      </c>
      <c r="S284" s="44">
        <f t="shared" si="52"/>
        <v>98.8779188756506</v>
      </c>
      <c r="T284" s="64">
        <v>98.47222222222221</v>
      </c>
      <c r="U284" s="57">
        <v>99.99999999999999</v>
      </c>
      <c r="V284" s="57">
        <v>100</v>
      </c>
      <c r="W284" s="56">
        <v>0</v>
      </c>
      <c r="X284" s="56">
        <v>0</v>
      </c>
      <c r="Y284" s="90">
        <f t="shared" si="53"/>
        <v>74.61805555555554</v>
      </c>
      <c r="Z284" s="101">
        <f t="shared" si="54"/>
        <v>84.68944352530303</v>
      </c>
      <c r="AA284" s="50">
        <v>62.76696244368658</v>
      </c>
      <c r="AB284" s="47">
        <v>5.555555555555555</v>
      </c>
      <c r="AC284" s="44">
        <f t="shared" si="55"/>
        <v>48.464110721653824</v>
      </c>
      <c r="AD284" s="85">
        <v>65.09999999999992</v>
      </c>
      <c r="AE284" s="91">
        <f t="shared" si="56"/>
        <v>65.09999999999992</v>
      </c>
      <c r="AF284" s="88">
        <v>57.89473684210527</v>
      </c>
      <c r="AG284" s="80">
        <v>100</v>
      </c>
      <c r="AH284" s="92">
        <f t="shared" si="57"/>
        <v>71.9298245614035</v>
      </c>
      <c r="AI284" s="37">
        <f t="shared" si="58"/>
        <v>57.59349063049605</v>
      </c>
      <c r="AJ284" s="38">
        <f t="shared" si="59"/>
        <v>68.56181575684714</v>
      </c>
    </row>
    <row r="285" spans="1:36" ht="15">
      <c r="A285" s="17">
        <v>50</v>
      </c>
      <c r="B285" s="18">
        <v>15690</v>
      </c>
      <c r="C285" s="19" t="s">
        <v>19</v>
      </c>
      <c r="D285" s="19" t="s">
        <v>78</v>
      </c>
      <c r="E285" s="20">
        <v>6</v>
      </c>
      <c r="F285" s="48">
        <v>82.05</v>
      </c>
      <c r="G285" s="49">
        <v>95.83435083435084</v>
      </c>
      <c r="H285" s="44">
        <f t="shared" si="48"/>
        <v>86.64478361145028</v>
      </c>
      <c r="I285" s="104">
        <v>26</v>
      </c>
      <c r="J285" s="103">
        <f t="shared" si="49"/>
        <v>26</v>
      </c>
      <c r="K285" s="36">
        <f t="shared" si="50"/>
        <v>62.38687016687017</v>
      </c>
      <c r="L285" s="64">
        <v>98.33333333333333</v>
      </c>
      <c r="M285" s="65">
        <v>100</v>
      </c>
      <c r="N285" s="90">
        <f t="shared" si="51"/>
        <v>98.7037037037037</v>
      </c>
      <c r="O285" s="66">
        <v>91.68065225959012</v>
      </c>
      <c r="P285" s="57">
        <v>99.39999999999999</v>
      </c>
      <c r="Q285" s="67">
        <v>95.1219512195122</v>
      </c>
      <c r="R285" s="68" t="s">
        <v>1</v>
      </c>
      <c r="S285" s="44">
        <f t="shared" si="52"/>
        <v>95.34124228397596</v>
      </c>
      <c r="T285" s="64">
        <v>99.30555555555554</v>
      </c>
      <c r="U285" s="57">
        <v>99.99999999999999</v>
      </c>
      <c r="V285" s="57">
        <v>100</v>
      </c>
      <c r="W285" s="56">
        <v>78.47113884555382</v>
      </c>
      <c r="X285" s="56">
        <v>0</v>
      </c>
      <c r="Y285" s="90">
        <f t="shared" si="53"/>
        <v>84.63528124458311</v>
      </c>
      <c r="Z285" s="101">
        <f t="shared" si="54"/>
        <v>93.12582086247224</v>
      </c>
      <c r="AA285" s="50">
        <v>99.12319481284999</v>
      </c>
      <c r="AB285" s="47">
        <v>11.11111111111111</v>
      </c>
      <c r="AC285" s="44">
        <f t="shared" si="55"/>
        <v>77.12017388741526</v>
      </c>
      <c r="AD285" s="85">
        <v>60.09999999999997</v>
      </c>
      <c r="AE285" s="91">
        <f t="shared" si="56"/>
        <v>60.09999999999997</v>
      </c>
      <c r="AF285" s="88">
        <v>65.78947368421053</v>
      </c>
      <c r="AG285" s="80">
        <v>100</v>
      </c>
      <c r="AH285" s="92">
        <f t="shared" si="57"/>
        <v>77.19298245614036</v>
      </c>
      <c r="AI285" s="37">
        <f t="shared" si="58"/>
        <v>72.5960225645162</v>
      </c>
      <c r="AJ285" s="38">
        <f t="shared" si="59"/>
        <v>80.81909123396501</v>
      </c>
    </row>
    <row r="286" spans="1:36" ht="15">
      <c r="A286" s="17">
        <v>286</v>
      </c>
      <c r="B286" s="18">
        <v>15693</v>
      </c>
      <c r="C286" s="19" t="s">
        <v>19</v>
      </c>
      <c r="D286" s="19" t="s">
        <v>369</v>
      </c>
      <c r="E286" s="20">
        <v>6</v>
      </c>
      <c r="F286" s="48">
        <v>65</v>
      </c>
      <c r="G286" s="49">
        <v>97.08333333333334</v>
      </c>
      <c r="H286" s="44">
        <f t="shared" si="48"/>
        <v>75.69444444444444</v>
      </c>
      <c r="I286" s="104">
        <v>70.00000000000001</v>
      </c>
      <c r="J286" s="103">
        <f t="shared" si="49"/>
        <v>70.00000000000001</v>
      </c>
      <c r="K286" s="36">
        <f t="shared" si="50"/>
        <v>73.41666666666667</v>
      </c>
      <c r="L286" s="64">
        <v>49.29577464788733</v>
      </c>
      <c r="M286" s="65">
        <v>100</v>
      </c>
      <c r="N286" s="90">
        <f t="shared" si="51"/>
        <v>60.563380281690144</v>
      </c>
      <c r="O286" s="66">
        <v>88.91463493139248</v>
      </c>
      <c r="P286" s="57">
        <v>99.27000000000001</v>
      </c>
      <c r="Q286" s="67">
        <v>98.62315145334013</v>
      </c>
      <c r="R286" s="68" t="s">
        <v>1</v>
      </c>
      <c r="S286" s="44">
        <f t="shared" si="52"/>
        <v>95.54284383941405</v>
      </c>
      <c r="T286" s="64">
        <v>97.91666666666666</v>
      </c>
      <c r="U286" s="57">
        <v>99.39999999999999</v>
      </c>
      <c r="V286" s="57">
        <v>100</v>
      </c>
      <c r="W286" s="56">
        <v>76.70075589150733</v>
      </c>
      <c r="X286" s="56">
        <v>0</v>
      </c>
      <c r="Y286" s="90">
        <f t="shared" si="53"/>
        <v>83.91676115310509</v>
      </c>
      <c r="Z286" s="101">
        <f t="shared" si="54"/>
        <v>79.22989049901457</v>
      </c>
      <c r="AA286" s="50">
        <v>86.66666666666666</v>
      </c>
      <c r="AB286" s="47">
        <v>20</v>
      </c>
      <c r="AC286" s="44">
        <f t="shared" si="55"/>
        <v>70</v>
      </c>
      <c r="AD286" s="85">
        <v>56.19999999999994</v>
      </c>
      <c r="AE286" s="91">
        <f t="shared" si="56"/>
        <v>56.19999999999994</v>
      </c>
      <c r="AF286" s="88">
        <v>36.84210526315789</v>
      </c>
      <c r="AG286" s="80">
        <v>100</v>
      </c>
      <c r="AH286" s="92">
        <f t="shared" si="57"/>
        <v>57.89473684210525</v>
      </c>
      <c r="AI286" s="37">
        <f t="shared" si="58"/>
        <v>63.898947368421034</v>
      </c>
      <c r="AJ286" s="38">
        <f t="shared" si="59"/>
        <v>73.46796279336694</v>
      </c>
    </row>
    <row r="287" spans="1:36" ht="15">
      <c r="A287" s="17">
        <v>64</v>
      </c>
      <c r="B287" s="18">
        <v>15696</v>
      </c>
      <c r="C287" s="19" t="s">
        <v>19</v>
      </c>
      <c r="D287" s="19" t="s">
        <v>554</v>
      </c>
      <c r="E287" s="20">
        <v>6</v>
      </c>
      <c r="F287" s="48">
        <v>68.99999999999999</v>
      </c>
      <c r="G287" s="49">
        <v>76.09126984126983</v>
      </c>
      <c r="H287" s="44">
        <f t="shared" si="48"/>
        <v>71.36375661375659</v>
      </c>
      <c r="I287" s="104">
        <v>26</v>
      </c>
      <c r="J287" s="103">
        <f t="shared" si="49"/>
        <v>26</v>
      </c>
      <c r="K287" s="36">
        <f t="shared" si="50"/>
        <v>53.218253968253954</v>
      </c>
      <c r="L287" s="64">
        <v>97.19626168224299</v>
      </c>
      <c r="M287" s="65">
        <v>100</v>
      </c>
      <c r="N287" s="90">
        <f t="shared" si="51"/>
        <v>97.81931464174454</v>
      </c>
      <c r="O287" s="66">
        <v>100</v>
      </c>
      <c r="P287" s="57">
        <v>98.57999999999998</v>
      </c>
      <c r="Q287" s="67">
        <v>99.67532467532467</v>
      </c>
      <c r="R287" s="68" t="s">
        <v>1</v>
      </c>
      <c r="S287" s="44">
        <f t="shared" si="52"/>
        <v>99.35630503246753</v>
      </c>
      <c r="T287" s="64">
        <v>96.25</v>
      </c>
      <c r="U287" s="57">
        <v>99.99999999999999</v>
      </c>
      <c r="V287" s="57">
        <v>100</v>
      </c>
      <c r="W287" s="56">
        <v>0</v>
      </c>
      <c r="X287" s="56">
        <v>25</v>
      </c>
      <c r="Y287" s="90">
        <f t="shared" si="53"/>
        <v>77.1875</v>
      </c>
      <c r="Z287" s="101">
        <f t="shared" si="54"/>
        <v>91.70897088141764</v>
      </c>
      <c r="AA287" s="50">
        <v>93.81815502505158</v>
      </c>
      <c r="AB287" s="47">
        <v>85</v>
      </c>
      <c r="AC287" s="44">
        <f t="shared" si="55"/>
        <v>91.61361626878869</v>
      </c>
      <c r="AD287" s="85">
        <v>56.899999999999984</v>
      </c>
      <c r="AE287" s="91">
        <f t="shared" si="56"/>
        <v>56.899999999999984</v>
      </c>
      <c r="AF287" s="88">
        <v>60.526315789473685</v>
      </c>
      <c r="AG287" s="80">
        <v>100</v>
      </c>
      <c r="AH287" s="92">
        <f t="shared" si="57"/>
        <v>73.68421052631578</v>
      </c>
      <c r="AI287" s="37">
        <f t="shared" si="58"/>
        <v>78.77077078195046</v>
      </c>
      <c r="AJ287" s="38">
        <f t="shared" si="59"/>
        <v>80.12936746894475</v>
      </c>
    </row>
    <row r="288" spans="1:36" ht="15">
      <c r="A288" s="17">
        <v>349</v>
      </c>
      <c r="B288" s="18">
        <v>15720</v>
      </c>
      <c r="C288" s="19" t="s">
        <v>19</v>
      </c>
      <c r="D288" s="19" t="s">
        <v>783</v>
      </c>
      <c r="E288" s="20">
        <v>6</v>
      </c>
      <c r="F288" s="48">
        <v>52.100000000000016</v>
      </c>
      <c r="G288" s="49">
        <v>81.39041514041514</v>
      </c>
      <c r="H288" s="44">
        <f t="shared" si="48"/>
        <v>61.863471713471725</v>
      </c>
      <c r="I288" s="104">
        <v>41</v>
      </c>
      <c r="J288" s="103">
        <f t="shared" si="49"/>
        <v>41</v>
      </c>
      <c r="K288" s="36">
        <f t="shared" si="50"/>
        <v>53.51808302808304</v>
      </c>
      <c r="L288" s="64">
        <v>88.79310344827587</v>
      </c>
      <c r="M288" s="65">
        <v>100</v>
      </c>
      <c r="N288" s="90">
        <f t="shared" si="51"/>
        <v>91.28352490421457</v>
      </c>
      <c r="O288" s="66">
        <v>92.46530897474294</v>
      </c>
      <c r="P288" s="57">
        <v>99.27</v>
      </c>
      <c r="Q288" s="67">
        <v>98.9041095890411</v>
      </c>
      <c r="R288" s="68" t="s">
        <v>1</v>
      </c>
      <c r="S288" s="44">
        <f t="shared" si="52"/>
        <v>96.81925630906056</v>
      </c>
      <c r="T288" s="64">
        <v>95.69444444444444</v>
      </c>
      <c r="U288" s="57">
        <v>95.1</v>
      </c>
      <c r="V288" s="57">
        <v>100</v>
      </c>
      <c r="W288" s="56">
        <v>0</v>
      </c>
      <c r="X288" s="56">
        <v>25</v>
      </c>
      <c r="Y288" s="90">
        <f t="shared" si="53"/>
        <v>75.8236111111111</v>
      </c>
      <c r="Z288" s="101">
        <f t="shared" si="54"/>
        <v>88.10778653997218</v>
      </c>
      <c r="AA288" s="50">
        <v>90.27777777777777</v>
      </c>
      <c r="AB288" s="47">
        <v>6.666666666666667</v>
      </c>
      <c r="AC288" s="44">
        <f t="shared" si="55"/>
        <v>69.375</v>
      </c>
      <c r="AD288" s="85">
        <v>38.69999999999997</v>
      </c>
      <c r="AE288" s="91">
        <f t="shared" si="56"/>
        <v>38.69999999999997</v>
      </c>
      <c r="AF288" s="88">
        <v>34.21052631578947</v>
      </c>
      <c r="AG288" s="80">
        <v>100</v>
      </c>
      <c r="AH288" s="92">
        <f t="shared" si="57"/>
        <v>56.14035087719297</v>
      </c>
      <c r="AI288" s="37">
        <f t="shared" si="58"/>
        <v>58.54807017543859</v>
      </c>
      <c r="AJ288" s="38">
        <f t="shared" si="59"/>
        <v>72.32193092823428</v>
      </c>
    </row>
    <row r="289" spans="1:36" ht="15">
      <c r="A289" s="17">
        <v>405</v>
      </c>
      <c r="B289" s="18">
        <v>15723</v>
      </c>
      <c r="C289" s="19" t="s">
        <v>19</v>
      </c>
      <c r="D289" s="19" t="s">
        <v>334</v>
      </c>
      <c r="E289" s="20">
        <v>6</v>
      </c>
      <c r="F289" s="48">
        <v>67.25</v>
      </c>
      <c r="G289" s="49">
        <v>88.31298331298329</v>
      </c>
      <c r="H289" s="44">
        <f t="shared" si="48"/>
        <v>74.27099443766109</v>
      </c>
      <c r="I289" s="104">
        <v>5</v>
      </c>
      <c r="J289" s="103">
        <f t="shared" si="49"/>
        <v>5</v>
      </c>
      <c r="K289" s="36">
        <f t="shared" si="50"/>
        <v>46.562596662596654</v>
      </c>
      <c r="L289" s="64">
        <v>33.720930232558146</v>
      </c>
      <c r="M289" s="65">
        <v>100</v>
      </c>
      <c r="N289" s="90">
        <f t="shared" si="51"/>
        <v>48.44961240310078</v>
      </c>
      <c r="O289" s="66">
        <v>94.96655239429805</v>
      </c>
      <c r="P289" s="57">
        <v>98.92</v>
      </c>
      <c r="Q289" s="67">
        <v>100</v>
      </c>
      <c r="R289" s="68" t="s">
        <v>1</v>
      </c>
      <c r="S289" s="44">
        <f t="shared" si="52"/>
        <v>97.90095776635054</v>
      </c>
      <c r="T289" s="64">
        <v>100</v>
      </c>
      <c r="U289" s="57">
        <v>85.1</v>
      </c>
      <c r="V289" s="57">
        <v>100</v>
      </c>
      <c r="W289" s="56">
        <v>68.38235294117648</v>
      </c>
      <c r="X289" s="56">
        <v>25</v>
      </c>
      <c r="Y289" s="90">
        <f t="shared" si="53"/>
        <v>82.94779411764706</v>
      </c>
      <c r="Z289" s="101">
        <f t="shared" si="54"/>
        <v>75.31346106799552</v>
      </c>
      <c r="AA289" s="50">
        <v>100</v>
      </c>
      <c r="AB289" s="47">
        <v>5.555555555555555</v>
      </c>
      <c r="AC289" s="44">
        <f t="shared" si="55"/>
        <v>76.38888888888889</v>
      </c>
      <c r="AD289" s="85">
        <v>81.60000000000005</v>
      </c>
      <c r="AE289" s="91">
        <f t="shared" si="56"/>
        <v>81.60000000000005</v>
      </c>
      <c r="AF289" s="88">
        <v>81.57894736842105</v>
      </c>
      <c r="AG289" s="80">
        <v>100</v>
      </c>
      <c r="AH289" s="92">
        <f t="shared" si="57"/>
        <v>87.71929824561403</v>
      </c>
      <c r="AI289" s="37">
        <f t="shared" si="58"/>
        <v>80.04460038986356</v>
      </c>
      <c r="AJ289" s="38">
        <f t="shared" si="59"/>
        <v>70.98262998347616</v>
      </c>
    </row>
    <row r="290" spans="1:36" ht="15">
      <c r="A290" s="17">
        <v>401</v>
      </c>
      <c r="B290" s="18">
        <v>15740</v>
      </c>
      <c r="C290" s="19" t="s">
        <v>19</v>
      </c>
      <c r="D290" s="19" t="s">
        <v>579</v>
      </c>
      <c r="E290" s="20">
        <v>6</v>
      </c>
      <c r="F290" s="48">
        <v>85.65</v>
      </c>
      <c r="G290" s="49">
        <v>85.87912087912088</v>
      </c>
      <c r="H290" s="44">
        <f t="shared" si="48"/>
        <v>85.72637362637363</v>
      </c>
      <c r="I290" s="104">
        <v>26</v>
      </c>
      <c r="J290" s="103">
        <f t="shared" si="49"/>
        <v>26</v>
      </c>
      <c r="K290" s="36">
        <f t="shared" si="50"/>
        <v>61.83582417582417</v>
      </c>
      <c r="L290" s="64">
        <v>42.97520661157025</v>
      </c>
      <c r="M290" s="65">
        <v>100</v>
      </c>
      <c r="N290" s="90">
        <f t="shared" si="51"/>
        <v>55.647382920110196</v>
      </c>
      <c r="O290" s="66">
        <v>91.44727058302726</v>
      </c>
      <c r="P290" s="57">
        <v>99.62</v>
      </c>
      <c r="Q290" s="67">
        <v>99.15388683236382</v>
      </c>
      <c r="R290" s="68" t="s">
        <v>1</v>
      </c>
      <c r="S290" s="44">
        <f t="shared" si="52"/>
        <v>96.67992306400217</v>
      </c>
      <c r="T290" s="64">
        <v>95.55555555555556</v>
      </c>
      <c r="U290" s="57">
        <v>92.225</v>
      </c>
      <c r="V290" s="57">
        <v>100</v>
      </c>
      <c r="W290" s="56">
        <v>0</v>
      </c>
      <c r="X290" s="56">
        <v>25</v>
      </c>
      <c r="Y290" s="90">
        <f t="shared" si="53"/>
        <v>75.07013888888889</v>
      </c>
      <c r="Z290" s="101">
        <f t="shared" si="54"/>
        <v>74.9930776761648</v>
      </c>
      <c r="AA290" s="50">
        <v>100</v>
      </c>
      <c r="AB290" s="47">
        <v>22.22222222222222</v>
      </c>
      <c r="AC290" s="44">
        <f t="shared" si="55"/>
        <v>80.55555555555556</v>
      </c>
      <c r="AD290" s="85">
        <v>52.699999999999925</v>
      </c>
      <c r="AE290" s="91">
        <f t="shared" si="56"/>
        <v>52.699999999999925</v>
      </c>
      <c r="AF290" s="88">
        <v>52.63157894736842</v>
      </c>
      <c r="AG290" s="80">
        <v>100</v>
      </c>
      <c r="AH290" s="92">
        <f t="shared" si="57"/>
        <v>68.42105263157893</v>
      </c>
      <c r="AI290" s="37">
        <f t="shared" si="58"/>
        <v>70.70050682261206</v>
      </c>
      <c r="AJ290" s="38">
        <f t="shared" si="59"/>
        <v>71.07385572003085</v>
      </c>
    </row>
    <row r="291" spans="1:36" ht="15">
      <c r="A291" s="17">
        <v>65</v>
      </c>
      <c r="B291" s="18">
        <v>15753</v>
      </c>
      <c r="C291" s="19" t="s">
        <v>19</v>
      </c>
      <c r="D291" s="19" t="s">
        <v>361</v>
      </c>
      <c r="E291" s="20">
        <v>6</v>
      </c>
      <c r="F291" s="48">
        <v>98.10000000000001</v>
      </c>
      <c r="G291" s="49">
        <v>85.02594627594627</v>
      </c>
      <c r="H291" s="44">
        <f t="shared" si="48"/>
        <v>93.7419820919821</v>
      </c>
      <c r="I291" s="104">
        <v>41</v>
      </c>
      <c r="J291" s="103">
        <f t="shared" si="49"/>
        <v>41</v>
      </c>
      <c r="K291" s="36">
        <f t="shared" si="50"/>
        <v>72.64518925518925</v>
      </c>
      <c r="L291" s="64">
        <v>84.64566929133859</v>
      </c>
      <c r="M291" s="65">
        <v>100</v>
      </c>
      <c r="N291" s="90">
        <f t="shared" si="51"/>
        <v>88.05774278215225</v>
      </c>
      <c r="O291" s="66">
        <v>96.83030652515609</v>
      </c>
      <c r="P291" s="57">
        <v>99.28</v>
      </c>
      <c r="Q291" s="67">
        <v>98.80749574105621</v>
      </c>
      <c r="R291" s="68" t="s">
        <v>1</v>
      </c>
      <c r="S291" s="44">
        <f t="shared" si="52"/>
        <v>98.24449287993197</v>
      </c>
      <c r="T291" s="64">
        <v>98.61111111111111</v>
      </c>
      <c r="U291" s="57">
        <v>89.69999999999999</v>
      </c>
      <c r="V291" s="57">
        <v>100</v>
      </c>
      <c r="W291" s="56">
        <v>0</v>
      </c>
      <c r="X291" s="56">
        <v>25</v>
      </c>
      <c r="Y291" s="90">
        <f t="shared" si="53"/>
        <v>75.20277777777778</v>
      </c>
      <c r="Z291" s="101">
        <f t="shared" si="54"/>
        <v>87.20391401204192</v>
      </c>
      <c r="AA291" s="50">
        <v>100</v>
      </c>
      <c r="AB291" s="47">
        <v>7.777777777777778</v>
      </c>
      <c r="AC291" s="44">
        <f t="shared" si="55"/>
        <v>76.94444444444444</v>
      </c>
      <c r="AD291" s="85">
        <v>65.29999999999993</v>
      </c>
      <c r="AE291" s="91">
        <f t="shared" si="56"/>
        <v>65.29999999999993</v>
      </c>
      <c r="AF291" s="88">
        <v>60.526315789473685</v>
      </c>
      <c r="AG291" s="80">
        <v>100</v>
      </c>
      <c r="AH291" s="92">
        <f t="shared" si="57"/>
        <v>73.68421052631578</v>
      </c>
      <c r="AI291" s="37">
        <f t="shared" si="58"/>
        <v>73.18721247563352</v>
      </c>
      <c r="AJ291" s="38">
        <f t="shared" si="59"/>
        <v>80.08715859974886</v>
      </c>
    </row>
    <row r="292" spans="1:36" ht="15">
      <c r="A292" s="17">
        <v>252</v>
      </c>
      <c r="B292" s="18">
        <v>15755</v>
      </c>
      <c r="C292" s="19" t="s">
        <v>19</v>
      </c>
      <c r="D292" s="19" t="s">
        <v>558</v>
      </c>
      <c r="E292" s="20">
        <v>6</v>
      </c>
      <c r="F292" s="48">
        <v>59.74999999999999</v>
      </c>
      <c r="G292" s="49">
        <v>95.24674399674402</v>
      </c>
      <c r="H292" s="44">
        <f t="shared" si="48"/>
        <v>71.58224799891467</v>
      </c>
      <c r="I292" s="104">
        <v>89.00000000000003</v>
      </c>
      <c r="J292" s="103">
        <f t="shared" si="49"/>
        <v>89.00000000000003</v>
      </c>
      <c r="K292" s="36">
        <f t="shared" si="50"/>
        <v>78.54934879934882</v>
      </c>
      <c r="L292" s="64">
        <v>42.384105960264904</v>
      </c>
      <c r="M292" s="65">
        <v>100</v>
      </c>
      <c r="N292" s="90">
        <f t="shared" si="51"/>
        <v>55.18763796909492</v>
      </c>
      <c r="O292" s="66">
        <v>93.57254235872306</v>
      </c>
      <c r="P292" s="57">
        <v>99.17999999999999</v>
      </c>
      <c r="Q292" s="67">
        <v>99.33655006031363</v>
      </c>
      <c r="R292" s="68" t="s">
        <v>1</v>
      </c>
      <c r="S292" s="44">
        <f t="shared" si="52"/>
        <v>97.30217891209159</v>
      </c>
      <c r="T292" s="64">
        <v>92.91666666666667</v>
      </c>
      <c r="U292" s="57">
        <v>76.69999999999999</v>
      </c>
      <c r="V292" s="57">
        <v>94.44444444444446</v>
      </c>
      <c r="W292" s="56">
        <v>0</v>
      </c>
      <c r="X292" s="56">
        <v>25</v>
      </c>
      <c r="Y292" s="90">
        <f t="shared" si="53"/>
        <v>69.14027777777778</v>
      </c>
      <c r="Z292" s="101">
        <f t="shared" si="54"/>
        <v>73.12913580963237</v>
      </c>
      <c r="AA292" s="50">
        <v>87.4147180365082</v>
      </c>
      <c r="AB292" s="47">
        <v>56.666666666666664</v>
      </c>
      <c r="AC292" s="44">
        <f t="shared" si="55"/>
        <v>79.72770519404783</v>
      </c>
      <c r="AD292" s="85">
        <v>50.30000000000002</v>
      </c>
      <c r="AE292" s="91">
        <f t="shared" si="56"/>
        <v>50.30000000000002</v>
      </c>
      <c r="AF292" s="88">
        <v>84.21052631578947</v>
      </c>
      <c r="AG292" s="80">
        <v>100</v>
      </c>
      <c r="AH292" s="92">
        <f t="shared" si="57"/>
        <v>89.4736842105263</v>
      </c>
      <c r="AI292" s="37">
        <f t="shared" si="58"/>
        <v>73.82951294559744</v>
      </c>
      <c r="AJ292" s="38">
        <f t="shared" si="59"/>
        <v>74.42329154836519</v>
      </c>
    </row>
    <row r="293" spans="1:36" ht="15">
      <c r="A293" s="17">
        <v>397</v>
      </c>
      <c r="B293" s="18">
        <v>15757</v>
      </c>
      <c r="C293" s="19" t="s">
        <v>19</v>
      </c>
      <c r="D293" s="19" t="s">
        <v>781</v>
      </c>
      <c r="E293" s="20">
        <v>6</v>
      </c>
      <c r="F293" s="48">
        <v>78.25000000000001</v>
      </c>
      <c r="G293" s="49">
        <v>95.47720797720798</v>
      </c>
      <c r="H293" s="44">
        <f t="shared" si="48"/>
        <v>83.99240265906933</v>
      </c>
      <c r="I293" s="104">
        <v>95.00000000000001</v>
      </c>
      <c r="J293" s="103">
        <f t="shared" si="49"/>
        <v>95.00000000000001</v>
      </c>
      <c r="K293" s="36">
        <f t="shared" si="50"/>
        <v>88.39544159544161</v>
      </c>
      <c r="L293" s="64">
        <v>50.60240963855422</v>
      </c>
      <c r="M293" s="65">
        <v>100</v>
      </c>
      <c r="N293" s="90">
        <f t="shared" si="51"/>
        <v>61.57965194109773</v>
      </c>
      <c r="O293" s="66">
        <v>79.78649320939128</v>
      </c>
      <c r="P293" s="57">
        <v>98.99999999999999</v>
      </c>
      <c r="Q293" s="67">
        <v>98.38457529963523</v>
      </c>
      <c r="R293" s="68" t="s">
        <v>1</v>
      </c>
      <c r="S293" s="44">
        <f t="shared" si="52"/>
        <v>92.33261219706945</v>
      </c>
      <c r="T293" s="64">
        <v>95.13888888888889</v>
      </c>
      <c r="U293" s="57">
        <v>88.44999999999999</v>
      </c>
      <c r="V293" s="57">
        <v>100</v>
      </c>
      <c r="W293" s="56">
        <v>0</v>
      </c>
      <c r="X293" s="56">
        <v>0</v>
      </c>
      <c r="Y293" s="90">
        <f t="shared" si="53"/>
        <v>70.89722222222221</v>
      </c>
      <c r="Z293" s="101">
        <f t="shared" si="54"/>
        <v>74.40222171296851</v>
      </c>
      <c r="AA293" s="50">
        <v>56.15237253168288</v>
      </c>
      <c r="AB293" s="47">
        <v>5.555555555555555</v>
      </c>
      <c r="AC293" s="44">
        <f t="shared" si="55"/>
        <v>43.50316828765104</v>
      </c>
      <c r="AD293" s="85">
        <v>64.09999999999991</v>
      </c>
      <c r="AE293" s="91">
        <f t="shared" si="56"/>
        <v>64.09999999999991</v>
      </c>
      <c r="AF293" s="88">
        <v>55.26315789473685</v>
      </c>
      <c r="AG293" s="80">
        <v>100</v>
      </c>
      <c r="AH293" s="92">
        <f t="shared" si="57"/>
        <v>70.17543859649123</v>
      </c>
      <c r="AI293" s="37">
        <f t="shared" si="58"/>
        <v>54.33011080604544</v>
      </c>
      <c r="AJ293" s="38">
        <f t="shared" si="59"/>
        <v>71.1792324173862</v>
      </c>
    </row>
    <row r="294" spans="1:36" ht="15">
      <c r="A294" s="17">
        <v>76</v>
      </c>
      <c r="B294" s="18">
        <v>15759</v>
      </c>
      <c r="C294" s="19" t="s">
        <v>19</v>
      </c>
      <c r="D294" s="19" t="s">
        <v>185</v>
      </c>
      <c r="E294" s="20">
        <v>3</v>
      </c>
      <c r="F294" s="48">
        <v>74.8</v>
      </c>
      <c r="G294" s="49">
        <v>83.94993894993895</v>
      </c>
      <c r="H294" s="44">
        <f t="shared" si="48"/>
        <v>77.84997964997964</v>
      </c>
      <c r="I294" s="104">
        <v>62.000000000000014</v>
      </c>
      <c r="J294" s="103">
        <f t="shared" si="49"/>
        <v>62.000000000000014</v>
      </c>
      <c r="K294" s="36">
        <f t="shared" si="50"/>
        <v>71.50998778998779</v>
      </c>
      <c r="L294" s="64">
        <v>96.2874251497006</v>
      </c>
      <c r="M294" s="65">
        <v>100</v>
      </c>
      <c r="N294" s="90">
        <f t="shared" si="51"/>
        <v>97.11244178310045</v>
      </c>
      <c r="O294" s="66">
        <v>99.32432432432432</v>
      </c>
      <c r="P294" s="57">
        <v>99.19</v>
      </c>
      <c r="Q294" s="67">
        <v>94.61645746164574</v>
      </c>
      <c r="R294" s="68" t="s">
        <v>1</v>
      </c>
      <c r="S294" s="44">
        <f t="shared" si="52"/>
        <v>97.64919168245127</v>
      </c>
      <c r="T294" s="64">
        <v>100</v>
      </c>
      <c r="U294" s="57">
        <v>99.99999999999999</v>
      </c>
      <c r="V294" s="57">
        <v>100</v>
      </c>
      <c r="W294" s="56">
        <v>0</v>
      </c>
      <c r="X294" s="56">
        <v>10.147058823529411</v>
      </c>
      <c r="Y294" s="90">
        <f t="shared" si="53"/>
        <v>76.26838235294117</v>
      </c>
      <c r="Z294" s="101">
        <f t="shared" si="54"/>
        <v>90.61410273324174</v>
      </c>
      <c r="AA294" s="50">
        <v>82.83057734635138</v>
      </c>
      <c r="AB294" s="47">
        <v>61.60714285714286</v>
      </c>
      <c r="AC294" s="44">
        <f t="shared" si="55"/>
        <v>77.52471872404925</v>
      </c>
      <c r="AD294" s="85">
        <v>68.80000000000004</v>
      </c>
      <c r="AE294" s="91">
        <f t="shared" si="56"/>
        <v>68.80000000000004</v>
      </c>
      <c r="AF294" s="88">
        <v>42.10526315789473</v>
      </c>
      <c r="AG294" s="80">
        <v>0</v>
      </c>
      <c r="AH294" s="92">
        <f t="shared" si="57"/>
        <v>28.070175438596486</v>
      </c>
      <c r="AI294" s="37">
        <f t="shared" si="58"/>
        <v>65.30721840721225</v>
      </c>
      <c r="AJ294" s="38">
        <f t="shared" si="59"/>
        <v>79.2012144467821</v>
      </c>
    </row>
    <row r="295" spans="1:36" ht="15">
      <c r="A295" s="17">
        <v>703</v>
      </c>
      <c r="B295" s="18">
        <v>15761</v>
      </c>
      <c r="C295" s="19" t="s">
        <v>19</v>
      </c>
      <c r="D295" s="19" t="s">
        <v>951</v>
      </c>
      <c r="E295" s="20">
        <v>6</v>
      </c>
      <c r="F295" s="48">
        <v>36.349999999999994</v>
      </c>
      <c r="G295" s="49">
        <v>81.27899877899878</v>
      </c>
      <c r="H295" s="44">
        <f t="shared" si="48"/>
        <v>51.326332926332924</v>
      </c>
      <c r="I295" s="104">
        <v>10</v>
      </c>
      <c r="J295" s="103">
        <f t="shared" si="49"/>
        <v>10</v>
      </c>
      <c r="K295" s="36">
        <f t="shared" si="50"/>
        <v>34.79579975579975</v>
      </c>
      <c r="L295" s="64">
        <v>70.37037037037037</v>
      </c>
      <c r="M295" s="65">
        <v>100</v>
      </c>
      <c r="N295" s="90">
        <f t="shared" si="51"/>
        <v>76.95473251028807</v>
      </c>
      <c r="O295" s="66">
        <v>79.33262711864407</v>
      </c>
      <c r="P295" s="57">
        <v>99.09</v>
      </c>
      <c r="Q295" s="67">
        <v>97.50830564784053</v>
      </c>
      <c r="R295" s="68" t="s">
        <v>1</v>
      </c>
      <c r="S295" s="44">
        <f t="shared" si="52"/>
        <v>91.91949197783518</v>
      </c>
      <c r="T295" s="64">
        <v>79.58333333333334</v>
      </c>
      <c r="U295" s="57">
        <v>68.75</v>
      </c>
      <c r="V295" s="57">
        <v>98.61111111111113</v>
      </c>
      <c r="W295" s="56">
        <v>0</v>
      </c>
      <c r="X295" s="56">
        <v>0</v>
      </c>
      <c r="Y295" s="90">
        <f t="shared" si="53"/>
        <v>61.736111111111114</v>
      </c>
      <c r="Z295" s="101">
        <f t="shared" si="54"/>
        <v>76.87349669216651</v>
      </c>
      <c r="AA295" s="50">
        <v>95.48611111111111</v>
      </c>
      <c r="AB295" s="47">
        <v>10</v>
      </c>
      <c r="AC295" s="44">
        <f t="shared" si="55"/>
        <v>74.11458333333334</v>
      </c>
      <c r="AD295" s="85">
        <v>48.89999999999995</v>
      </c>
      <c r="AE295" s="91">
        <f t="shared" si="56"/>
        <v>48.89999999999995</v>
      </c>
      <c r="AF295" s="88">
        <v>47.368421052631575</v>
      </c>
      <c r="AG295" s="80">
        <v>100</v>
      </c>
      <c r="AH295" s="92">
        <f t="shared" si="57"/>
        <v>64.91228070175438</v>
      </c>
      <c r="AI295" s="37">
        <f t="shared" si="58"/>
        <v>65.55023391812864</v>
      </c>
      <c r="AJ295" s="38">
        <f t="shared" si="59"/>
        <v>65.0609784726818</v>
      </c>
    </row>
    <row r="296" spans="1:36" ht="15">
      <c r="A296" s="17">
        <v>14</v>
      </c>
      <c r="B296" s="18">
        <v>15762</v>
      </c>
      <c r="C296" s="19" t="s">
        <v>19</v>
      </c>
      <c r="D296" s="19" t="s">
        <v>431</v>
      </c>
      <c r="E296" s="20">
        <v>6</v>
      </c>
      <c r="F296" s="48">
        <v>81.35</v>
      </c>
      <c r="G296" s="49">
        <v>81.1289173789174</v>
      </c>
      <c r="H296" s="44">
        <f t="shared" si="48"/>
        <v>81.27630579297247</v>
      </c>
      <c r="I296" s="104">
        <v>59.00000000000001</v>
      </c>
      <c r="J296" s="103">
        <f t="shared" si="49"/>
        <v>59.00000000000001</v>
      </c>
      <c r="K296" s="36">
        <f t="shared" si="50"/>
        <v>72.36578347578349</v>
      </c>
      <c r="L296" s="64">
        <v>100</v>
      </c>
      <c r="M296" s="65">
        <v>100</v>
      </c>
      <c r="N296" s="90">
        <f t="shared" si="51"/>
        <v>100</v>
      </c>
      <c r="O296" s="66">
        <v>86.99286425209603</v>
      </c>
      <c r="P296" s="57">
        <v>99.27000000000001</v>
      </c>
      <c r="Q296" s="67">
        <v>99.70760233918129</v>
      </c>
      <c r="R296" s="68" t="s">
        <v>1</v>
      </c>
      <c r="S296" s="44">
        <f t="shared" si="52"/>
        <v>95.26391168321925</v>
      </c>
      <c r="T296" s="64">
        <v>100</v>
      </c>
      <c r="U296" s="57">
        <v>99.99999999999999</v>
      </c>
      <c r="V296" s="57">
        <v>83.33333333333333</v>
      </c>
      <c r="W296" s="56">
        <v>0</v>
      </c>
      <c r="X296" s="56">
        <v>25</v>
      </c>
      <c r="Y296" s="90">
        <f t="shared" si="53"/>
        <v>73.95833333333333</v>
      </c>
      <c r="Z296" s="101">
        <f t="shared" si="54"/>
        <v>90.15111840529681</v>
      </c>
      <c r="AA296" s="50">
        <v>100</v>
      </c>
      <c r="AB296" s="47">
        <v>64.44444444444444</v>
      </c>
      <c r="AC296" s="44">
        <f t="shared" si="55"/>
        <v>91.11111111111111</v>
      </c>
      <c r="AD296" s="85">
        <v>68.5</v>
      </c>
      <c r="AE296" s="91">
        <f t="shared" si="56"/>
        <v>68.5</v>
      </c>
      <c r="AF296" s="88">
        <v>65.78947368421053</v>
      </c>
      <c r="AG296" s="80">
        <v>100</v>
      </c>
      <c r="AH296" s="92">
        <f t="shared" si="57"/>
        <v>77.19298245614036</v>
      </c>
      <c r="AI296" s="37">
        <f t="shared" si="58"/>
        <v>82.29785575048733</v>
      </c>
      <c r="AJ296" s="38">
        <f t="shared" si="59"/>
        <v>84.23807262295131</v>
      </c>
    </row>
    <row r="297" spans="1:36" ht="15">
      <c r="A297" s="17">
        <v>477</v>
      </c>
      <c r="B297" s="18">
        <v>15763</v>
      </c>
      <c r="C297" s="19" t="s">
        <v>19</v>
      </c>
      <c r="D297" s="19" t="s">
        <v>367</v>
      </c>
      <c r="E297" s="20">
        <v>6</v>
      </c>
      <c r="F297" s="48">
        <v>57.099999999999994</v>
      </c>
      <c r="G297" s="49">
        <v>92.34279609279609</v>
      </c>
      <c r="H297" s="44">
        <f t="shared" si="48"/>
        <v>68.8475986975987</v>
      </c>
      <c r="I297" s="104">
        <v>36</v>
      </c>
      <c r="J297" s="103">
        <f t="shared" si="49"/>
        <v>36</v>
      </c>
      <c r="K297" s="36">
        <f t="shared" si="50"/>
        <v>55.708559218559216</v>
      </c>
      <c r="L297" s="64">
        <v>30.630630630630627</v>
      </c>
      <c r="M297" s="65">
        <v>100</v>
      </c>
      <c r="N297" s="90">
        <f t="shared" si="51"/>
        <v>46.046046046046044</v>
      </c>
      <c r="O297" s="66">
        <v>75.1880483252082</v>
      </c>
      <c r="P297" s="57">
        <v>98.77000000000001</v>
      </c>
      <c r="Q297" s="67">
        <v>98.02867383512545</v>
      </c>
      <c r="R297" s="68" t="s">
        <v>1</v>
      </c>
      <c r="S297" s="44">
        <f t="shared" si="52"/>
        <v>90.60557681966114</v>
      </c>
      <c r="T297" s="64">
        <v>98.61111111111111</v>
      </c>
      <c r="U297" s="57">
        <v>99.99999999999999</v>
      </c>
      <c r="V297" s="57">
        <v>100</v>
      </c>
      <c r="W297" s="56">
        <v>84.56470588235294</v>
      </c>
      <c r="X297" s="56">
        <v>25</v>
      </c>
      <c r="Y297" s="90">
        <f t="shared" si="53"/>
        <v>88.34836601307188</v>
      </c>
      <c r="Z297" s="101">
        <f t="shared" si="54"/>
        <v>73.84183828305115</v>
      </c>
      <c r="AA297" s="50">
        <v>100</v>
      </c>
      <c r="AB297" s="47">
        <v>5.555555555555555</v>
      </c>
      <c r="AC297" s="44">
        <f t="shared" si="55"/>
        <v>76.38888888888889</v>
      </c>
      <c r="AD297" s="85">
        <v>62.19999999999994</v>
      </c>
      <c r="AE297" s="91">
        <f t="shared" si="56"/>
        <v>62.19999999999994</v>
      </c>
      <c r="AF297" s="88">
        <v>57.89473684210527</v>
      </c>
      <c r="AG297" s="80">
        <v>100</v>
      </c>
      <c r="AH297" s="92">
        <f t="shared" si="57"/>
        <v>71.9298245614035</v>
      </c>
      <c r="AI297" s="37">
        <f t="shared" si="58"/>
        <v>71.71337231968809</v>
      </c>
      <c r="AJ297" s="38">
        <f t="shared" si="59"/>
        <v>69.57664268114385</v>
      </c>
    </row>
    <row r="298" spans="1:36" ht="15">
      <c r="A298" s="17">
        <v>425</v>
      </c>
      <c r="B298" s="18">
        <v>15764</v>
      </c>
      <c r="C298" s="19" t="s">
        <v>19</v>
      </c>
      <c r="D298" s="19" t="s">
        <v>86</v>
      </c>
      <c r="E298" s="20">
        <v>6</v>
      </c>
      <c r="F298" s="48">
        <v>45.15</v>
      </c>
      <c r="G298" s="49">
        <v>85.38258038258037</v>
      </c>
      <c r="H298" s="44">
        <f t="shared" si="48"/>
        <v>58.56086012752679</v>
      </c>
      <c r="I298" s="104">
        <v>31</v>
      </c>
      <c r="J298" s="103">
        <f t="shared" si="49"/>
        <v>31</v>
      </c>
      <c r="K298" s="36">
        <f t="shared" si="50"/>
        <v>47.53651607651607</v>
      </c>
      <c r="L298" s="64">
        <v>93.56725146198829</v>
      </c>
      <c r="M298" s="65">
        <v>0</v>
      </c>
      <c r="N298" s="90">
        <f t="shared" si="51"/>
        <v>72.77452891487978</v>
      </c>
      <c r="O298" s="66">
        <v>95.81591202237968</v>
      </c>
      <c r="P298" s="57">
        <v>99.28</v>
      </c>
      <c r="Q298" s="67">
        <v>99.18032786885246</v>
      </c>
      <c r="R298" s="68" t="s">
        <v>1</v>
      </c>
      <c r="S298" s="44">
        <f t="shared" si="52"/>
        <v>98.03077241376671</v>
      </c>
      <c r="T298" s="64">
        <v>98.47222222222221</v>
      </c>
      <c r="U298" s="57">
        <v>99.99999999999999</v>
      </c>
      <c r="V298" s="57">
        <v>100</v>
      </c>
      <c r="W298" s="56">
        <v>0</v>
      </c>
      <c r="X298" s="56">
        <v>25</v>
      </c>
      <c r="Y298" s="90">
        <f t="shared" si="53"/>
        <v>77.74305555555554</v>
      </c>
      <c r="Z298" s="101">
        <f t="shared" si="54"/>
        <v>82.44645535953984</v>
      </c>
      <c r="AA298" s="50">
        <v>90.2704096669614</v>
      </c>
      <c r="AB298" s="47">
        <v>7.777777777777778</v>
      </c>
      <c r="AC298" s="44">
        <f t="shared" si="55"/>
        <v>69.64725169466548</v>
      </c>
      <c r="AD298" s="85">
        <v>62.29999999999995</v>
      </c>
      <c r="AE298" s="91">
        <f t="shared" si="56"/>
        <v>62.29999999999995</v>
      </c>
      <c r="AF298" s="88">
        <v>42.10526315789473</v>
      </c>
      <c r="AG298" s="80">
        <v>100</v>
      </c>
      <c r="AH298" s="92">
        <f t="shared" si="57"/>
        <v>61.403508771929815</v>
      </c>
      <c r="AI298" s="37">
        <f t="shared" si="58"/>
        <v>66.03923599154086</v>
      </c>
      <c r="AJ298" s="38">
        <f t="shared" si="59"/>
        <v>70.5423016925354</v>
      </c>
    </row>
    <row r="299" spans="1:36" ht="15">
      <c r="A299" s="17">
        <v>749</v>
      </c>
      <c r="B299" s="18">
        <v>15774</v>
      </c>
      <c r="C299" s="19" t="s">
        <v>19</v>
      </c>
      <c r="D299" s="19" t="s">
        <v>399</v>
      </c>
      <c r="E299" s="20">
        <v>6</v>
      </c>
      <c r="F299" s="48">
        <v>69.3</v>
      </c>
      <c r="G299" s="49">
        <v>81.99786324786325</v>
      </c>
      <c r="H299" s="44">
        <f t="shared" si="48"/>
        <v>73.53262108262108</v>
      </c>
      <c r="I299" s="104">
        <v>5</v>
      </c>
      <c r="J299" s="103">
        <f t="shared" si="49"/>
        <v>5</v>
      </c>
      <c r="K299" s="36">
        <f t="shared" si="50"/>
        <v>46.119572649572646</v>
      </c>
      <c r="L299" s="64">
        <v>26.050420168067223</v>
      </c>
      <c r="M299" s="65">
        <v>100</v>
      </c>
      <c r="N299" s="90">
        <f t="shared" si="51"/>
        <v>42.48366013071895</v>
      </c>
      <c r="O299" s="66">
        <v>91.960683547222</v>
      </c>
      <c r="P299" s="57">
        <v>99.56</v>
      </c>
      <c r="Q299" s="67">
        <v>99.76470588235294</v>
      </c>
      <c r="R299" s="68" t="s">
        <v>1</v>
      </c>
      <c r="S299" s="44">
        <f t="shared" si="52"/>
        <v>97.03444535372715</v>
      </c>
      <c r="T299" s="64">
        <v>84.44444444444444</v>
      </c>
      <c r="U299" s="57">
        <v>76.35000000000001</v>
      </c>
      <c r="V299" s="57">
        <v>98.61111111111113</v>
      </c>
      <c r="W299" s="56">
        <v>0</v>
      </c>
      <c r="X299" s="56">
        <v>25</v>
      </c>
      <c r="Y299" s="90">
        <f t="shared" si="53"/>
        <v>67.97638888888889</v>
      </c>
      <c r="Z299" s="101">
        <f t="shared" si="54"/>
        <v>68.09758460469595</v>
      </c>
      <c r="AA299" s="50">
        <v>88.88888888888889</v>
      </c>
      <c r="AB299" s="47">
        <v>12.222222222222221</v>
      </c>
      <c r="AC299" s="44">
        <f t="shared" si="55"/>
        <v>69.72222222222221</v>
      </c>
      <c r="AD299" s="85">
        <v>64.19999999999997</v>
      </c>
      <c r="AE299" s="91">
        <f t="shared" si="56"/>
        <v>64.19999999999997</v>
      </c>
      <c r="AF299" s="88">
        <v>60.526315789473685</v>
      </c>
      <c r="AG299" s="80">
        <v>100</v>
      </c>
      <c r="AH299" s="92">
        <f t="shared" si="57"/>
        <v>73.68421052631578</v>
      </c>
      <c r="AI299" s="37">
        <f t="shared" si="58"/>
        <v>69.04202729044835</v>
      </c>
      <c r="AJ299" s="38">
        <f t="shared" si="59"/>
        <v>63.98531501939701</v>
      </c>
    </row>
    <row r="300" spans="1:36" ht="15">
      <c r="A300" s="17">
        <v>138</v>
      </c>
      <c r="B300" s="18">
        <v>15776</v>
      </c>
      <c r="C300" s="19" t="s">
        <v>19</v>
      </c>
      <c r="D300" s="19" t="s">
        <v>470</v>
      </c>
      <c r="E300" s="20">
        <v>6</v>
      </c>
      <c r="F300" s="48">
        <v>48.650000000000006</v>
      </c>
      <c r="G300" s="49">
        <v>79.3996743996744</v>
      </c>
      <c r="H300" s="44">
        <f t="shared" si="48"/>
        <v>58.89989146655813</v>
      </c>
      <c r="I300" s="104">
        <v>31</v>
      </c>
      <c r="J300" s="103">
        <f t="shared" si="49"/>
        <v>31</v>
      </c>
      <c r="K300" s="36">
        <f t="shared" si="50"/>
        <v>47.73993487993488</v>
      </c>
      <c r="L300" s="64">
        <v>93.24324324324324</v>
      </c>
      <c r="M300" s="65">
        <v>100</v>
      </c>
      <c r="N300" s="90">
        <f t="shared" si="51"/>
        <v>94.74474474474474</v>
      </c>
      <c r="O300" s="66">
        <v>95.04945898256055</v>
      </c>
      <c r="P300" s="57">
        <v>98.91999999999999</v>
      </c>
      <c r="Q300" s="67">
        <v>99.62299717247879</v>
      </c>
      <c r="R300" s="68" t="s">
        <v>1</v>
      </c>
      <c r="S300" s="44">
        <f t="shared" si="52"/>
        <v>97.80298695664749</v>
      </c>
      <c r="T300" s="64">
        <v>99.30555555555554</v>
      </c>
      <c r="U300" s="57">
        <v>95.1</v>
      </c>
      <c r="V300" s="57">
        <v>95.83333333333333</v>
      </c>
      <c r="W300" s="56">
        <v>0</v>
      </c>
      <c r="X300" s="56">
        <v>25</v>
      </c>
      <c r="Y300" s="90">
        <f t="shared" si="53"/>
        <v>75.68472222222222</v>
      </c>
      <c r="Z300" s="101">
        <f t="shared" si="54"/>
        <v>89.62417504534642</v>
      </c>
      <c r="AA300" s="50">
        <v>94.63648563061622</v>
      </c>
      <c r="AB300" s="47">
        <v>58.42696629213483</v>
      </c>
      <c r="AC300" s="44">
        <f t="shared" si="55"/>
        <v>85.58410579599587</v>
      </c>
      <c r="AD300" s="85">
        <v>54.19999999999997</v>
      </c>
      <c r="AE300" s="91">
        <f t="shared" si="56"/>
        <v>54.19999999999997</v>
      </c>
      <c r="AF300" s="88">
        <v>65.78947368421053</v>
      </c>
      <c r="AG300" s="80">
        <v>100</v>
      </c>
      <c r="AH300" s="92">
        <f t="shared" si="57"/>
        <v>77.19298245614036</v>
      </c>
      <c r="AI300" s="37">
        <f t="shared" si="58"/>
        <v>75.53678624909253</v>
      </c>
      <c r="AJ300" s="38">
        <f t="shared" si="59"/>
        <v>77.02111037338794</v>
      </c>
    </row>
    <row r="301" spans="1:36" ht="15">
      <c r="A301" s="17">
        <v>629</v>
      </c>
      <c r="B301" s="18">
        <v>15778</v>
      </c>
      <c r="C301" s="19" t="s">
        <v>19</v>
      </c>
      <c r="D301" s="19" t="s">
        <v>396</v>
      </c>
      <c r="E301" s="20">
        <v>6</v>
      </c>
      <c r="F301" s="48">
        <v>63.949999999999996</v>
      </c>
      <c r="G301" s="49">
        <v>87.51780626780628</v>
      </c>
      <c r="H301" s="44">
        <f t="shared" si="48"/>
        <v>71.80593542260209</v>
      </c>
      <c r="I301" s="104">
        <v>42</v>
      </c>
      <c r="J301" s="103">
        <f t="shared" si="49"/>
        <v>42</v>
      </c>
      <c r="K301" s="36">
        <f t="shared" si="50"/>
        <v>59.883561253561254</v>
      </c>
      <c r="L301" s="64">
        <v>29.268292682926834</v>
      </c>
      <c r="M301" s="65">
        <v>100</v>
      </c>
      <c r="N301" s="90">
        <f t="shared" si="51"/>
        <v>44.98644986449865</v>
      </c>
      <c r="O301" s="66">
        <v>96.3877588842142</v>
      </c>
      <c r="P301" s="57">
        <v>99.75999999999999</v>
      </c>
      <c r="Q301" s="67">
        <v>99.68102073365232</v>
      </c>
      <c r="R301" s="68" t="s">
        <v>1</v>
      </c>
      <c r="S301" s="44">
        <f t="shared" si="52"/>
        <v>98.54796221020177</v>
      </c>
      <c r="T301" s="64">
        <v>99.30555555555554</v>
      </c>
      <c r="U301" s="57">
        <v>99.99999999999999</v>
      </c>
      <c r="V301" s="57">
        <v>100</v>
      </c>
      <c r="W301" s="56">
        <v>0</v>
      </c>
      <c r="X301" s="56">
        <v>0</v>
      </c>
      <c r="Y301" s="90">
        <f t="shared" si="53"/>
        <v>74.82638888888889</v>
      </c>
      <c r="Z301" s="101">
        <f t="shared" si="54"/>
        <v>71.67491430292853</v>
      </c>
      <c r="AA301" s="50">
        <v>81.89845953854575</v>
      </c>
      <c r="AB301" s="47">
        <v>24.705882352941178</v>
      </c>
      <c r="AC301" s="44">
        <f t="shared" si="55"/>
        <v>67.6003152421446</v>
      </c>
      <c r="AD301" s="85">
        <v>58.799999999999976</v>
      </c>
      <c r="AE301" s="91">
        <f t="shared" si="56"/>
        <v>58.799999999999976</v>
      </c>
      <c r="AF301" s="88">
        <v>36.84210526315789</v>
      </c>
      <c r="AG301" s="80">
        <v>100</v>
      </c>
      <c r="AH301" s="92">
        <f t="shared" si="57"/>
        <v>57.89473684210525</v>
      </c>
      <c r="AI301" s="37">
        <f t="shared" si="58"/>
        <v>63.31244883089816</v>
      </c>
      <c r="AJ301" s="38">
        <f t="shared" si="59"/>
        <v>66.80790405144597</v>
      </c>
    </row>
    <row r="302" spans="1:36" ht="15">
      <c r="A302" s="17">
        <v>402</v>
      </c>
      <c r="B302" s="18">
        <v>15790</v>
      </c>
      <c r="C302" s="19" t="s">
        <v>19</v>
      </c>
      <c r="D302" s="19" t="s">
        <v>962</v>
      </c>
      <c r="E302" s="20">
        <v>6</v>
      </c>
      <c r="F302" s="48">
        <v>90.60000000000001</v>
      </c>
      <c r="G302" s="49">
        <v>80.88319088319086</v>
      </c>
      <c r="H302" s="44">
        <f t="shared" si="48"/>
        <v>87.36106362773029</v>
      </c>
      <c r="I302" s="104">
        <v>37</v>
      </c>
      <c r="J302" s="103">
        <f t="shared" si="49"/>
        <v>37</v>
      </c>
      <c r="K302" s="36">
        <f t="shared" si="50"/>
        <v>67.21663817663817</v>
      </c>
      <c r="L302" s="64">
        <v>72.04301075268818</v>
      </c>
      <c r="M302" s="65">
        <v>100</v>
      </c>
      <c r="N302" s="90">
        <f t="shared" si="51"/>
        <v>78.25567502986858</v>
      </c>
      <c r="O302" s="66">
        <v>81.12163316135918</v>
      </c>
      <c r="P302" s="57">
        <v>98.28</v>
      </c>
      <c r="Q302" s="67">
        <v>98.44302901627742</v>
      </c>
      <c r="R302" s="68" t="s">
        <v>1</v>
      </c>
      <c r="S302" s="44">
        <f t="shared" si="52"/>
        <v>92.5570030879252</v>
      </c>
      <c r="T302" s="64">
        <v>95.97222222222221</v>
      </c>
      <c r="U302" s="65">
        <v>96.88</v>
      </c>
      <c r="V302" s="57">
        <v>0</v>
      </c>
      <c r="W302" s="56">
        <v>0</v>
      </c>
      <c r="X302" s="56">
        <v>25</v>
      </c>
      <c r="Y302" s="90">
        <f t="shared" si="53"/>
        <v>51.338055555555556</v>
      </c>
      <c r="Z302" s="101">
        <f t="shared" si="54"/>
        <v>74.21846177666653</v>
      </c>
      <c r="AA302" s="50">
        <v>100</v>
      </c>
      <c r="AB302" s="47">
        <v>10</v>
      </c>
      <c r="AC302" s="44">
        <f t="shared" si="55"/>
        <v>77.5</v>
      </c>
      <c r="AD302" s="85">
        <v>50.69999999999995</v>
      </c>
      <c r="AE302" s="91">
        <f t="shared" si="56"/>
        <v>50.69999999999995</v>
      </c>
      <c r="AF302" s="88">
        <v>50</v>
      </c>
      <c r="AG302" s="80">
        <v>100</v>
      </c>
      <c r="AH302" s="92">
        <f t="shared" si="57"/>
        <v>66.66666666666666</v>
      </c>
      <c r="AI302" s="37">
        <f t="shared" si="58"/>
        <v>68.18666666666665</v>
      </c>
      <c r="AJ302" s="38">
        <f t="shared" si="59"/>
        <v>71.0085585236609</v>
      </c>
    </row>
    <row r="303" spans="1:36" ht="15">
      <c r="A303" s="17">
        <v>339</v>
      </c>
      <c r="B303" s="18">
        <v>15798</v>
      </c>
      <c r="C303" s="19" t="s">
        <v>19</v>
      </c>
      <c r="D303" s="19" t="s">
        <v>875</v>
      </c>
      <c r="E303" s="20">
        <v>6</v>
      </c>
      <c r="F303" s="48">
        <v>55.50000000000001</v>
      </c>
      <c r="G303" s="49">
        <v>92.09147334147335</v>
      </c>
      <c r="H303" s="44">
        <f t="shared" si="48"/>
        <v>67.69715778049111</v>
      </c>
      <c r="I303" s="104">
        <v>57.00000000000001</v>
      </c>
      <c r="J303" s="103">
        <f t="shared" si="49"/>
        <v>57.00000000000001</v>
      </c>
      <c r="K303" s="36">
        <f t="shared" si="50"/>
        <v>63.41829466829467</v>
      </c>
      <c r="L303" s="64">
        <v>46.29629629629629</v>
      </c>
      <c r="M303" s="65">
        <v>100</v>
      </c>
      <c r="N303" s="90">
        <f t="shared" si="51"/>
        <v>58.230452674897116</v>
      </c>
      <c r="O303" s="66">
        <v>97.55269448066059</v>
      </c>
      <c r="P303" s="57">
        <v>99.41999999999999</v>
      </c>
      <c r="Q303" s="67">
        <v>99.8546511627907</v>
      </c>
      <c r="R303" s="68" t="s">
        <v>1</v>
      </c>
      <c r="S303" s="44">
        <f t="shared" si="52"/>
        <v>98.88060951747471</v>
      </c>
      <c r="T303" s="64">
        <v>96.80555555555556</v>
      </c>
      <c r="U303" s="57">
        <v>99.99999999999999</v>
      </c>
      <c r="V303" s="57">
        <v>100</v>
      </c>
      <c r="W303" s="56">
        <v>0</v>
      </c>
      <c r="X303" s="56">
        <v>0</v>
      </c>
      <c r="Y303" s="90">
        <f t="shared" si="53"/>
        <v>74.20138888888889</v>
      </c>
      <c r="Z303" s="101">
        <f t="shared" si="54"/>
        <v>76.34920245299931</v>
      </c>
      <c r="AA303" s="50">
        <v>95.82640473368647</v>
      </c>
      <c r="AB303" s="47">
        <v>12.790697674418606</v>
      </c>
      <c r="AC303" s="44">
        <f t="shared" si="55"/>
        <v>75.06747796886951</v>
      </c>
      <c r="AD303" s="85">
        <v>62.79999999999999</v>
      </c>
      <c r="AE303" s="91">
        <f t="shared" si="56"/>
        <v>62.79999999999999</v>
      </c>
      <c r="AF303" s="88">
        <v>65.78947368421053</v>
      </c>
      <c r="AG303" s="80">
        <v>100</v>
      </c>
      <c r="AH303" s="92">
        <f t="shared" si="57"/>
        <v>77.19298245614036</v>
      </c>
      <c r="AI303" s="37">
        <f t="shared" si="58"/>
        <v>72.22125140795848</v>
      </c>
      <c r="AJ303" s="38">
        <f t="shared" si="59"/>
        <v>72.52463558254613</v>
      </c>
    </row>
    <row r="304" spans="1:36" ht="15">
      <c r="A304" s="17">
        <v>45</v>
      </c>
      <c r="B304" s="18">
        <v>15804</v>
      </c>
      <c r="C304" s="19" t="s">
        <v>19</v>
      </c>
      <c r="D304" s="19" t="s">
        <v>475</v>
      </c>
      <c r="E304" s="20">
        <v>6</v>
      </c>
      <c r="F304" s="48">
        <v>59.199999999999996</v>
      </c>
      <c r="G304" s="49">
        <v>81.55474155474154</v>
      </c>
      <c r="H304" s="44">
        <f t="shared" si="48"/>
        <v>66.65158051824717</v>
      </c>
      <c r="I304" s="104">
        <v>90.00000000000001</v>
      </c>
      <c r="J304" s="103">
        <f t="shared" si="49"/>
        <v>90.00000000000001</v>
      </c>
      <c r="K304" s="36">
        <f t="shared" si="50"/>
        <v>75.99094831094831</v>
      </c>
      <c r="L304" s="64">
        <v>93</v>
      </c>
      <c r="M304" s="65">
        <v>100</v>
      </c>
      <c r="N304" s="90">
        <f t="shared" si="51"/>
        <v>94.55555555555554</v>
      </c>
      <c r="O304" s="66">
        <v>83.01282051282051</v>
      </c>
      <c r="P304" s="57">
        <v>98.7</v>
      </c>
      <c r="Q304" s="67">
        <v>99.70291146761735</v>
      </c>
      <c r="R304" s="68" t="s">
        <v>1</v>
      </c>
      <c r="S304" s="44">
        <f t="shared" si="52"/>
        <v>93.74661571598337</v>
      </c>
      <c r="T304" s="64">
        <v>90.69444444444446</v>
      </c>
      <c r="U304" s="57">
        <v>99.99999999999999</v>
      </c>
      <c r="V304" s="57">
        <v>65.27777777777779</v>
      </c>
      <c r="W304" s="56">
        <v>0</v>
      </c>
      <c r="X304" s="56">
        <v>25</v>
      </c>
      <c r="Y304" s="90">
        <f t="shared" si="53"/>
        <v>67.11805555555556</v>
      </c>
      <c r="Z304" s="101">
        <f t="shared" si="54"/>
        <v>85.51669480689245</v>
      </c>
      <c r="AA304" s="50">
        <v>100</v>
      </c>
      <c r="AB304" s="47">
        <v>63.33333333333333</v>
      </c>
      <c r="AC304" s="44">
        <f t="shared" si="55"/>
        <v>90.83333333333333</v>
      </c>
      <c r="AD304" s="85">
        <v>51.299999999999926</v>
      </c>
      <c r="AE304" s="91">
        <f t="shared" si="56"/>
        <v>51.299999999999926</v>
      </c>
      <c r="AF304" s="88">
        <v>63.1578947368421</v>
      </c>
      <c r="AG304" s="80">
        <v>100</v>
      </c>
      <c r="AH304" s="92">
        <f t="shared" si="57"/>
        <v>75.43859649122805</v>
      </c>
      <c r="AI304" s="37">
        <f t="shared" si="58"/>
        <v>77.21216374269004</v>
      </c>
      <c r="AJ304" s="38">
        <f t="shared" si="59"/>
        <v>81.1201861884429</v>
      </c>
    </row>
    <row r="305" spans="1:36" ht="15">
      <c r="A305" s="17">
        <v>710</v>
      </c>
      <c r="B305" s="18">
        <v>15806</v>
      </c>
      <c r="C305" s="19" t="s">
        <v>19</v>
      </c>
      <c r="D305" s="19" t="s">
        <v>449</v>
      </c>
      <c r="E305" s="20">
        <v>6</v>
      </c>
      <c r="F305" s="48">
        <v>79.4</v>
      </c>
      <c r="G305" s="49">
        <v>92.5030525030525</v>
      </c>
      <c r="H305" s="44">
        <f t="shared" si="48"/>
        <v>83.76768416768417</v>
      </c>
      <c r="I305" s="104">
        <v>42</v>
      </c>
      <c r="J305" s="103">
        <f t="shared" si="49"/>
        <v>42</v>
      </c>
      <c r="K305" s="36">
        <f t="shared" si="50"/>
        <v>67.0606105006105</v>
      </c>
      <c r="L305" s="64">
        <v>5.960264900662249</v>
      </c>
      <c r="M305" s="65">
        <v>100</v>
      </c>
      <c r="N305" s="90">
        <f t="shared" si="51"/>
        <v>26.85798381162619</v>
      </c>
      <c r="O305" s="66">
        <v>94.48125041262297</v>
      </c>
      <c r="P305" s="57">
        <v>99</v>
      </c>
      <c r="Q305" s="67">
        <v>98.8009592326139</v>
      </c>
      <c r="R305" s="68" t="s">
        <v>1</v>
      </c>
      <c r="S305" s="44">
        <f t="shared" si="52"/>
        <v>97.36651108806953</v>
      </c>
      <c r="T305" s="64">
        <v>94.16666666666667</v>
      </c>
      <c r="U305" s="57">
        <v>89.99999999999999</v>
      </c>
      <c r="V305" s="57">
        <v>100</v>
      </c>
      <c r="W305" s="56">
        <v>0</v>
      </c>
      <c r="X305" s="56">
        <v>0</v>
      </c>
      <c r="Y305" s="90">
        <f t="shared" si="53"/>
        <v>71.04166666666666</v>
      </c>
      <c r="Z305" s="101">
        <f t="shared" si="54"/>
        <v>63.55949105370101</v>
      </c>
      <c r="AA305" s="50">
        <v>71.89329225967157</v>
      </c>
      <c r="AB305" s="47">
        <v>15.555555555555555</v>
      </c>
      <c r="AC305" s="44">
        <f t="shared" si="55"/>
        <v>57.80885808364256</v>
      </c>
      <c r="AD305" s="85">
        <v>69.19999999999997</v>
      </c>
      <c r="AE305" s="91">
        <f t="shared" si="56"/>
        <v>69.19999999999997</v>
      </c>
      <c r="AF305" s="88">
        <v>71.05263157894737</v>
      </c>
      <c r="AG305" s="80">
        <v>100</v>
      </c>
      <c r="AH305" s="92">
        <f t="shared" si="57"/>
        <v>80.7017543859649</v>
      </c>
      <c r="AI305" s="37">
        <f t="shared" si="58"/>
        <v>65.42507518846901</v>
      </c>
      <c r="AJ305" s="38">
        <f t="shared" si="59"/>
        <v>64.8193901835133</v>
      </c>
    </row>
    <row r="306" spans="1:36" ht="15">
      <c r="A306" s="17">
        <v>358</v>
      </c>
      <c r="B306" s="18">
        <v>15808</v>
      </c>
      <c r="C306" s="19" t="s">
        <v>19</v>
      </c>
      <c r="D306" s="19" t="s">
        <v>438</v>
      </c>
      <c r="E306" s="20">
        <v>6</v>
      </c>
      <c r="F306" s="48">
        <v>71.25</v>
      </c>
      <c r="G306" s="49">
        <v>91.95512820512819</v>
      </c>
      <c r="H306" s="44">
        <f t="shared" si="48"/>
        <v>78.1517094017094</v>
      </c>
      <c r="I306" s="104">
        <v>26</v>
      </c>
      <c r="J306" s="103">
        <f t="shared" si="49"/>
        <v>26</v>
      </c>
      <c r="K306" s="36">
        <f t="shared" si="50"/>
        <v>57.291025641025634</v>
      </c>
      <c r="L306" s="64">
        <v>36.48648648648649</v>
      </c>
      <c r="M306" s="65">
        <v>100</v>
      </c>
      <c r="N306" s="90">
        <f t="shared" si="51"/>
        <v>50.6006006006006</v>
      </c>
      <c r="O306" s="66">
        <v>96.5909090909091</v>
      </c>
      <c r="P306" s="57">
        <v>99.39999999999999</v>
      </c>
      <c r="Q306" s="67">
        <v>99.8003992015968</v>
      </c>
      <c r="R306" s="68" t="s">
        <v>1</v>
      </c>
      <c r="S306" s="44">
        <f t="shared" si="52"/>
        <v>98.53547957494102</v>
      </c>
      <c r="T306" s="64">
        <v>97.91666666666666</v>
      </c>
      <c r="U306" s="57">
        <v>97.14999999999999</v>
      </c>
      <c r="V306" s="57">
        <v>100</v>
      </c>
      <c r="W306" s="56">
        <v>0</v>
      </c>
      <c r="X306" s="56">
        <v>25</v>
      </c>
      <c r="Y306" s="90">
        <f t="shared" si="53"/>
        <v>76.89166666666667</v>
      </c>
      <c r="Z306" s="101">
        <f t="shared" si="54"/>
        <v>74.35290301353068</v>
      </c>
      <c r="AA306" s="50">
        <v>100</v>
      </c>
      <c r="AB306" s="47">
        <v>10.784313725490197</v>
      </c>
      <c r="AC306" s="44">
        <f t="shared" si="55"/>
        <v>77.69607843137256</v>
      </c>
      <c r="AD306" s="85">
        <v>73.1</v>
      </c>
      <c r="AE306" s="91">
        <f t="shared" si="56"/>
        <v>73.1</v>
      </c>
      <c r="AF306" s="88">
        <v>81.57894736842105</v>
      </c>
      <c r="AG306" s="80">
        <v>100</v>
      </c>
      <c r="AH306" s="92">
        <f t="shared" si="57"/>
        <v>87.71929824561403</v>
      </c>
      <c r="AI306" s="37">
        <f t="shared" si="58"/>
        <v>78.47510147918817</v>
      </c>
      <c r="AJ306" s="38">
        <f t="shared" si="59"/>
        <v>72.17718707872692</v>
      </c>
    </row>
    <row r="307" spans="1:36" ht="15">
      <c r="A307" s="17">
        <v>205</v>
      </c>
      <c r="B307" s="18">
        <v>15810</v>
      </c>
      <c r="C307" s="19" t="s">
        <v>19</v>
      </c>
      <c r="D307" s="19" t="s">
        <v>498</v>
      </c>
      <c r="E307" s="20">
        <v>6</v>
      </c>
      <c r="F307" s="48">
        <v>67.15</v>
      </c>
      <c r="G307" s="49">
        <v>87.5997150997151</v>
      </c>
      <c r="H307" s="44">
        <f t="shared" si="48"/>
        <v>73.96657169990503</v>
      </c>
      <c r="I307" s="104">
        <v>31</v>
      </c>
      <c r="J307" s="103">
        <f t="shared" si="49"/>
        <v>31</v>
      </c>
      <c r="K307" s="36">
        <f t="shared" si="50"/>
        <v>56.77994301994302</v>
      </c>
      <c r="L307" s="64">
        <v>91.66666666666666</v>
      </c>
      <c r="M307" s="65">
        <v>100</v>
      </c>
      <c r="N307" s="90">
        <f t="shared" si="51"/>
        <v>93.5185185185185</v>
      </c>
      <c r="O307" s="66">
        <v>97.94205794205794</v>
      </c>
      <c r="P307" s="57">
        <v>99.45</v>
      </c>
      <c r="Q307" s="67">
        <v>100</v>
      </c>
      <c r="R307" s="68" t="s">
        <v>1</v>
      </c>
      <c r="S307" s="44">
        <f t="shared" si="52"/>
        <v>99.06872930194805</v>
      </c>
      <c r="T307" s="64">
        <v>99.16666666666667</v>
      </c>
      <c r="U307" s="57">
        <v>99.19999999999999</v>
      </c>
      <c r="V307" s="57">
        <v>100</v>
      </c>
      <c r="W307" s="56">
        <v>0</v>
      </c>
      <c r="X307" s="56">
        <v>0</v>
      </c>
      <c r="Y307" s="90">
        <f t="shared" si="53"/>
        <v>74.59166666666667</v>
      </c>
      <c r="Z307" s="101">
        <f t="shared" si="54"/>
        <v>89.23799337662336</v>
      </c>
      <c r="AA307" s="50">
        <v>76.3262599469496</v>
      </c>
      <c r="AB307" s="47">
        <v>46.835443037974684</v>
      </c>
      <c r="AC307" s="44">
        <f t="shared" si="55"/>
        <v>68.95355571970588</v>
      </c>
      <c r="AD307" s="85">
        <v>59.099999999999945</v>
      </c>
      <c r="AE307" s="91">
        <f t="shared" si="56"/>
        <v>59.099999999999945</v>
      </c>
      <c r="AF307" s="88">
        <v>44.73684210526316</v>
      </c>
      <c r="AG307" s="80">
        <v>100</v>
      </c>
      <c r="AH307" s="92">
        <f t="shared" si="57"/>
        <v>63.157894736842096</v>
      </c>
      <c r="AI307" s="37">
        <f t="shared" si="58"/>
        <v>65.16680866454487</v>
      </c>
      <c r="AJ307" s="38">
        <f t="shared" si="59"/>
        <v>75.52502789166375</v>
      </c>
    </row>
    <row r="308" spans="1:36" ht="15">
      <c r="A308" s="17">
        <v>40</v>
      </c>
      <c r="B308" s="18">
        <v>15814</v>
      </c>
      <c r="C308" s="19" t="s">
        <v>19</v>
      </c>
      <c r="D308" s="19" t="s">
        <v>508</v>
      </c>
      <c r="E308" s="20">
        <v>6</v>
      </c>
      <c r="F308" s="48">
        <v>63.15000000000002</v>
      </c>
      <c r="G308" s="49">
        <v>83.73168498168498</v>
      </c>
      <c r="H308" s="44">
        <f t="shared" si="48"/>
        <v>70.01056166056166</v>
      </c>
      <c r="I308" s="104">
        <v>100.00000000000003</v>
      </c>
      <c r="J308" s="103">
        <f t="shared" si="49"/>
        <v>100.00000000000003</v>
      </c>
      <c r="K308" s="36">
        <f t="shared" si="50"/>
        <v>82.00633699633701</v>
      </c>
      <c r="L308" s="64">
        <v>60.36036036036037</v>
      </c>
      <c r="M308" s="65">
        <v>100</v>
      </c>
      <c r="N308" s="90">
        <f t="shared" si="51"/>
        <v>69.16916916916918</v>
      </c>
      <c r="O308" s="66">
        <v>82.00518589565071</v>
      </c>
      <c r="P308" s="57">
        <v>98.27</v>
      </c>
      <c r="Q308" s="67">
        <v>99.80573093734823</v>
      </c>
      <c r="R308" s="68" t="s">
        <v>1</v>
      </c>
      <c r="S308" s="44">
        <f t="shared" si="52"/>
        <v>93.30195541999277</v>
      </c>
      <c r="T308" s="64">
        <v>96.52777777777779</v>
      </c>
      <c r="U308" s="57">
        <v>98.3</v>
      </c>
      <c r="V308" s="57">
        <v>100</v>
      </c>
      <c r="W308" s="56">
        <v>0</v>
      </c>
      <c r="X308" s="56">
        <v>25</v>
      </c>
      <c r="Y308" s="90">
        <f t="shared" si="53"/>
        <v>76.83194444444445</v>
      </c>
      <c r="Z308" s="101">
        <f t="shared" si="54"/>
        <v>79.34374885752081</v>
      </c>
      <c r="AA308" s="50">
        <v>92.57686350496328</v>
      </c>
      <c r="AB308" s="47">
        <v>68.53932584269663</v>
      </c>
      <c r="AC308" s="44">
        <f t="shared" si="55"/>
        <v>86.56747908939661</v>
      </c>
      <c r="AD308" s="85">
        <v>80.40000000000008</v>
      </c>
      <c r="AE308" s="91">
        <f t="shared" si="56"/>
        <v>80.40000000000008</v>
      </c>
      <c r="AF308" s="88">
        <v>76.31578947368422</v>
      </c>
      <c r="AG308" s="80">
        <v>100</v>
      </c>
      <c r="AH308" s="92">
        <f t="shared" si="57"/>
        <v>84.21052631578948</v>
      </c>
      <c r="AI308" s="37">
        <f t="shared" si="58"/>
        <v>84.45142744416944</v>
      </c>
      <c r="AJ308" s="38">
        <f t="shared" si="59"/>
        <v>81.40857006127864</v>
      </c>
    </row>
    <row r="309" spans="1:36" ht="15">
      <c r="A309" s="17">
        <v>17</v>
      </c>
      <c r="B309" s="18">
        <v>15816</v>
      </c>
      <c r="C309" s="19" t="s">
        <v>19</v>
      </c>
      <c r="D309" s="19" t="s">
        <v>173</v>
      </c>
      <c r="E309" s="20">
        <v>6</v>
      </c>
      <c r="F309" s="48">
        <v>91.19999999999997</v>
      </c>
      <c r="G309" s="49">
        <v>80.46194546194548</v>
      </c>
      <c r="H309" s="44">
        <f t="shared" si="48"/>
        <v>87.62064848731514</v>
      </c>
      <c r="I309" s="104">
        <v>47</v>
      </c>
      <c r="J309" s="103">
        <f t="shared" si="49"/>
        <v>47</v>
      </c>
      <c r="K309" s="36">
        <f t="shared" si="50"/>
        <v>71.37238909238908</v>
      </c>
      <c r="L309" s="64">
        <v>84.5360824742268</v>
      </c>
      <c r="M309" s="65">
        <v>100</v>
      </c>
      <c r="N309" s="90">
        <f t="shared" si="51"/>
        <v>87.97250859106529</v>
      </c>
      <c r="O309" s="66">
        <v>99.13419913419914</v>
      </c>
      <c r="P309" s="57">
        <v>98.74</v>
      </c>
      <c r="Q309" s="67">
        <v>96.67013527575442</v>
      </c>
      <c r="R309" s="68" t="s">
        <v>1</v>
      </c>
      <c r="S309" s="44">
        <f t="shared" si="52"/>
        <v>98.12008140031578</v>
      </c>
      <c r="T309" s="64">
        <v>98.61111111111111</v>
      </c>
      <c r="U309" s="57">
        <v>99.99999999999999</v>
      </c>
      <c r="V309" s="57">
        <v>100</v>
      </c>
      <c r="W309" s="56">
        <v>0</v>
      </c>
      <c r="X309" s="56">
        <v>25</v>
      </c>
      <c r="Y309" s="90">
        <f t="shared" si="53"/>
        <v>77.77777777777777</v>
      </c>
      <c r="Z309" s="101">
        <f t="shared" si="54"/>
        <v>87.95741802977344</v>
      </c>
      <c r="AA309" s="50">
        <v>100</v>
      </c>
      <c r="AB309" s="47">
        <v>58.88888888888889</v>
      </c>
      <c r="AC309" s="44">
        <f t="shared" si="55"/>
        <v>89.72222222222223</v>
      </c>
      <c r="AD309" s="85">
        <v>79.90000000000005</v>
      </c>
      <c r="AE309" s="91">
        <f t="shared" si="56"/>
        <v>79.90000000000005</v>
      </c>
      <c r="AF309" s="88">
        <v>65.78947368421053</v>
      </c>
      <c r="AG309" s="80">
        <v>100</v>
      </c>
      <c r="AH309" s="92">
        <f t="shared" si="57"/>
        <v>77.19298245614036</v>
      </c>
      <c r="AI309" s="37">
        <f t="shared" si="58"/>
        <v>84.5971150097466</v>
      </c>
      <c r="AJ309" s="38">
        <f t="shared" si="59"/>
        <v>83.63232133628851</v>
      </c>
    </row>
    <row r="310" spans="1:36" ht="15">
      <c r="A310" s="17">
        <v>781</v>
      </c>
      <c r="B310" s="18">
        <v>15820</v>
      </c>
      <c r="C310" s="19" t="s">
        <v>19</v>
      </c>
      <c r="D310" s="19" t="s">
        <v>281</v>
      </c>
      <c r="E310" s="20">
        <v>6</v>
      </c>
      <c r="F310" s="48">
        <v>73.45</v>
      </c>
      <c r="G310" s="49">
        <v>77.53205128205128</v>
      </c>
      <c r="H310" s="44">
        <f t="shared" si="48"/>
        <v>74.81068376068376</v>
      </c>
      <c r="I310" s="104">
        <v>5</v>
      </c>
      <c r="J310" s="103">
        <f t="shared" si="49"/>
        <v>5</v>
      </c>
      <c r="K310" s="36">
        <f t="shared" si="50"/>
        <v>46.88641025641025</v>
      </c>
      <c r="L310" s="64">
        <v>16.19047619047619</v>
      </c>
      <c r="M310" s="65">
        <v>100</v>
      </c>
      <c r="N310" s="90">
        <f t="shared" si="51"/>
        <v>34.81481481481481</v>
      </c>
      <c r="O310" s="66">
        <v>84.9193654214232</v>
      </c>
      <c r="P310" s="57">
        <v>97.27</v>
      </c>
      <c r="Q310" s="67">
        <v>98.81516587677726</v>
      </c>
      <c r="R310" s="68" t="s">
        <v>1</v>
      </c>
      <c r="S310" s="44">
        <f t="shared" si="52"/>
        <v>93.60963448871303</v>
      </c>
      <c r="T310" s="64">
        <v>97.77777777777779</v>
      </c>
      <c r="U310" s="57">
        <v>88.125</v>
      </c>
      <c r="V310" s="57">
        <v>98.14814814814815</v>
      </c>
      <c r="W310" s="56">
        <v>0</v>
      </c>
      <c r="X310" s="56">
        <v>25</v>
      </c>
      <c r="Y310" s="90">
        <f t="shared" si="53"/>
        <v>74.13773148148148</v>
      </c>
      <c r="Z310" s="101">
        <f t="shared" si="54"/>
        <v>66.21249044379559</v>
      </c>
      <c r="AA310" s="50">
        <v>74.13644173548796</v>
      </c>
      <c r="AB310" s="47">
        <v>21.11111111111111</v>
      </c>
      <c r="AC310" s="44">
        <f t="shared" si="55"/>
        <v>60.880109079393755</v>
      </c>
      <c r="AD310" s="85">
        <v>74.90000000000002</v>
      </c>
      <c r="AE310" s="91">
        <f t="shared" si="56"/>
        <v>74.90000000000002</v>
      </c>
      <c r="AF310" s="88">
        <v>68.42105263157895</v>
      </c>
      <c r="AG310" s="80">
        <v>100</v>
      </c>
      <c r="AH310" s="92">
        <f t="shared" si="57"/>
        <v>78.94736842105263</v>
      </c>
      <c r="AI310" s="37">
        <f t="shared" si="58"/>
        <v>68.23219852655387</v>
      </c>
      <c r="AJ310" s="38">
        <f t="shared" si="59"/>
        <v>62.953186831146006</v>
      </c>
    </row>
    <row r="311" spans="1:36" ht="15">
      <c r="A311" s="17">
        <v>187</v>
      </c>
      <c r="B311" s="18">
        <v>15822</v>
      </c>
      <c r="C311" s="19" t="s">
        <v>19</v>
      </c>
      <c r="D311" s="19" t="s">
        <v>661</v>
      </c>
      <c r="E311" s="20">
        <v>6</v>
      </c>
      <c r="F311" s="48">
        <v>63.000000000000014</v>
      </c>
      <c r="G311" s="49">
        <v>84.53754578754578</v>
      </c>
      <c r="H311" s="44">
        <f t="shared" si="48"/>
        <v>70.17918192918194</v>
      </c>
      <c r="I311" s="104">
        <v>41</v>
      </c>
      <c r="J311" s="103">
        <f t="shared" si="49"/>
        <v>41</v>
      </c>
      <c r="K311" s="36">
        <f t="shared" si="50"/>
        <v>58.50750915750916</v>
      </c>
      <c r="L311" s="64">
        <v>72.22222222222221</v>
      </c>
      <c r="M311" s="65">
        <v>100</v>
      </c>
      <c r="N311" s="90">
        <f t="shared" si="51"/>
        <v>78.39506172839506</v>
      </c>
      <c r="O311" s="66">
        <v>89.32310925303698</v>
      </c>
      <c r="P311" s="57">
        <v>99.31</v>
      </c>
      <c r="Q311" s="67">
        <v>98.861646234676</v>
      </c>
      <c r="R311" s="68" t="s">
        <v>1</v>
      </c>
      <c r="S311" s="44">
        <f t="shared" si="52"/>
        <v>95.7716904218444</v>
      </c>
      <c r="T311" s="64">
        <v>99.30555555555554</v>
      </c>
      <c r="U311" s="57">
        <v>85.05</v>
      </c>
      <c r="V311" s="57">
        <v>83.33333333333333</v>
      </c>
      <c r="W311" s="56">
        <v>0</v>
      </c>
      <c r="X311" s="56">
        <v>0</v>
      </c>
      <c r="Y311" s="90">
        <f t="shared" si="53"/>
        <v>66.92222222222222</v>
      </c>
      <c r="Z311" s="101">
        <f t="shared" si="54"/>
        <v>80.28427426832354</v>
      </c>
      <c r="AA311" s="50">
        <v>100</v>
      </c>
      <c r="AB311" s="47">
        <v>21.59090909090909</v>
      </c>
      <c r="AC311" s="44">
        <f t="shared" si="55"/>
        <v>80.39772727272727</v>
      </c>
      <c r="AD311" s="85">
        <v>81.70000000000006</v>
      </c>
      <c r="AE311" s="91">
        <f t="shared" si="56"/>
        <v>81.70000000000006</v>
      </c>
      <c r="AF311" s="88">
        <v>63.1578947368421</v>
      </c>
      <c r="AG311" s="80">
        <v>100</v>
      </c>
      <c r="AH311" s="92">
        <f t="shared" si="57"/>
        <v>75.43859649122805</v>
      </c>
      <c r="AI311" s="37">
        <f t="shared" si="58"/>
        <v>79.75317384370018</v>
      </c>
      <c r="AJ311" s="38">
        <f t="shared" si="59"/>
        <v>75.76959111877366</v>
      </c>
    </row>
    <row r="312" spans="1:36" ht="15">
      <c r="A312" s="17">
        <v>322</v>
      </c>
      <c r="B312" s="18">
        <v>15832</v>
      </c>
      <c r="C312" s="19" t="s">
        <v>19</v>
      </c>
      <c r="D312" s="19" t="s">
        <v>111</v>
      </c>
      <c r="E312" s="20">
        <v>6</v>
      </c>
      <c r="F312" s="48">
        <v>38.9</v>
      </c>
      <c r="G312" s="49">
        <v>76.6005291005291</v>
      </c>
      <c r="H312" s="44">
        <f t="shared" si="48"/>
        <v>51.4668430335097</v>
      </c>
      <c r="I312" s="104">
        <v>0</v>
      </c>
      <c r="J312" s="103">
        <f t="shared" si="49"/>
        <v>0</v>
      </c>
      <c r="K312" s="36">
        <f t="shared" si="50"/>
        <v>30.88010582010582</v>
      </c>
      <c r="L312" s="64">
        <v>81.60919540229885</v>
      </c>
      <c r="M312" s="65">
        <v>100</v>
      </c>
      <c r="N312" s="90">
        <f t="shared" si="51"/>
        <v>85.69604086845466</v>
      </c>
      <c r="O312" s="66">
        <v>87.36297418938672</v>
      </c>
      <c r="P312" s="57">
        <v>99.71999999999998</v>
      </c>
      <c r="Q312" s="67">
        <v>93.841642228739</v>
      </c>
      <c r="R312" s="68" t="s">
        <v>1</v>
      </c>
      <c r="S312" s="44">
        <f t="shared" si="52"/>
        <v>93.58301284428813</v>
      </c>
      <c r="T312" s="64">
        <v>95.13888888888889</v>
      </c>
      <c r="U312" s="57">
        <v>99.99999999999999</v>
      </c>
      <c r="V312" s="57">
        <v>83.33333333333333</v>
      </c>
      <c r="W312" s="56">
        <v>0</v>
      </c>
      <c r="X312" s="56">
        <v>5.555555555555556</v>
      </c>
      <c r="Y312" s="90">
        <f t="shared" si="53"/>
        <v>70.31249999999999</v>
      </c>
      <c r="Z312" s="101">
        <f t="shared" si="54"/>
        <v>83.29713882281588</v>
      </c>
      <c r="AA312" s="50">
        <v>100</v>
      </c>
      <c r="AB312" s="47">
        <v>7.777777777777778</v>
      </c>
      <c r="AC312" s="44">
        <f t="shared" si="55"/>
        <v>76.94444444444444</v>
      </c>
      <c r="AD312" s="85">
        <v>90.00000000000006</v>
      </c>
      <c r="AE312" s="91">
        <f t="shared" si="56"/>
        <v>90.00000000000006</v>
      </c>
      <c r="AF312" s="88">
        <v>86.8421052631579</v>
      </c>
      <c r="AG312" s="80">
        <v>100</v>
      </c>
      <c r="AH312" s="92">
        <f t="shared" si="57"/>
        <v>91.2280701754386</v>
      </c>
      <c r="AI312" s="37">
        <f t="shared" si="58"/>
        <v>83.28265107212478</v>
      </c>
      <c r="AJ312" s="38">
        <f t="shared" si="59"/>
        <v>72.80938589706653</v>
      </c>
    </row>
    <row r="313" spans="1:36" ht="15">
      <c r="A313" s="17">
        <v>11</v>
      </c>
      <c r="B313" s="18">
        <v>15835</v>
      </c>
      <c r="C313" s="19" t="s">
        <v>19</v>
      </c>
      <c r="D313" s="19" t="s">
        <v>297</v>
      </c>
      <c r="E313" s="20">
        <v>6</v>
      </c>
      <c r="F313" s="48">
        <v>67.05</v>
      </c>
      <c r="G313" s="49">
        <v>97.22222222222221</v>
      </c>
      <c r="H313" s="44">
        <f t="shared" si="48"/>
        <v>77.10740740740741</v>
      </c>
      <c r="I313" s="104">
        <v>65.00000000000001</v>
      </c>
      <c r="J313" s="103">
        <f t="shared" si="49"/>
        <v>65.00000000000001</v>
      </c>
      <c r="K313" s="36">
        <f t="shared" si="50"/>
        <v>72.26444444444445</v>
      </c>
      <c r="L313" s="64">
        <v>98.9010989010989</v>
      </c>
      <c r="M313" s="65">
        <v>100</v>
      </c>
      <c r="N313" s="90">
        <f t="shared" si="51"/>
        <v>99.14529914529916</v>
      </c>
      <c r="O313" s="66">
        <v>88.80839213597834</v>
      </c>
      <c r="P313" s="57">
        <v>99.51</v>
      </c>
      <c r="Q313" s="67">
        <v>99.7005988023952</v>
      </c>
      <c r="R313" s="68" t="s">
        <v>1</v>
      </c>
      <c r="S313" s="44">
        <f t="shared" si="52"/>
        <v>95.9463263563457</v>
      </c>
      <c r="T313" s="64">
        <v>98.61111111111111</v>
      </c>
      <c r="U313" s="57">
        <v>99.99999999999999</v>
      </c>
      <c r="V313" s="57">
        <v>100</v>
      </c>
      <c r="W313" s="56">
        <v>0</v>
      </c>
      <c r="X313" s="56">
        <v>25</v>
      </c>
      <c r="Y313" s="90">
        <f t="shared" si="53"/>
        <v>77.77777777777777</v>
      </c>
      <c r="Z313" s="101">
        <f t="shared" si="54"/>
        <v>91.28402101522721</v>
      </c>
      <c r="AA313" s="50">
        <v>96.2414796420666</v>
      </c>
      <c r="AB313" s="47">
        <v>52.32558139534884</v>
      </c>
      <c r="AC313" s="44">
        <f t="shared" si="55"/>
        <v>85.26250508038716</v>
      </c>
      <c r="AD313" s="85">
        <v>79.70000000000003</v>
      </c>
      <c r="AE313" s="91">
        <f t="shared" si="56"/>
        <v>79.70000000000003</v>
      </c>
      <c r="AF313" s="88">
        <v>71.05263157894737</v>
      </c>
      <c r="AG313" s="80">
        <v>100</v>
      </c>
      <c r="AH313" s="92">
        <f t="shared" si="57"/>
        <v>80.7017543859649</v>
      </c>
      <c r="AI313" s="37">
        <f t="shared" si="58"/>
        <v>82.86702025339947</v>
      </c>
      <c r="AJ313" s="38">
        <f t="shared" si="59"/>
        <v>84.95500547252234</v>
      </c>
    </row>
    <row r="314" spans="1:36" ht="15">
      <c r="A314" s="17">
        <v>332</v>
      </c>
      <c r="B314" s="18">
        <v>15837</v>
      </c>
      <c r="C314" s="19" t="s">
        <v>19</v>
      </c>
      <c r="D314" s="19" t="s">
        <v>212</v>
      </c>
      <c r="E314" s="20">
        <v>6</v>
      </c>
      <c r="F314" s="48">
        <v>42.15</v>
      </c>
      <c r="G314" s="49">
        <v>82.81237281237281</v>
      </c>
      <c r="H314" s="44">
        <f t="shared" si="48"/>
        <v>55.704124270790935</v>
      </c>
      <c r="I314" s="104">
        <v>31</v>
      </c>
      <c r="J314" s="103">
        <f t="shared" si="49"/>
        <v>31</v>
      </c>
      <c r="K314" s="36">
        <f t="shared" si="50"/>
        <v>45.82247456247456</v>
      </c>
      <c r="L314" s="64">
        <v>87.28606356968214</v>
      </c>
      <c r="M314" s="65">
        <v>100</v>
      </c>
      <c r="N314" s="90">
        <f t="shared" si="51"/>
        <v>90.11138277641945</v>
      </c>
      <c r="O314" s="66">
        <v>97.07881822391377</v>
      </c>
      <c r="P314" s="57">
        <v>99.24000000000001</v>
      </c>
      <c r="Q314" s="67">
        <v>99.95176073323685</v>
      </c>
      <c r="R314" s="68" t="s">
        <v>1</v>
      </c>
      <c r="S314" s="44">
        <f t="shared" si="52"/>
        <v>98.69513661510081</v>
      </c>
      <c r="T314" s="64">
        <v>99.16666666666667</v>
      </c>
      <c r="U314" s="57">
        <v>99.99999999999999</v>
      </c>
      <c r="V314" s="57">
        <v>100</v>
      </c>
      <c r="W314" s="56">
        <v>0</v>
      </c>
      <c r="X314" s="56">
        <v>15</v>
      </c>
      <c r="Y314" s="90">
        <f t="shared" si="53"/>
        <v>76.66666666666666</v>
      </c>
      <c r="Z314" s="101">
        <f t="shared" si="54"/>
        <v>88.5558748496766</v>
      </c>
      <c r="AA314" s="50">
        <v>100</v>
      </c>
      <c r="AB314" s="47">
        <v>7.6923076923076925</v>
      </c>
      <c r="AC314" s="44">
        <f t="shared" si="55"/>
        <v>76.92307692307692</v>
      </c>
      <c r="AD314" s="85">
        <v>47.29999999999996</v>
      </c>
      <c r="AE314" s="91">
        <f t="shared" si="56"/>
        <v>47.29999999999996</v>
      </c>
      <c r="AF314" s="88">
        <v>26.31578947368421</v>
      </c>
      <c r="AG314" s="80">
        <v>100</v>
      </c>
      <c r="AH314" s="92">
        <f t="shared" si="57"/>
        <v>50.87719298245614</v>
      </c>
      <c r="AI314" s="37">
        <f t="shared" si="58"/>
        <v>63.81441295546557</v>
      </c>
      <c r="AJ314" s="38">
        <f t="shared" si="59"/>
        <v>72.58675622397288</v>
      </c>
    </row>
    <row r="315" spans="1:36" ht="15">
      <c r="A315" s="17">
        <v>393</v>
      </c>
      <c r="B315" s="18">
        <v>15839</v>
      </c>
      <c r="C315" s="19" t="s">
        <v>19</v>
      </c>
      <c r="D315" s="19" t="s">
        <v>909</v>
      </c>
      <c r="E315" s="20">
        <v>6</v>
      </c>
      <c r="F315" s="48">
        <v>40.900000000000006</v>
      </c>
      <c r="G315" s="49">
        <v>71.71398046398046</v>
      </c>
      <c r="H315" s="44">
        <f t="shared" si="48"/>
        <v>51.17132682132682</v>
      </c>
      <c r="I315" s="104">
        <v>26</v>
      </c>
      <c r="J315" s="103">
        <f t="shared" si="49"/>
        <v>26</v>
      </c>
      <c r="K315" s="36">
        <f t="shared" si="50"/>
        <v>41.10279609279609</v>
      </c>
      <c r="L315" s="64">
        <v>47.95918367346938</v>
      </c>
      <c r="M315" s="65">
        <v>100</v>
      </c>
      <c r="N315" s="90">
        <f t="shared" si="51"/>
        <v>59.52380952380952</v>
      </c>
      <c r="O315" s="66">
        <v>97.6121532884024</v>
      </c>
      <c r="P315" s="57">
        <v>99.33000000000001</v>
      </c>
      <c r="Q315" s="67">
        <v>98.83449883449883</v>
      </c>
      <c r="R315" s="68" t="s">
        <v>1</v>
      </c>
      <c r="S315" s="44">
        <f t="shared" si="52"/>
        <v>98.53059723844147</v>
      </c>
      <c r="T315" s="64">
        <v>90.41666666666667</v>
      </c>
      <c r="U315" s="57">
        <v>89.99999999999999</v>
      </c>
      <c r="V315" s="57">
        <v>100</v>
      </c>
      <c r="W315" s="56">
        <v>0</v>
      </c>
      <c r="X315" s="56">
        <v>25</v>
      </c>
      <c r="Y315" s="90">
        <f t="shared" si="53"/>
        <v>73.22916666666666</v>
      </c>
      <c r="Z315" s="101">
        <f t="shared" si="54"/>
        <v>76.39169587820604</v>
      </c>
      <c r="AA315" s="50">
        <v>100</v>
      </c>
      <c r="AB315" s="47">
        <v>73.33333333333333</v>
      </c>
      <c r="AC315" s="44">
        <f t="shared" si="55"/>
        <v>93.33333333333333</v>
      </c>
      <c r="AD315" s="85">
        <v>66.8</v>
      </c>
      <c r="AE315" s="91">
        <f t="shared" si="56"/>
        <v>66.8</v>
      </c>
      <c r="AF315" s="88">
        <v>65.78947368421053</v>
      </c>
      <c r="AG315" s="80">
        <v>100</v>
      </c>
      <c r="AH315" s="92">
        <f t="shared" si="57"/>
        <v>77.19298245614036</v>
      </c>
      <c r="AI315" s="37">
        <f t="shared" si="58"/>
        <v>83.02970760233917</v>
      </c>
      <c r="AJ315" s="38">
        <f t="shared" si="59"/>
        <v>71.32531943836399</v>
      </c>
    </row>
    <row r="316" spans="1:36" ht="15">
      <c r="A316" s="17">
        <v>515</v>
      </c>
      <c r="B316" s="18">
        <v>15842</v>
      </c>
      <c r="C316" s="19" t="s">
        <v>19</v>
      </c>
      <c r="D316" s="19" t="s">
        <v>644</v>
      </c>
      <c r="E316" s="20">
        <v>6</v>
      </c>
      <c r="F316" s="48">
        <v>69.80000000000001</v>
      </c>
      <c r="G316" s="49">
        <v>80.55148555148556</v>
      </c>
      <c r="H316" s="44">
        <f t="shared" si="48"/>
        <v>73.38382851716186</v>
      </c>
      <c r="I316" s="104">
        <v>26</v>
      </c>
      <c r="J316" s="103">
        <f t="shared" si="49"/>
        <v>26</v>
      </c>
      <c r="K316" s="36">
        <f t="shared" si="50"/>
        <v>54.43029711029711</v>
      </c>
      <c r="L316" s="64">
        <v>54.112554112554115</v>
      </c>
      <c r="M316" s="65">
        <v>0</v>
      </c>
      <c r="N316" s="90">
        <f t="shared" si="51"/>
        <v>42.08754208754209</v>
      </c>
      <c r="O316" s="66">
        <v>90.15065913371</v>
      </c>
      <c r="P316" s="57">
        <v>99.72</v>
      </c>
      <c r="Q316" s="67">
        <v>98.0536912751678</v>
      </c>
      <c r="R316" s="68" t="s">
        <v>1</v>
      </c>
      <c r="S316" s="44">
        <f t="shared" si="52"/>
        <v>95.91479922995742</v>
      </c>
      <c r="T316" s="64">
        <v>88.19444444444446</v>
      </c>
      <c r="U316" s="57">
        <v>69.375</v>
      </c>
      <c r="V316" s="57">
        <v>100</v>
      </c>
      <c r="W316" s="56">
        <v>0</v>
      </c>
      <c r="X316" s="56">
        <v>0</v>
      </c>
      <c r="Y316" s="90">
        <f t="shared" si="53"/>
        <v>64.39236111111111</v>
      </c>
      <c r="Z316" s="101">
        <f t="shared" si="54"/>
        <v>66.44980646065709</v>
      </c>
      <c r="AA316" s="50">
        <v>100</v>
      </c>
      <c r="AB316" s="47">
        <v>59.55056179775281</v>
      </c>
      <c r="AC316" s="44">
        <f t="shared" si="55"/>
        <v>89.88764044943821</v>
      </c>
      <c r="AD316" s="85">
        <v>67.30000000000001</v>
      </c>
      <c r="AE316" s="91">
        <f t="shared" si="56"/>
        <v>67.30000000000001</v>
      </c>
      <c r="AF316" s="88">
        <v>76.31578947368422</v>
      </c>
      <c r="AG316" s="80">
        <v>100</v>
      </c>
      <c r="AH316" s="92">
        <f t="shared" si="57"/>
        <v>84.21052631578948</v>
      </c>
      <c r="AI316" s="37">
        <f t="shared" si="58"/>
        <v>82.72884683619162</v>
      </c>
      <c r="AJ316" s="38">
        <f t="shared" si="59"/>
        <v>68.92961670324546</v>
      </c>
    </row>
    <row r="317" spans="1:36" ht="15">
      <c r="A317" s="17">
        <v>621</v>
      </c>
      <c r="B317" s="18">
        <v>15861</v>
      </c>
      <c r="C317" s="19" t="s">
        <v>19</v>
      </c>
      <c r="D317" s="19" t="s">
        <v>590</v>
      </c>
      <c r="E317" s="20">
        <v>6</v>
      </c>
      <c r="F317" s="48">
        <v>68.95</v>
      </c>
      <c r="G317" s="49">
        <v>78.92195767195767</v>
      </c>
      <c r="H317" s="44">
        <f t="shared" si="48"/>
        <v>72.27398589065255</v>
      </c>
      <c r="I317" s="104">
        <v>26</v>
      </c>
      <c r="J317" s="103">
        <f t="shared" si="49"/>
        <v>26</v>
      </c>
      <c r="K317" s="36">
        <f t="shared" si="50"/>
        <v>53.76439153439153</v>
      </c>
      <c r="L317" s="64">
        <v>50.27322404371585</v>
      </c>
      <c r="M317" s="65">
        <v>100</v>
      </c>
      <c r="N317" s="90">
        <f t="shared" si="51"/>
        <v>61.323618700667886</v>
      </c>
      <c r="O317" s="66">
        <v>84.75062732020015</v>
      </c>
      <c r="P317" s="57">
        <v>99.68</v>
      </c>
      <c r="Q317" s="67">
        <v>82.82180485570316</v>
      </c>
      <c r="R317" s="68">
        <v>100</v>
      </c>
      <c r="S317" s="44">
        <f t="shared" si="52"/>
        <v>91.81310804397583</v>
      </c>
      <c r="T317" s="64">
        <v>94.30555555555556</v>
      </c>
      <c r="U317" s="57">
        <v>78.3</v>
      </c>
      <c r="V317" s="57">
        <v>100</v>
      </c>
      <c r="W317" s="56">
        <v>0</v>
      </c>
      <c r="X317" s="56">
        <v>0.6896551724137931</v>
      </c>
      <c r="Y317" s="90">
        <f t="shared" si="53"/>
        <v>68.23759578544062</v>
      </c>
      <c r="Z317" s="101">
        <f t="shared" si="54"/>
        <v>73.29272795765371</v>
      </c>
      <c r="AA317" s="50">
        <v>90.78986147951665</v>
      </c>
      <c r="AB317" s="47">
        <v>16.666666666666664</v>
      </c>
      <c r="AC317" s="44">
        <f t="shared" si="55"/>
        <v>72.25906277630416</v>
      </c>
      <c r="AD317" s="85">
        <v>51.09999999999996</v>
      </c>
      <c r="AE317" s="91">
        <f t="shared" si="56"/>
        <v>51.09999999999996</v>
      </c>
      <c r="AF317" s="88">
        <v>47.368421052631575</v>
      </c>
      <c r="AG317" s="80">
        <v>100</v>
      </c>
      <c r="AH317" s="92">
        <f t="shared" si="57"/>
        <v>64.91228070175438</v>
      </c>
      <c r="AI317" s="37">
        <f t="shared" si="58"/>
        <v>65.14728962104641</v>
      </c>
      <c r="AJ317" s="38">
        <f t="shared" si="59"/>
        <v>66.94342917201908</v>
      </c>
    </row>
    <row r="318" spans="1:36" ht="15">
      <c r="A318" s="17">
        <v>23</v>
      </c>
      <c r="B318" s="18">
        <v>15879</v>
      </c>
      <c r="C318" s="19" t="s">
        <v>19</v>
      </c>
      <c r="D318" s="19" t="s">
        <v>197</v>
      </c>
      <c r="E318" s="20">
        <v>6</v>
      </c>
      <c r="F318" s="48">
        <v>57.599999999999994</v>
      </c>
      <c r="G318" s="49">
        <v>92.77167277167277</v>
      </c>
      <c r="H318" s="44">
        <f t="shared" si="48"/>
        <v>69.32389092389091</v>
      </c>
      <c r="I318" s="104">
        <v>80.00000000000003</v>
      </c>
      <c r="J318" s="103">
        <f t="shared" si="49"/>
        <v>80.00000000000003</v>
      </c>
      <c r="K318" s="36">
        <f t="shared" si="50"/>
        <v>73.59433455433455</v>
      </c>
      <c r="L318" s="64">
        <v>100</v>
      </c>
      <c r="M318" s="65">
        <v>100</v>
      </c>
      <c r="N318" s="90">
        <f t="shared" si="51"/>
        <v>100</v>
      </c>
      <c r="O318" s="66">
        <v>92.98132526924505</v>
      </c>
      <c r="P318" s="57">
        <v>98.02</v>
      </c>
      <c r="Q318" s="67">
        <v>99.82110912343471</v>
      </c>
      <c r="R318" s="68" t="s">
        <v>1</v>
      </c>
      <c r="S318" s="44">
        <f t="shared" si="52"/>
        <v>96.88022345706145</v>
      </c>
      <c r="T318" s="64">
        <v>96.94444444444444</v>
      </c>
      <c r="U318" s="57">
        <v>99.99999999999999</v>
      </c>
      <c r="V318" s="57">
        <v>100</v>
      </c>
      <c r="W318" s="56">
        <v>0</v>
      </c>
      <c r="X318" s="56">
        <v>0</v>
      </c>
      <c r="Y318" s="90">
        <f t="shared" si="53"/>
        <v>74.23611111111111</v>
      </c>
      <c r="Z318" s="101">
        <f t="shared" si="54"/>
        <v>90.75722706181523</v>
      </c>
      <c r="AA318" s="50">
        <v>92.6088442412727</v>
      </c>
      <c r="AB318" s="47">
        <v>51.11111111111111</v>
      </c>
      <c r="AC318" s="44">
        <f t="shared" si="55"/>
        <v>82.2344109587323</v>
      </c>
      <c r="AD318" s="85">
        <v>63.199999999999974</v>
      </c>
      <c r="AE318" s="91">
        <f t="shared" si="56"/>
        <v>63.199999999999974</v>
      </c>
      <c r="AF318" s="88">
        <v>65.78947368421053</v>
      </c>
      <c r="AG318" s="80">
        <v>100</v>
      </c>
      <c r="AH318" s="92">
        <f t="shared" si="57"/>
        <v>77.19298245614036</v>
      </c>
      <c r="AI318" s="37">
        <f t="shared" si="58"/>
        <v>76.1502823358853</v>
      </c>
      <c r="AJ318" s="38">
        <f t="shared" si="59"/>
        <v>82.9425651425401</v>
      </c>
    </row>
    <row r="319" spans="1:36" ht="15">
      <c r="A319" s="17">
        <v>409</v>
      </c>
      <c r="B319" s="18">
        <v>15897</v>
      </c>
      <c r="C319" s="19" t="s">
        <v>19</v>
      </c>
      <c r="D319" s="19" t="s">
        <v>858</v>
      </c>
      <c r="E319" s="20">
        <v>6</v>
      </c>
      <c r="F319" s="48">
        <v>68.5</v>
      </c>
      <c r="G319" s="49">
        <v>90.52096052096053</v>
      </c>
      <c r="H319" s="44">
        <f t="shared" si="48"/>
        <v>75.84032017365351</v>
      </c>
      <c r="I319" s="104">
        <v>44</v>
      </c>
      <c r="J319" s="103">
        <f t="shared" si="49"/>
        <v>44</v>
      </c>
      <c r="K319" s="36">
        <f t="shared" si="50"/>
        <v>63.10419210419211</v>
      </c>
      <c r="L319" s="64">
        <v>38.983050847457626</v>
      </c>
      <c r="M319" s="65">
        <v>100</v>
      </c>
      <c r="N319" s="90">
        <f t="shared" si="51"/>
        <v>52.54237288135593</v>
      </c>
      <c r="O319" s="66">
        <v>78.7029334075695</v>
      </c>
      <c r="P319" s="57">
        <v>98.99</v>
      </c>
      <c r="Q319" s="67">
        <v>98.66666666666667</v>
      </c>
      <c r="R319" s="68" t="s">
        <v>1</v>
      </c>
      <c r="S319" s="44">
        <f t="shared" si="52"/>
        <v>92.06229177472991</v>
      </c>
      <c r="T319" s="64">
        <v>91.66666666666666</v>
      </c>
      <c r="U319" s="57">
        <v>97.60000000000001</v>
      </c>
      <c r="V319" s="57">
        <v>100</v>
      </c>
      <c r="W319" s="56">
        <v>0</v>
      </c>
      <c r="X319" s="56">
        <v>25</v>
      </c>
      <c r="Y319" s="90">
        <f t="shared" si="53"/>
        <v>75.44166666666666</v>
      </c>
      <c r="Z319" s="101">
        <f t="shared" si="54"/>
        <v>72.51652093853504</v>
      </c>
      <c r="AA319" s="50">
        <v>93.4202770409667</v>
      </c>
      <c r="AB319" s="47">
        <v>5.555555555555555</v>
      </c>
      <c r="AC319" s="44">
        <f t="shared" si="55"/>
        <v>71.4540966696139</v>
      </c>
      <c r="AD319" s="85">
        <v>71.60000000000004</v>
      </c>
      <c r="AE319" s="91">
        <f t="shared" si="56"/>
        <v>71.60000000000004</v>
      </c>
      <c r="AF319" s="88">
        <v>71.05263157894737</v>
      </c>
      <c r="AG319" s="80">
        <v>100</v>
      </c>
      <c r="AH319" s="92">
        <f t="shared" si="57"/>
        <v>80.7017543859649</v>
      </c>
      <c r="AI319" s="37">
        <f t="shared" si="58"/>
        <v>73.34253576765374</v>
      </c>
      <c r="AJ319" s="38">
        <f t="shared" si="59"/>
        <v>70.88185962040207</v>
      </c>
    </row>
    <row r="320" spans="1:36" ht="15">
      <c r="A320" s="17">
        <v>59</v>
      </c>
      <c r="B320" s="18">
        <v>17001</v>
      </c>
      <c r="C320" s="19" t="s">
        <v>47</v>
      </c>
      <c r="D320" s="19" t="s">
        <v>204</v>
      </c>
      <c r="E320" s="20">
        <v>1</v>
      </c>
      <c r="F320" s="48">
        <v>89.65</v>
      </c>
      <c r="G320" s="49">
        <v>95.90811965811966</v>
      </c>
      <c r="H320" s="44">
        <f t="shared" si="48"/>
        <v>91.73603988603989</v>
      </c>
      <c r="I320" s="104">
        <v>31</v>
      </c>
      <c r="J320" s="103">
        <f t="shared" si="49"/>
        <v>31</v>
      </c>
      <c r="K320" s="36">
        <f t="shared" si="50"/>
        <v>67.44162393162394</v>
      </c>
      <c r="L320" s="64">
        <v>72.26697353279631</v>
      </c>
      <c r="M320" s="65">
        <v>100</v>
      </c>
      <c r="N320" s="90">
        <f t="shared" si="51"/>
        <v>78.42986830328601</v>
      </c>
      <c r="O320" s="66">
        <v>99.07720825274016</v>
      </c>
      <c r="P320" s="57">
        <v>99.58</v>
      </c>
      <c r="Q320" s="67">
        <v>98.93397105913826</v>
      </c>
      <c r="R320" s="68">
        <v>100</v>
      </c>
      <c r="S320" s="44">
        <f t="shared" si="52"/>
        <v>99.3977948279696</v>
      </c>
      <c r="T320" s="64">
        <v>97.22222222222221</v>
      </c>
      <c r="U320" s="57">
        <v>90.1</v>
      </c>
      <c r="V320" s="57">
        <v>98.61111111111113</v>
      </c>
      <c r="W320" s="56">
        <v>83.72696655726452</v>
      </c>
      <c r="X320" s="56">
        <v>10.50314465408805</v>
      </c>
      <c r="Y320" s="90">
        <f t="shared" si="53"/>
        <v>83.2620972347524</v>
      </c>
      <c r="Z320" s="101">
        <f t="shared" si="54"/>
        <v>86.68591804925401</v>
      </c>
      <c r="AA320" s="50">
        <v>100</v>
      </c>
      <c r="AB320" s="47">
        <v>89.85507246376811</v>
      </c>
      <c r="AC320" s="44">
        <f t="shared" si="55"/>
        <v>97.46376811594203</v>
      </c>
      <c r="AD320" s="85">
        <v>69.99999999999996</v>
      </c>
      <c r="AE320" s="91">
        <f t="shared" si="56"/>
        <v>69.99999999999996</v>
      </c>
      <c r="AF320" s="88">
        <v>60.526315789473685</v>
      </c>
      <c r="AG320" s="80">
        <v>0</v>
      </c>
      <c r="AH320" s="92">
        <f t="shared" si="57"/>
        <v>40.35087719298245</v>
      </c>
      <c r="AI320" s="37">
        <f t="shared" si="58"/>
        <v>78.71751843376556</v>
      </c>
      <c r="AJ320" s="38">
        <f t="shared" si="59"/>
        <v>80.44653934108146</v>
      </c>
    </row>
    <row r="321" spans="1:36" ht="15">
      <c r="A321" s="17">
        <v>245</v>
      </c>
      <c r="B321" s="18">
        <v>17013</v>
      </c>
      <c r="C321" s="19" t="s">
        <v>47</v>
      </c>
      <c r="D321" s="19" t="s">
        <v>48</v>
      </c>
      <c r="E321" s="20">
        <v>6</v>
      </c>
      <c r="F321" s="48">
        <v>69.15</v>
      </c>
      <c r="G321" s="49">
        <v>96.78418803418802</v>
      </c>
      <c r="H321" s="44">
        <f t="shared" si="48"/>
        <v>78.36139601139601</v>
      </c>
      <c r="I321" s="104">
        <v>5</v>
      </c>
      <c r="J321" s="103">
        <f t="shared" si="49"/>
        <v>5</v>
      </c>
      <c r="K321" s="36">
        <f t="shared" si="50"/>
        <v>49.016837606837605</v>
      </c>
      <c r="L321" s="64">
        <v>89.0625</v>
      </c>
      <c r="M321" s="65">
        <v>100</v>
      </c>
      <c r="N321" s="90">
        <f t="shared" si="51"/>
        <v>91.49305555555554</v>
      </c>
      <c r="O321" s="66">
        <v>98.57638888888889</v>
      </c>
      <c r="P321" s="57">
        <v>99.28999999999999</v>
      </c>
      <c r="Q321" s="67">
        <v>97.72229522558038</v>
      </c>
      <c r="R321" s="68">
        <v>100</v>
      </c>
      <c r="S321" s="44">
        <f t="shared" si="52"/>
        <v>98.89717102861732</v>
      </c>
      <c r="T321" s="64">
        <v>97.08333333333333</v>
      </c>
      <c r="U321" s="65">
        <v>86.94999999999999</v>
      </c>
      <c r="V321" s="57">
        <v>85.64814814814815</v>
      </c>
      <c r="W321" s="56">
        <v>0</v>
      </c>
      <c r="X321" s="56">
        <v>25</v>
      </c>
      <c r="Y321" s="90">
        <f t="shared" si="53"/>
        <v>70.54537037037036</v>
      </c>
      <c r="Z321" s="101">
        <f t="shared" si="54"/>
        <v>87.15911324767606</v>
      </c>
      <c r="AA321" s="50">
        <v>93.8360266129892</v>
      </c>
      <c r="AB321" s="47">
        <v>14.285714285714285</v>
      </c>
      <c r="AC321" s="44">
        <f t="shared" si="55"/>
        <v>73.94844853117047</v>
      </c>
      <c r="AD321" s="85">
        <v>61.19999999999999</v>
      </c>
      <c r="AE321" s="91">
        <f t="shared" si="56"/>
        <v>61.19999999999999</v>
      </c>
      <c r="AF321" s="88">
        <v>60.526315789473685</v>
      </c>
      <c r="AG321" s="80">
        <v>100</v>
      </c>
      <c r="AH321" s="92">
        <f t="shared" si="57"/>
        <v>73.68421052631578</v>
      </c>
      <c r="AI321" s="37">
        <f t="shared" si="58"/>
        <v>70.49601465522073</v>
      </c>
      <c r="AJ321" s="38">
        <f t="shared" si="59"/>
        <v>74.53172854177177</v>
      </c>
    </row>
    <row r="322" spans="1:36" ht="15">
      <c r="A322" s="17">
        <v>118</v>
      </c>
      <c r="B322" s="18">
        <v>17042</v>
      </c>
      <c r="C322" s="19" t="s">
        <v>47</v>
      </c>
      <c r="D322" s="19" t="s">
        <v>324</v>
      </c>
      <c r="E322" s="20">
        <v>6</v>
      </c>
      <c r="F322" s="48">
        <v>62.10000000000001</v>
      </c>
      <c r="G322" s="49">
        <v>64.71967846967847</v>
      </c>
      <c r="H322" s="44">
        <f aca="true" t="shared" si="60" ref="H322:H385">(F322*(8/12))+(G322*(4/12))</f>
        <v>62.97322615655949</v>
      </c>
      <c r="I322" s="104">
        <v>26</v>
      </c>
      <c r="J322" s="103">
        <f aca="true" t="shared" si="61" ref="J322:J385">I322</f>
        <v>26</v>
      </c>
      <c r="K322" s="36">
        <f aca="true" t="shared" si="62" ref="K322:K385">(H322*(12/20))+(J322*(8/20))</f>
        <v>48.183935693935695</v>
      </c>
      <c r="L322" s="64">
        <v>91.96428571428571</v>
      </c>
      <c r="M322" s="65">
        <v>100</v>
      </c>
      <c r="N322" s="90">
        <f aca="true" t="shared" si="63" ref="N322:N385">(L322*(14/18))+(M322*(4/18))</f>
        <v>93.75</v>
      </c>
      <c r="O322" s="66">
        <v>89.03421092163843</v>
      </c>
      <c r="P322" s="57">
        <v>99.28999999999999</v>
      </c>
      <c r="Q322" s="67">
        <v>99.35625686921024</v>
      </c>
      <c r="R322" s="68">
        <v>100</v>
      </c>
      <c r="S322" s="44">
        <f aca="true" t="shared" si="64" ref="S322:S385">IF((R322=("N/A")),((O322*(5.33/16))+(P322*(5.33/16))+(Q322*(5.33/16))),((O322*(4/16))+(P322*(4/16))+(Q322*(4/16))+(R322*(4/16))))</f>
        <v>96.92011694771217</v>
      </c>
      <c r="T322" s="64">
        <v>88.75</v>
      </c>
      <c r="U322" s="57">
        <v>99.99999999999999</v>
      </c>
      <c r="V322" s="57">
        <v>100</v>
      </c>
      <c r="W322" s="56">
        <v>0</v>
      </c>
      <c r="X322" s="56">
        <v>0</v>
      </c>
      <c r="Y322" s="90">
        <f aca="true" t="shared" si="65" ref="Y322:Y385">(T322*(4/16))+(U322*(4/16))+(V322*(4/16))+(W322*(2/16))+(X322*(2/16))</f>
        <v>72.1875</v>
      </c>
      <c r="Z322" s="101">
        <f aca="true" t="shared" si="66" ref="Z322:Z385">(N322*(18/50))+(S322*(16/50))+(Y322*(16/50))</f>
        <v>87.8644374232679</v>
      </c>
      <c r="AA322" s="50">
        <v>98.61111111111111</v>
      </c>
      <c r="AB322" s="47">
        <v>91.11111111111111</v>
      </c>
      <c r="AC322" s="44">
        <f aca="true" t="shared" si="67" ref="AC322:AC385">(AA322*(12/16))+(AB322*(4/16))</f>
        <v>96.73611111111111</v>
      </c>
      <c r="AD322" s="85">
        <v>53.99999999999998</v>
      </c>
      <c r="AE322" s="91">
        <f aca="true" t="shared" si="68" ref="AE322:AE385">AD322</f>
        <v>53.99999999999998</v>
      </c>
      <c r="AF322" s="88">
        <v>55.26315789473685</v>
      </c>
      <c r="AG322" s="80">
        <v>100</v>
      </c>
      <c r="AH322" s="92">
        <f aca="true" t="shared" si="69" ref="AH322:AH385">(AF322*(4/6))+(AG322*(2/6))</f>
        <v>70.17543859649123</v>
      </c>
      <c r="AI322" s="37">
        <f aca="true" t="shared" si="70" ref="AI322:AI385">(AC322*(16/30))+(AE322*(8/30))+(AH322*(6/30))</f>
        <v>80.02768031189083</v>
      </c>
      <c r="AJ322" s="38">
        <f aca="true" t="shared" si="71" ref="AJ322:AJ385">(K322*(20/100))+(Z322*(50/100))+(AI322*(30/100))</f>
        <v>77.57730994398834</v>
      </c>
    </row>
    <row r="323" spans="1:36" ht="15">
      <c r="A323" s="17">
        <v>211</v>
      </c>
      <c r="B323" s="18">
        <v>17050</v>
      </c>
      <c r="C323" s="19" t="s">
        <v>47</v>
      </c>
      <c r="D323" s="19" t="s">
        <v>71</v>
      </c>
      <c r="E323" s="20">
        <v>6</v>
      </c>
      <c r="F323" s="48">
        <v>52.6</v>
      </c>
      <c r="G323" s="49">
        <v>77.52187627187628</v>
      </c>
      <c r="H323" s="44">
        <f t="shared" si="60"/>
        <v>60.90729209062542</v>
      </c>
      <c r="I323" s="104">
        <v>21.000000000000004</v>
      </c>
      <c r="J323" s="103">
        <f t="shared" si="61"/>
        <v>21.000000000000004</v>
      </c>
      <c r="K323" s="36">
        <f t="shared" si="62"/>
        <v>44.944375254375245</v>
      </c>
      <c r="L323" s="64">
        <v>70.66666666666667</v>
      </c>
      <c r="M323" s="65">
        <v>100</v>
      </c>
      <c r="N323" s="90">
        <f t="shared" si="63"/>
        <v>77.18518518518519</v>
      </c>
      <c r="O323" s="66">
        <v>94.10123635195889</v>
      </c>
      <c r="P323" s="57">
        <v>99.42</v>
      </c>
      <c r="Q323" s="67">
        <v>95.18652226233453</v>
      </c>
      <c r="R323" s="68" t="s">
        <v>1</v>
      </c>
      <c r="S323" s="44">
        <f t="shared" si="64"/>
        <v>96.1757720883865</v>
      </c>
      <c r="T323" s="64">
        <v>99.30555555555554</v>
      </c>
      <c r="U323" s="57">
        <v>99.99999999999999</v>
      </c>
      <c r="V323" s="57">
        <v>100</v>
      </c>
      <c r="W323" s="56">
        <v>68.07670614777214</v>
      </c>
      <c r="X323" s="56">
        <v>0</v>
      </c>
      <c r="Y323" s="90">
        <f t="shared" si="65"/>
        <v>83.3359771573604</v>
      </c>
      <c r="Z323" s="101">
        <f t="shared" si="66"/>
        <v>85.23042642530568</v>
      </c>
      <c r="AA323" s="50">
        <v>92.82100402790059</v>
      </c>
      <c r="AB323" s="47">
        <v>67.81609195402298</v>
      </c>
      <c r="AC323" s="44">
        <f t="shared" si="67"/>
        <v>86.56977600943118</v>
      </c>
      <c r="AD323" s="85">
        <v>64.29999999999998</v>
      </c>
      <c r="AE323" s="91">
        <f t="shared" si="68"/>
        <v>64.29999999999998</v>
      </c>
      <c r="AF323" s="88">
        <v>71.05263157894737</v>
      </c>
      <c r="AG323" s="80">
        <v>100</v>
      </c>
      <c r="AH323" s="92">
        <f t="shared" si="69"/>
        <v>80.7017543859649</v>
      </c>
      <c r="AI323" s="37">
        <f t="shared" si="70"/>
        <v>79.45756474888961</v>
      </c>
      <c r="AJ323" s="38">
        <f t="shared" si="71"/>
        <v>75.44135768819477</v>
      </c>
    </row>
    <row r="324" spans="1:36" ht="15">
      <c r="A324" s="17">
        <v>136</v>
      </c>
      <c r="B324" s="18">
        <v>17088</v>
      </c>
      <c r="C324" s="19" t="s">
        <v>47</v>
      </c>
      <c r="D324" s="19" t="s">
        <v>1026</v>
      </c>
      <c r="E324" s="20">
        <v>6</v>
      </c>
      <c r="F324" s="48">
        <v>57.44999999999999</v>
      </c>
      <c r="G324" s="49">
        <v>93.29873829873831</v>
      </c>
      <c r="H324" s="44">
        <f t="shared" si="60"/>
        <v>69.39957943291276</v>
      </c>
      <c r="I324" s="104">
        <v>21.000000000000004</v>
      </c>
      <c r="J324" s="103">
        <f t="shared" si="61"/>
        <v>21.000000000000004</v>
      </c>
      <c r="K324" s="36">
        <f t="shared" si="62"/>
        <v>50.03974765974766</v>
      </c>
      <c r="L324" s="64">
        <v>83.9622641509434</v>
      </c>
      <c r="M324" s="65">
        <v>100</v>
      </c>
      <c r="N324" s="90">
        <f t="shared" si="63"/>
        <v>87.52620545073376</v>
      </c>
      <c r="O324" s="66">
        <v>87.04703122208151</v>
      </c>
      <c r="P324" s="57">
        <v>98.56</v>
      </c>
      <c r="Q324" s="67">
        <v>99.63702359346642</v>
      </c>
      <c r="R324" s="68">
        <v>100</v>
      </c>
      <c r="S324" s="44">
        <f t="shared" si="64"/>
        <v>96.31101370388699</v>
      </c>
      <c r="T324" s="64">
        <v>96.52777777777779</v>
      </c>
      <c r="U324" s="57">
        <v>89.99999999999999</v>
      </c>
      <c r="V324" s="57">
        <v>100</v>
      </c>
      <c r="W324" s="56">
        <v>0</v>
      </c>
      <c r="X324" s="56">
        <v>25</v>
      </c>
      <c r="Y324" s="90">
        <f t="shared" si="65"/>
        <v>74.75694444444444</v>
      </c>
      <c r="Z324" s="101">
        <f t="shared" si="66"/>
        <v>86.25118056973021</v>
      </c>
      <c r="AA324" s="50">
        <v>90.16851026205391</v>
      </c>
      <c r="AB324" s="47">
        <v>70</v>
      </c>
      <c r="AC324" s="44">
        <f t="shared" si="67"/>
        <v>85.12638269654043</v>
      </c>
      <c r="AD324" s="85">
        <v>69.29999999999997</v>
      </c>
      <c r="AE324" s="91">
        <f t="shared" si="68"/>
        <v>69.29999999999997</v>
      </c>
      <c r="AF324" s="88">
        <v>68.42105263157895</v>
      </c>
      <c r="AG324" s="80">
        <v>100</v>
      </c>
      <c r="AH324" s="92">
        <f t="shared" si="69"/>
        <v>78.94736842105263</v>
      </c>
      <c r="AI324" s="37">
        <f t="shared" si="70"/>
        <v>79.67021112236542</v>
      </c>
      <c r="AJ324" s="38">
        <f t="shared" si="71"/>
        <v>77.03460315352426</v>
      </c>
    </row>
    <row r="325" spans="1:36" ht="15">
      <c r="A325" s="17">
        <v>472</v>
      </c>
      <c r="B325" s="18">
        <v>17174</v>
      </c>
      <c r="C325" s="19" t="s">
        <v>47</v>
      </c>
      <c r="D325" s="19" t="s">
        <v>621</v>
      </c>
      <c r="E325" s="20">
        <v>5</v>
      </c>
      <c r="F325" s="48">
        <v>90.7</v>
      </c>
      <c r="G325" s="49">
        <v>88.8375050875051</v>
      </c>
      <c r="H325" s="44">
        <f t="shared" si="60"/>
        <v>90.07916836250169</v>
      </c>
      <c r="I325" s="104">
        <v>31</v>
      </c>
      <c r="J325" s="103">
        <f t="shared" si="61"/>
        <v>31</v>
      </c>
      <c r="K325" s="36">
        <f t="shared" si="62"/>
        <v>66.44750101750101</v>
      </c>
      <c r="L325" s="64">
        <v>29.107981220657276</v>
      </c>
      <c r="M325" s="65">
        <v>100</v>
      </c>
      <c r="N325" s="90">
        <f t="shared" si="63"/>
        <v>44.86176317162233</v>
      </c>
      <c r="O325" s="66">
        <v>96.23167251713352</v>
      </c>
      <c r="P325" s="57">
        <v>98.49000000000001</v>
      </c>
      <c r="Q325" s="67">
        <v>99.08493917536872</v>
      </c>
      <c r="R325" s="68" t="s">
        <v>1</v>
      </c>
      <c r="S325" s="44">
        <f t="shared" si="64"/>
        <v>97.87432752006481</v>
      </c>
      <c r="T325" s="64">
        <v>96.11111111111111</v>
      </c>
      <c r="U325" s="57">
        <v>99.99999999999999</v>
      </c>
      <c r="V325" s="57">
        <v>100</v>
      </c>
      <c r="W325" s="56">
        <v>0</v>
      </c>
      <c r="X325" s="56">
        <v>25</v>
      </c>
      <c r="Y325" s="90">
        <f t="shared" si="65"/>
        <v>77.15277777777777</v>
      </c>
      <c r="Z325" s="101">
        <f t="shared" si="66"/>
        <v>72.15890843709366</v>
      </c>
      <c r="AA325" s="50">
        <v>100</v>
      </c>
      <c r="AB325" s="47">
        <v>13.829787234042554</v>
      </c>
      <c r="AC325" s="44">
        <f t="shared" si="67"/>
        <v>78.45744680851064</v>
      </c>
      <c r="AD325" s="85">
        <v>62.49999999999996</v>
      </c>
      <c r="AE325" s="91">
        <f t="shared" si="68"/>
        <v>62.49999999999996</v>
      </c>
      <c r="AF325" s="88">
        <v>68.42105263157895</v>
      </c>
      <c r="AG325" s="80">
        <v>0</v>
      </c>
      <c r="AH325" s="92">
        <f t="shared" si="69"/>
        <v>45.614035087719294</v>
      </c>
      <c r="AI325" s="37">
        <f t="shared" si="70"/>
        <v>67.6334453154162</v>
      </c>
      <c r="AJ325" s="38">
        <f t="shared" si="71"/>
        <v>69.65898801667188</v>
      </c>
    </row>
    <row r="326" spans="1:36" ht="15">
      <c r="A326" s="17">
        <v>113</v>
      </c>
      <c r="B326" s="18">
        <v>17272</v>
      </c>
      <c r="C326" s="19" t="s">
        <v>47</v>
      </c>
      <c r="D326" s="19" t="s">
        <v>447</v>
      </c>
      <c r="E326" s="20">
        <v>6</v>
      </c>
      <c r="F326" s="48">
        <v>91.35</v>
      </c>
      <c r="G326" s="49">
        <v>84.37627187627189</v>
      </c>
      <c r="H326" s="44">
        <f t="shared" si="60"/>
        <v>89.02542395875729</v>
      </c>
      <c r="I326" s="104">
        <v>26</v>
      </c>
      <c r="J326" s="103">
        <f t="shared" si="61"/>
        <v>26</v>
      </c>
      <c r="K326" s="36">
        <f t="shared" si="62"/>
        <v>63.81525437525437</v>
      </c>
      <c r="L326" s="64">
        <v>85.79881656804733</v>
      </c>
      <c r="M326" s="65">
        <v>100</v>
      </c>
      <c r="N326" s="90">
        <f t="shared" si="63"/>
        <v>88.95463510848126</v>
      </c>
      <c r="O326" s="66">
        <v>83.96283927056828</v>
      </c>
      <c r="P326" s="57">
        <v>98.57</v>
      </c>
      <c r="Q326" s="67">
        <v>99.29971988795518</v>
      </c>
      <c r="R326" s="68">
        <v>100</v>
      </c>
      <c r="S326" s="44">
        <f t="shared" si="64"/>
        <v>95.45813978963086</v>
      </c>
      <c r="T326" s="64">
        <v>99.30555555555554</v>
      </c>
      <c r="U326" s="57">
        <v>96.25</v>
      </c>
      <c r="V326" s="57">
        <v>100</v>
      </c>
      <c r="W326" s="56">
        <v>0</v>
      </c>
      <c r="X326" s="56">
        <v>25</v>
      </c>
      <c r="Y326" s="90">
        <f t="shared" si="65"/>
        <v>77.01388888888889</v>
      </c>
      <c r="Z326" s="101">
        <f t="shared" si="66"/>
        <v>87.21471781617957</v>
      </c>
      <c r="AA326" s="50">
        <v>73.71031746031746</v>
      </c>
      <c r="AB326" s="47">
        <v>10.989010989010989</v>
      </c>
      <c r="AC326" s="44">
        <f t="shared" si="67"/>
        <v>58.02999084249083</v>
      </c>
      <c r="AD326" s="85">
        <v>82.80000000000005</v>
      </c>
      <c r="AE326" s="91">
        <f t="shared" si="68"/>
        <v>82.80000000000005</v>
      </c>
      <c r="AF326" s="88">
        <v>86.8421052631579</v>
      </c>
      <c r="AG326" s="80">
        <v>100</v>
      </c>
      <c r="AH326" s="92">
        <f t="shared" si="69"/>
        <v>91.2280701754386</v>
      </c>
      <c r="AI326" s="37">
        <f t="shared" si="70"/>
        <v>71.27494248441619</v>
      </c>
      <c r="AJ326" s="38">
        <f t="shared" si="71"/>
        <v>77.75289252846551</v>
      </c>
    </row>
    <row r="327" spans="1:36" ht="15">
      <c r="A327" s="17">
        <v>123</v>
      </c>
      <c r="B327" s="18">
        <v>17380</v>
      </c>
      <c r="C327" s="19" t="s">
        <v>47</v>
      </c>
      <c r="D327" s="19" t="s">
        <v>291</v>
      </c>
      <c r="E327" s="20">
        <v>5</v>
      </c>
      <c r="F327" s="48">
        <v>70.5</v>
      </c>
      <c r="G327" s="49">
        <v>83.85124135124136</v>
      </c>
      <c r="H327" s="44">
        <f t="shared" si="60"/>
        <v>74.95041378374711</v>
      </c>
      <c r="I327" s="104">
        <v>54</v>
      </c>
      <c r="J327" s="103">
        <f t="shared" si="61"/>
        <v>54</v>
      </c>
      <c r="K327" s="36">
        <f t="shared" si="62"/>
        <v>66.57024827024827</v>
      </c>
      <c r="L327" s="64">
        <v>86.83651804670913</v>
      </c>
      <c r="M327" s="65">
        <v>100</v>
      </c>
      <c r="N327" s="90">
        <f t="shared" si="63"/>
        <v>89.76173625855154</v>
      </c>
      <c r="O327" s="66">
        <v>86.37387852031158</v>
      </c>
      <c r="P327" s="57">
        <v>98.86</v>
      </c>
      <c r="Q327" s="67">
        <v>98.29301953947846</v>
      </c>
      <c r="R327" s="68">
        <v>100</v>
      </c>
      <c r="S327" s="44">
        <f t="shared" si="64"/>
        <v>95.8817245149475</v>
      </c>
      <c r="T327" s="64">
        <v>93.33333333333333</v>
      </c>
      <c r="U327" s="65">
        <v>88.54285714285714</v>
      </c>
      <c r="V327" s="57">
        <v>100</v>
      </c>
      <c r="W327" s="56">
        <v>86.21260259465184</v>
      </c>
      <c r="X327" s="56">
        <v>25</v>
      </c>
      <c r="Y327" s="90">
        <f t="shared" si="65"/>
        <v>84.37062294337909</v>
      </c>
      <c r="Z327" s="101">
        <f t="shared" si="66"/>
        <v>89.99497623974307</v>
      </c>
      <c r="AA327" s="50">
        <v>97.28931906114592</v>
      </c>
      <c r="AB327" s="47">
        <v>20.43010752688172</v>
      </c>
      <c r="AC327" s="44">
        <f t="shared" si="67"/>
        <v>78.07451617757987</v>
      </c>
      <c r="AD327" s="85">
        <v>54.59999999999994</v>
      </c>
      <c r="AE327" s="91">
        <f t="shared" si="68"/>
        <v>54.59999999999994</v>
      </c>
      <c r="AF327" s="88">
        <v>52.63157894736842</v>
      </c>
      <c r="AG327" s="80">
        <v>0</v>
      </c>
      <c r="AH327" s="92">
        <f t="shared" si="69"/>
        <v>35.08771929824561</v>
      </c>
      <c r="AI327" s="37">
        <f t="shared" si="70"/>
        <v>63.21728582102503</v>
      </c>
      <c r="AJ327" s="38">
        <f t="shared" si="71"/>
        <v>77.2767235202287</v>
      </c>
    </row>
    <row r="328" spans="1:36" ht="15">
      <c r="A328" s="17">
        <v>957</v>
      </c>
      <c r="B328" s="18">
        <v>17388</v>
      </c>
      <c r="C328" s="19" t="s">
        <v>47</v>
      </c>
      <c r="D328" s="19" t="s">
        <v>163</v>
      </c>
      <c r="E328" s="20">
        <v>6</v>
      </c>
      <c r="F328" s="48">
        <v>42.1</v>
      </c>
      <c r="G328" s="49">
        <v>76.57814407814408</v>
      </c>
      <c r="H328" s="44">
        <f t="shared" si="60"/>
        <v>53.592714692714694</v>
      </c>
      <c r="I328" s="104">
        <v>26</v>
      </c>
      <c r="J328" s="103">
        <f t="shared" si="61"/>
        <v>26</v>
      </c>
      <c r="K328" s="36">
        <f t="shared" si="62"/>
        <v>42.555628815628815</v>
      </c>
      <c r="L328" s="64">
        <v>0.4950495049504955</v>
      </c>
      <c r="M328" s="65">
        <v>100</v>
      </c>
      <c r="N328" s="90">
        <f t="shared" si="63"/>
        <v>22.607260726072607</v>
      </c>
      <c r="O328" s="66">
        <v>100</v>
      </c>
      <c r="P328" s="57">
        <v>98.95</v>
      </c>
      <c r="Q328" s="67">
        <v>98.37451235370611</v>
      </c>
      <c r="R328" s="68" t="s">
        <v>1</v>
      </c>
      <c r="S328" s="44">
        <f t="shared" si="64"/>
        <v>99.04622817782834</v>
      </c>
      <c r="T328" s="64">
        <v>88.75</v>
      </c>
      <c r="U328" s="57">
        <v>99.99999999999999</v>
      </c>
      <c r="V328" s="57">
        <v>100</v>
      </c>
      <c r="W328" s="56">
        <v>0</v>
      </c>
      <c r="X328" s="56">
        <v>25</v>
      </c>
      <c r="Y328" s="90">
        <f t="shared" si="65"/>
        <v>75.3125</v>
      </c>
      <c r="Z328" s="101">
        <f t="shared" si="66"/>
        <v>63.93340687829121</v>
      </c>
      <c r="AA328" s="50">
        <v>77.11905551345207</v>
      </c>
      <c r="AB328" s="47">
        <v>42.22222222222222</v>
      </c>
      <c r="AC328" s="44">
        <f t="shared" si="67"/>
        <v>68.39484719064461</v>
      </c>
      <c r="AD328" s="85">
        <v>24.999999999999993</v>
      </c>
      <c r="AE328" s="91">
        <f t="shared" si="68"/>
        <v>24.999999999999993</v>
      </c>
      <c r="AF328" s="88">
        <v>15.789473684210526</v>
      </c>
      <c r="AG328" s="80">
        <v>100</v>
      </c>
      <c r="AH328" s="92">
        <f t="shared" si="69"/>
        <v>43.859649122807014</v>
      </c>
      <c r="AI328" s="37">
        <f t="shared" si="70"/>
        <v>51.915848326238525</v>
      </c>
      <c r="AJ328" s="38">
        <f t="shared" si="71"/>
        <v>56.05258370014292</v>
      </c>
    </row>
    <row r="329" spans="1:36" ht="15">
      <c r="A329" s="17">
        <v>331</v>
      </c>
      <c r="B329" s="18">
        <v>17433</v>
      </c>
      <c r="C329" s="19" t="s">
        <v>47</v>
      </c>
      <c r="D329" s="19" t="s">
        <v>479</v>
      </c>
      <c r="E329" s="20">
        <v>6</v>
      </c>
      <c r="F329" s="48">
        <v>64.25</v>
      </c>
      <c r="G329" s="49">
        <v>75.83129833129834</v>
      </c>
      <c r="H329" s="44">
        <f t="shared" si="60"/>
        <v>68.11043277709945</v>
      </c>
      <c r="I329" s="104">
        <v>46</v>
      </c>
      <c r="J329" s="103">
        <f t="shared" si="61"/>
        <v>46</v>
      </c>
      <c r="K329" s="36">
        <f t="shared" si="62"/>
        <v>59.26625966625967</v>
      </c>
      <c r="L329" s="64">
        <v>69.55017301038062</v>
      </c>
      <c r="M329" s="65">
        <v>100</v>
      </c>
      <c r="N329" s="90">
        <f t="shared" si="63"/>
        <v>76.31680123029604</v>
      </c>
      <c r="O329" s="66">
        <v>86.23500631313131</v>
      </c>
      <c r="P329" s="57">
        <v>99.01</v>
      </c>
      <c r="Q329" s="67">
        <v>95.23305084745762</v>
      </c>
      <c r="R329" s="68">
        <v>100</v>
      </c>
      <c r="S329" s="44">
        <f t="shared" si="64"/>
        <v>95.11951429014724</v>
      </c>
      <c r="T329" s="64">
        <v>100</v>
      </c>
      <c r="U329" s="57">
        <v>99.99999999999999</v>
      </c>
      <c r="V329" s="57">
        <v>98.61111111111113</v>
      </c>
      <c r="W329" s="56">
        <v>0</v>
      </c>
      <c r="X329" s="56">
        <v>25</v>
      </c>
      <c r="Y329" s="90">
        <f t="shared" si="65"/>
        <v>77.77777777777779</v>
      </c>
      <c r="Z329" s="101">
        <f t="shared" si="66"/>
        <v>82.80118190464259</v>
      </c>
      <c r="AA329" s="50">
        <v>77.23214285714286</v>
      </c>
      <c r="AB329" s="47">
        <v>32.97872340425532</v>
      </c>
      <c r="AC329" s="44">
        <f t="shared" si="67"/>
        <v>66.16878799392097</v>
      </c>
      <c r="AD329" s="85">
        <v>47.999999999999936</v>
      </c>
      <c r="AE329" s="91">
        <f t="shared" si="68"/>
        <v>47.999999999999936</v>
      </c>
      <c r="AF329" s="88">
        <v>73.68421052631578</v>
      </c>
      <c r="AG329" s="80">
        <v>100</v>
      </c>
      <c r="AH329" s="92">
        <f t="shared" si="69"/>
        <v>82.45614035087718</v>
      </c>
      <c r="AI329" s="37">
        <f t="shared" si="70"/>
        <v>64.58124833359993</v>
      </c>
      <c r="AJ329" s="38">
        <f t="shared" si="71"/>
        <v>72.6282173856532</v>
      </c>
    </row>
    <row r="330" spans="1:36" ht="15">
      <c r="A330" s="17">
        <v>75</v>
      </c>
      <c r="B330" s="18">
        <v>17442</v>
      </c>
      <c r="C330" s="19" t="s">
        <v>47</v>
      </c>
      <c r="D330" s="19" t="s">
        <v>458</v>
      </c>
      <c r="E330" s="20">
        <v>6</v>
      </c>
      <c r="F330" s="48">
        <v>35.699999999999996</v>
      </c>
      <c r="G330" s="49">
        <v>92.97822547822548</v>
      </c>
      <c r="H330" s="44">
        <f t="shared" si="60"/>
        <v>54.79274182607516</v>
      </c>
      <c r="I330" s="104">
        <v>46</v>
      </c>
      <c r="J330" s="103">
        <f t="shared" si="61"/>
        <v>46</v>
      </c>
      <c r="K330" s="36">
        <f t="shared" si="62"/>
        <v>51.27564509564509</v>
      </c>
      <c r="L330" s="64">
        <v>83.8006230529595</v>
      </c>
      <c r="M330" s="65">
        <v>100</v>
      </c>
      <c r="N330" s="90">
        <f t="shared" si="63"/>
        <v>87.40048459674628</v>
      </c>
      <c r="O330" s="66">
        <v>99.74093264248705</v>
      </c>
      <c r="P330" s="57">
        <v>98.16999999999999</v>
      </c>
      <c r="Q330" s="67">
        <v>97.29206963249516</v>
      </c>
      <c r="R330" s="68" t="s">
        <v>1</v>
      </c>
      <c r="S330" s="44">
        <f t="shared" si="64"/>
        <v>98.33950013285344</v>
      </c>
      <c r="T330" s="64">
        <v>97.08333333333333</v>
      </c>
      <c r="U330" s="57">
        <v>99.99999999999999</v>
      </c>
      <c r="V330" s="57">
        <v>100</v>
      </c>
      <c r="W330" s="56">
        <v>0</v>
      </c>
      <c r="X330" s="56">
        <v>15</v>
      </c>
      <c r="Y330" s="90">
        <f t="shared" si="65"/>
        <v>76.14583333333333</v>
      </c>
      <c r="Z330" s="101">
        <f t="shared" si="66"/>
        <v>87.29948116400843</v>
      </c>
      <c r="AA330" s="50">
        <v>95.33598585322724</v>
      </c>
      <c r="AB330" s="47">
        <v>20.454545454545457</v>
      </c>
      <c r="AC330" s="44">
        <f t="shared" si="67"/>
        <v>76.61562575355678</v>
      </c>
      <c r="AD330" s="85">
        <v>91.1000000000001</v>
      </c>
      <c r="AE330" s="91">
        <f t="shared" si="68"/>
        <v>91.1000000000001</v>
      </c>
      <c r="AF330" s="88">
        <v>94.73684210526315</v>
      </c>
      <c r="AG330" s="80">
        <v>100</v>
      </c>
      <c r="AH330" s="92">
        <f t="shared" si="69"/>
        <v>96.49122807017542</v>
      </c>
      <c r="AI330" s="37">
        <f t="shared" si="70"/>
        <v>84.45324601593207</v>
      </c>
      <c r="AJ330" s="38">
        <f t="shared" si="71"/>
        <v>79.24084340591284</v>
      </c>
    </row>
    <row r="331" spans="1:36" ht="15">
      <c r="A331" s="17">
        <v>455</v>
      </c>
      <c r="B331" s="18">
        <v>17444</v>
      </c>
      <c r="C331" s="19" t="s">
        <v>47</v>
      </c>
      <c r="D331" s="19" t="s">
        <v>277</v>
      </c>
      <c r="E331" s="20">
        <v>6</v>
      </c>
      <c r="F331" s="48">
        <v>49.70000000000001</v>
      </c>
      <c r="G331" s="49">
        <v>74.62962962962962</v>
      </c>
      <c r="H331" s="44">
        <f t="shared" si="60"/>
        <v>58.00987654320988</v>
      </c>
      <c r="I331" s="104">
        <v>32</v>
      </c>
      <c r="J331" s="103">
        <f t="shared" si="61"/>
        <v>32</v>
      </c>
      <c r="K331" s="36">
        <f t="shared" si="62"/>
        <v>47.60592592592593</v>
      </c>
      <c r="L331" s="64">
        <v>65.17857142857143</v>
      </c>
      <c r="M331" s="65">
        <v>100</v>
      </c>
      <c r="N331" s="90">
        <f t="shared" si="63"/>
        <v>72.91666666666667</v>
      </c>
      <c r="O331" s="66">
        <v>85.83810404452585</v>
      </c>
      <c r="P331" s="57">
        <v>99.14</v>
      </c>
      <c r="Q331" s="67">
        <v>95.42633126429271</v>
      </c>
      <c r="R331" s="68" t="s">
        <v>1</v>
      </c>
      <c r="S331" s="44">
        <f t="shared" si="64"/>
        <v>93.40972751225019</v>
      </c>
      <c r="T331" s="64">
        <v>90.55555555555556</v>
      </c>
      <c r="U331" s="57">
        <v>81.16818181818182</v>
      </c>
      <c r="V331" s="57">
        <v>100</v>
      </c>
      <c r="W331" s="56">
        <v>0</v>
      </c>
      <c r="X331" s="56">
        <v>25</v>
      </c>
      <c r="Y331" s="90">
        <f t="shared" si="65"/>
        <v>71.05593434343434</v>
      </c>
      <c r="Z331" s="101">
        <f t="shared" si="66"/>
        <v>78.87901179381905</v>
      </c>
      <c r="AA331" s="50">
        <v>100</v>
      </c>
      <c r="AB331" s="47">
        <v>5.555555555555555</v>
      </c>
      <c r="AC331" s="44">
        <f t="shared" si="67"/>
        <v>76.38888888888889</v>
      </c>
      <c r="AD331" s="85">
        <v>55.999999999999964</v>
      </c>
      <c r="AE331" s="91">
        <f t="shared" si="68"/>
        <v>55.999999999999964</v>
      </c>
      <c r="AF331" s="88">
        <v>57.89473684210527</v>
      </c>
      <c r="AG331" s="80">
        <v>100</v>
      </c>
      <c r="AH331" s="92">
        <f t="shared" si="69"/>
        <v>71.9298245614035</v>
      </c>
      <c r="AI331" s="37">
        <f t="shared" si="70"/>
        <v>70.06003898635477</v>
      </c>
      <c r="AJ331" s="38">
        <f t="shared" si="71"/>
        <v>69.97870277800115</v>
      </c>
    </row>
    <row r="332" spans="1:36" ht="15">
      <c r="A332" s="17">
        <v>595</v>
      </c>
      <c r="B332" s="18">
        <v>17446</v>
      </c>
      <c r="C332" s="19" t="s">
        <v>47</v>
      </c>
      <c r="D332" s="19" t="s">
        <v>750</v>
      </c>
      <c r="E332" s="20">
        <v>6</v>
      </c>
      <c r="F332" s="48">
        <v>70.19999999999999</v>
      </c>
      <c r="G332" s="49">
        <v>86.99226699226699</v>
      </c>
      <c r="H332" s="44">
        <f t="shared" si="60"/>
        <v>75.79742233075565</v>
      </c>
      <c r="I332" s="104">
        <v>5</v>
      </c>
      <c r="J332" s="103">
        <f t="shared" si="61"/>
        <v>5</v>
      </c>
      <c r="K332" s="36">
        <f t="shared" si="62"/>
        <v>47.47845339845339</v>
      </c>
      <c r="L332" s="64">
        <v>74.24242424242425</v>
      </c>
      <c r="M332" s="65">
        <v>0</v>
      </c>
      <c r="N332" s="90">
        <f t="shared" si="63"/>
        <v>57.74410774410775</v>
      </c>
      <c r="O332" s="66">
        <v>82.97400389541228</v>
      </c>
      <c r="P332" s="57">
        <v>98.07999999999998</v>
      </c>
      <c r="Q332" s="67">
        <v>92.60700389105058</v>
      </c>
      <c r="R332" s="68" t="s">
        <v>1</v>
      </c>
      <c r="S332" s="44">
        <f t="shared" si="64"/>
        <v>91.16332321886543</v>
      </c>
      <c r="T332" s="64">
        <v>69.02777777777777</v>
      </c>
      <c r="U332" s="57">
        <v>73.55000000000001</v>
      </c>
      <c r="V332" s="57">
        <v>100</v>
      </c>
      <c r="W332" s="56">
        <v>0</v>
      </c>
      <c r="X332" s="56">
        <v>25</v>
      </c>
      <c r="Y332" s="90">
        <f t="shared" si="65"/>
        <v>63.769444444444446</v>
      </c>
      <c r="Z332" s="101">
        <f t="shared" si="66"/>
        <v>70.36636444013796</v>
      </c>
      <c r="AA332" s="50">
        <v>100</v>
      </c>
      <c r="AB332" s="47">
        <v>6.666666666666667</v>
      </c>
      <c r="AC332" s="44">
        <f t="shared" si="67"/>
        <v>76.66666666666667</v>
      </c>
      <c r="AD332" s="85">
        <v>73.50000000000003</v>
      </c>
      <c r="AE332" s="91">
        <f t="shared" si="68"/>
        <v>73.50000000000003</v>
      </c>
      <c r="AF332" s="88">
        <v>63.1578947368421</v>
      </c>
      <c r="AG332" s="80">
        <v>100</v>
      </c>
      <c r="AH332" s="92">
        <f t="shared" si="69"/>
        <v>75.43859649122805</v>
      </c>
      <c r="AI332" s="37">
        <f t="shared" si="70"/>
        <v>75.57660818713451</v>
      </c>
      <c r="AJ332" s="38">
        <f t="shared" si="71"/>
        <v>67.3518553559</v>
      </c>
    </row>
    <row r="333" spans="1:36" ht="15">
      <c r="A333" s="17">
        <v>597</v>
      </c>
      <c r="B333" s="18">
        <v>17486</v>
      </c>
      <c r="C333" s="19" t="s">
        <v>47</v>
      </c>
      <c r="D333" s="19" t="s">
        <v>860</v>
      </c>
      <c r="E333" s="20">
        <v>6</v>
      </c>
      <c r="F333" s="48">
        <v>47.4</v>
      </c>
      <c r="G333" s="49">
        <v>100</v>
      </c>
      <c r="H333" s="44">
        <f t="shared" si="60"/>
        <v>64.93333333333332</v>
      </c>
      <c r="I333" s="104">
        <v>41</v>
      </c>
      <c r="J333" s="103">
        <f t="shared" si="61"/>
        <v>41</v>
      </c>
      <c r="K333" s="36">
        <f t="shared" si="62"/>
        <v>55.36</v>
      </c>
      <c r="L333" s="64">
        <v>89.24731182795699</v>
      </c>
      <c r="M333" s="65">
        <v>100</v>
      </c>
      <c r="N333" s="90">
        <f t="shared" si="63"/>
        <v>91.63679808841098</v>
      </c>
      <c r="O333" s="66">
        <v>100</v>
      </c>
      <c r="P333" s="57">
        <v>98.38000000000001</v>
      </c>
      <c r="Q333" s="67">
        <v>98.10291676547308</v>
      </c>
      <c r="R333" s="68" t="s">
        <v>1</v>
      </c>
      <c r="S333" s="44">
        <f t="shared" si="64"/>
        <v>98.76587164749823</v>
      </c>
      <c r="T333" s="64">
        <v>94.86111111111111</v>
      </c>
      <c r="U333" s="57">
        <v>97.5</v>
      </c>
      <c r="V333" s="57">
        <v>92.59259259259261</v>
      </c>
      <c r="W333" s="56">
        <v>0</v>
      </c>
      <c r="X333" s="56">
        <v>25</v>
      </c>
      <c r="Y333" s="90">
        <f t="shared" si="65"/>
        <v>74.36342592592592</v>
      </c>
      <c r="Z333" s="101">
        <f t="shared" si="66"/>
        <v>88.39062253532367</v>
      </c>
      <c r="AA333" s="50">
        <v>48.960241147741144</v>
      </c>
      <c r="AB333" s="47">
        <v>5.555555555555555</v>
      </c>
      <c r="AC333" s="44">
        <f t="shared" si="67"/>
        <v>38.10906974969474</v>
      </c>
      <c r="AD333" s="85">
        <v>28.2</v>
      </c>
      <c r="AE333" s="91">
        <f t="shared" si="68"/>
        <v>28.2</v>
      </c>
      <c r="AF333" s="88">
        <v>42.10526315789473</v>
      </c>
      <c r="AG333" s="80">
        <v>100</v>
      </c>
      <c r="AH333" s="92">
        <f t="shared" si="69"/>
        <v>61.403508771929815</v>
      </c>
      <c r="AI333" s="37">
        <f t="shared" si="70"/>
        <v>40.12553895422316</v>
      </c>
      <c r="AJ333" s="38">
        <f t="shared" si="71"/>
        <v>67.30497295392878</v>
      </c>
    </row>
    <row r="334" spans="1:36" ht="15">
      <c r="A334" s="17">
        <v>502</v>
      </c>
      <c r="B334" s="18">
        <v>17495</v>
      </c>
      <c r="C334" s="19" t="s">
        <v>47</v>
      </c>
      <c r="D334" s="19" t="s">
        <v>651</v>
      </c>
      <c r="E334" s="20">
        <v>6</v>
      </c>
      <c r="F334" s="48">
        <v>61.449999999999996</v>
      </c>
      <c r="G334" s="49">
        <v>93.52055352055352</v>
      </c>
      <c r="H334" s="44">
        <f t="shared" si="60"/>
        <v>72.14018450685117</v>
      </c>
      <c r="I334" s="104">
        <v>31</v>
      </c>
      <c r="J334" s="103">
        <f t="shared" si="61"/>
        <v>31</v>
      </c>
      <c r="K334" s="36">
        <f t="shared" si="62"/>
        <v>55.6841107041107</v>
      </c>
      <c r="L334" s="64">
        <v>33.78378378378378</v>
      </c>
      <c r="M334" s="65">
        <v>100</v>
      </c>
      <c r="N334" s="90">
        <f t="shared" si="63"/>
        <v>48.49849849849849</v>
      </c>
      <c r="O334" s="66">
        <v>88.57613237181788</v>
      </c>
      <c r="P334" s="57">
        <v>99.57</v>
      </c>
      <c r="Q334" s="67">
        <v>96.95863746958638</v>
      </c>
      <c r="R334" s="68" t="s">
        <v>1</v>
      </c>
      <c r="S334" s="44">
        <f t="shared" si="64"/>
        <v>94.97552645341779</v>
      </c>
      <c r="T334" s="64">
        <v>100</v>
      </c>
      <c r="U334" s="57">
        <v>97.14999999999999</v>
      </c>
      <c r="V334" s="57">
        <v>98.61111111111113</v>
      </c>
      <c r="W334" s="56">
        <v>0</v>
      </c>
      <c r="X334" s="56">
        <v>25</v>
      </c>
      <c r="Y334" s="90">
        <f t="shared" si="65"/>
        <v>77.06527777777778</v>
      </c>
      <c r="Z334" s="101">
        <f t="shared" si="66"/>
        <v>72.51251681344203</v>
      </c>
      <c r="AA334" s="50">
        <v>95.89596227527262</v>
      </c>
      <c r="AB334" s="47">
        <v>37.5</v>
      </c>
      <c r="AC334" s="44">
        <f t="shared" si="67"/>
        <v>81.29697170645447</v>
      </c>
      <c r="AD334" s="85">
        <v>48.69999999999997</v>
      </c>
      <c r="AE334" s="91">
        <f t="shared" si="68"/>
        <v>48.69999999999997</v>
      </c>
      <c r="AF334" s="88">
        <v>71.05263157894737</v>
      </c>
      <c r="AG334" s="80">
        <v>100</v>
      </c>
      <c r="AH334" s="92">
        <f t="shared" si="69"/>
        <v>80.7017543859649</v>
      </c>
      <c r="AI334" s="37">
        <f t="shared" si="70"/>
        <v>72.48540245396869</v>
      </c>
      <c r="AJ334" s="38">
        <f t="shared" si="71"/>
        <v>69.13870128373377</v>
      </c>
    </row>
    <row r="335" spans="1:36" ht="15">
      <c r="A335" s="17">
        <v>388</v>
      </c>
      <c r="B335" s="18">
        <v>17513</v>
      </c>
      <c r="C335" s="19" t="s">
        <v>47</v>
      </c>
      <c r="D335" s="19" t="s">
        <v>736</v>
      </c>
      <c r="E335" s="20">
        <v>6</v>
      </c>
      <c r="F335" s="48">
        <v>84.3</v>
      </c>
      <c r="G335" s="49">
        <v>76.4031339031339</v>
      </c>
      <c r="H335" s="44">
        <f t="shared" si="60"/>
        <v>81.66771130104463</v>
      </c>
      <c r="I335" s="104">
        <v>26</v>
      </c>
      <c r="J335" s="103">
        <f t="shared" si="61"/>
        <v>26</v>
      </c>
      <c r="K335" s="36">
        <f t="shared" si="62"/>
        <v>59.40062678062678</v>
      </c>
      <c r="L335" s="64">
        <v>66.66666666666667</v>
      </c>
      <c r="M335" s="65">
        <v>100</v>
      </c>
      <c r="N335" s="90">
        <f t="shared" si="63"/>
        <v>74.07407407407408</v>
      </c>
      <c r="O335" s="66">
        <v>95.69454592792293</v>
      </c>
      <c r="P335" s="57">
        <v>99.2</v>
      </c>
      <c r="Q335" s="67">
        <v>96.759941089838</v>
      </c>
      <c r="R335" s="68">
        <v>100</v>
      </c>
      <c r="S335" s="44">
        <f t="shared" si="64"/>
        <v>97.91362175444023</v>
      </c>
      <c r="T335" s="64">
        <v>100</v>
      </c>
      <c r="U335" s="57">
        <v>99.99999999999999</v>
      </c>
      <c r="V335" s="57">
        <v>98.14814814814815</v>
      </c>
      <c r="W335" s="56">
        <v>0</v>
      </c>
      <c r="X335" s="56">
        <v>25</v>
      </c>
      <c r="Y335" s="90">
        <f t="shared" si="65"/>
        <v>77.66203703703704</v>
      </c>
      <c r="Z335" s="101">
        <f t="shared" si="66"/>
        <v>82.85087747993938</v>
      </c>
      <c r="AA335" s="50">
        <v>69.03919834954317</v>
      </c>
      <c r="AB335" s="47">
        <v>6.666666666666667</v>
      </c>
      <c r="AC335" s="44">
        <f t="shared" si="67"/>
        <v>53.44606542882404</v>
      </c>
      <c r="AD335" s="85">
        <v>63.19999999999999</v>
      </c>
      <c r="AE335" s="91">
        <f t="shared" si="68"/>
        <v>63.19999999999999</v>
      </c>
      <c r="AF335" s="88">
        <v>63.1578947368421</v>
      </c>
      <c r="AG335" s="80">
        <v>100</v>
      </c>
      <c r="AH335" s="92">
        <f t="shared" si="69"/>
        <v>75.43859649122805</v>
      </c>
      <c r="AI335" s="37">
        <f t="shared" si="70"/>
        <v>60.445620860285096</v>
      </c>
      <c r="AJ335" s="38">
        <f t="shared" si="71"/>
        <v>71.43925035418057</v>
      </c>
    </row>
    <row r="336" spans="1:36" ht="15">
      <c r="A336" s="17">
        <v>251</v>
      </c>
      <c r="B336" s="18">
        <v>17524</v>
      </c>
      <c r="C336" s="19" t="s">
        <v>47</v>
      </c>
      <c r="D336" s="19" t="s">
        <v>391</v>
      </c>
      <c r="E336" s="20">
        <v>6</v>
      </c>
      <c r="F336" s="48">
        <v>72.60000000000002</v>
      </c>
      <c r="G336" s="49">
        <v>89.24959299959299</v>
      </c>
      <c r="H336" s="44">
        <f t="shared" si="60"/>
        <v>78.14986433319768</v>
      </c>
      <c r="I336" s="104">
        <v>5</v>
      </c>
      <c r="J336" s="103">
        <f t="shared" si="61"/>
        <v>5</v>
      </c>
      <c r="K336" s="36">
        <f t="shared" si="62"/>
        <v>48.88991859991861</v>
      </c>
      <c r="L336" s="64">
        <v>70.47619047619047</v>
      </c>
      <c r="M336" s="65">
        <v>100</v>
      </c>
      <c r="N336" s="90">
        <f t="shared" si="63"/>
        <v>77.03703703703704</v>
      </c>
      <c r="O336" s="66">
        <v>90.91983723067956</v>
      </c>
      <c r="P336" s="57">
        <v>98.73999999999998</v>
      </c>
      <c r="Q336" s="67">
        <v>98.01812004530012</v>
      </c>
      <c r="R336" s="68" t="s">
        <v>1</v>
      </c>
      <c r="S336" s="44">
        <f t="shared" si="64"/>
        <v>95.83271951756073</v>
      </c>
      <c r="T336" s="64">
        <v>100</v>
      </c>
      <c r="U336" s="57">
        <v>99.99999999999999</v>
      </c>
      <c r="V336" s="57">
        <v>96.75925925925928</v>
      </c>
      <c r="W336" s="56">
        <v>0</v>
      </c>
      <c r="X336" s="56">
        <v>25</v>
      </c>
      <c r="Y336" s="90">
        <f t="shared" si="65"/>
        <v>77.31481481481482</v>
      </c>
      <c r="Z336" s="101">
        <f t="shared" si="66"/>
        <v>83.14054431969352</v>
      </c>
      <c r="AA336" s="50">
        <v>100</v>
      </c>
      <c r="AB336" s="47">
        <v>45.55555555555556</v>
      </c>
      <c r="AC336" s="44">
        <f t="shared" si="67"/>
        <v>86.38888888888889</v>
      </c>
      <c r="AD336" s="85">
        <v>58.09999999999997</v>
      </c>
      <c r="AE336" s="91">
        <f t="shared" si="68"/>
        <v>58.09999999999997</v>
      </c>
      <c r="AF336" s="88">
        <v>65.78947368421053</v>
      </c>
      <c r="AG336" s="80">
        <v>100</v>
      </c>
      <c r="AH336" s="92">
        <f t="shared" si="69"/>
        <v>77.19298245614036</v>
      </c>
      <c r="AI336" s="37">
        <f t="shared" si="70"/>
        <v>77.00600389863547</v>
      </c>
      <c r="AJ336" s="38">
        <f t="shared" si="71"/>
        <v>74.45005704942112</v>
      </c>
    </row>
    <row r="337" spans="1:36" ht="15">
      <c r="A337" s="17">
        <v>591</v>
      </c>
      <c r="B337" s="18">
        <v>17541</v>
      </c>
      <c r="C337" s="19" t="s">
        <v>47</v>
      </c>
      <c r="D337" s="19" t="s">
        <v>476</v>
      </c>
      <c r="E337" s="20">
        <v>6</v>
      </c>
      <c r="F337" s="48">
        <v>44.65</v>
      </c>
      <c r="G337" s="49">
        <v>78.32824582824583</v>
      </c>
      <c r="H337" s="44">
        <f t="shared" si="60"/>
        <v>55.876081942748606</v>
      </c>
      <c r="I337" s="104">
        <v>5</v>
      </c>
      <c r="J337" s="103">
        <f t="shared" si="61"/>
        <v>5</v>
      </c>
      <c r="K337" s="36">
        <f t="shared" si="62"/>
        <v>35.52564916564916</v>
      </c>
      <c r="L337" s="64">
        <v>53.535353535353536</v>
      </c>
      <c r="M337" s="65">
        <v>100</v>
      </c>
      <c r="N337" s="90">
        <f t="shared" si="63"/>
        <v>63.86083052749719</v>
      </c>
      <c r="O337" s="66">
        <v>99.39024390243902</v>
      </c>
      <c r="P337" s="57">
        <v>98.97</v>
      </c>
      <c r="Q337" s="67">
        <v>95.22826336315669</v>
      </c>
      <c r="R337" s="68">
        <v>100</v>
      </c>
      <c r="S337" s="44">
        <f t="shared" si="64"/>
        <v>98.39712681639892</v>
      </c>
      <c r="T337" s="64">
        <v>98.61111111111111</v>
      </c>
      <c r="U337" s="57">
        <v>98.79999999999998</v>
      </c>
      <c r="V337" s="57">
        <v>100</v>
      </c>
      <c r="W337" s="56">
        <v>0</v>
      </c>
      <c r="X337" s="56">
        <v>25</v>
      </c>
      <c r="Y337" s="90">
        <f t="shared" si="65"/>
        <v>77.47777777777777</v>
      </c>
      <c r="Z337" s="101">
        <f t="shared" si="66"/>
        <v>79.26986846003553</v>
      </c>
      <c r="AA337" s="50">
        <v>100</v>
      </c>
      <c r="AB337" s="47">
        <v>5.555555555555555</v>
      </c>
      <c r="AC337" s="44">
        <f t="shared" si="67"/>
        <v>76.38888888888889</v>
      </c>
      <c r="AD337" s="85">
        <v>51.499999999999964</v>
      </c>
      <c r="AE337" s="91">
        <f t="shared" si="68"/>
        <v>51.499999999999964</v>
      </c>
      <c r="AF337" s="88">
        <v>57.89473684210527</v>
      </c>
      <c r="AG337" s="80">
        <v>100</v>
      </c>
      <c r="AH337" s="92">
        <f t="shared" si="69"/>
        <v>71.9298245614035</v>
      </c>
      <c r="AI337" s="37">
        <f t="shared" si="70"/>
        <v>68.86003898635477</v>
      </c>
      <c r="AJ337" s="38">
        <f t="shared" si="71"/>
        <v>67.39807575905402</v>
      </c>
    </row>
    <row r="338" spans="1:36" ht="15">
      <c r="A338" s="17">
        <v>105</v>
      </c>
      <c r="B338" s="18">
        <v>17614</v>
      </c>
      <c r="C338" s="19" t="s">
        <v>47</v>
      </c>
      <c r="D338" s="19" t="s">
        <v>174</v>
      </c>
      <c r="E338" s="20">
        <v>6</v>
      </c>
      <c r="F338" s="48">
        <v>75.95</v>
      </c>
      <c r="G338" s="49">
        <v>87.5050875050875</v>
      </c>
      <c r="H338" s="44">
        <f t="shared" si="60"/>
        <v>79.80169583502916</v>
      </c>
      <c r="I338" s="104">
        <v>21.000000000000004</v>
      </c>
      <c r="J338" s="103">
        <f t="shared" si="61"/>
        <v>21.000000000000004</v>
      </c>
      <c r="K338" s="36">
        <f t="shared" si="62"/>
        <v>56.2810175010175</v>
      </c>
      <c r="L338" s="64">
        <v>66.78260869565219</v>
      </c>
      <c r="M338" s="65">
        <v>100</v>
      </c>
      <c r="N338" s="90">
        <f t="shared" si="63"/>
        <v>74.16425120772948</v>
      </c>
      <c r="O338" s="66">
        <v>70.94369865096203</v>
      </c>
      <c r="P338" s="57">
        <v>98.93</v>
      </c>
      <c r="Q338" s="67">
        <v>99.77439921530163</v>
      </c>
      <c r="R338" s="68" t="s">
        <v>1</v>
      </c>
      <c r="S338" s="44">
        <f t="shared" si="64"/>
        <v>89.82652260169908</v>
      </c>
      <c r="T338" s="64">
        <v>98.47222222222221</v>
      </c>
      <c r="U338" s="57">
        <v>93.45</v>
      </c>
      <c r="V338" s="57">
        <v>100</v>
      </c>
      <c r="W338" s="56">
        <v>0</v>
      </c>
      <c r="X338" s="56">
        <v>25</v>
      </c>
      <c r="Y338" s="90">
        <f t="shared" si="65"/>
        <v>76.10555555555555</v>
      </c>
      <c r="Z338" s="101">
        <f t="shared" si="66"/>
        <v>79.7973954451041</v>
      </c>
      <c r="AA338" s="50">
        <v>95.8517536103743</v>
      </c>
      <c r="AB338" s="47">
        <v>100</v>
      </c>
      <c r="AC338" s="44">
        <f t="shared" si="67"/>
        <v>96.88881520778072</v>
      </c>
      <c r="AD338" s="85">
        <v>82.90000000000006</v>
      </c>
      <c r="AE338" s="91">
        <f t="shared" si="68"/>
        <v>82.90000000000006</v>
      </c>
      <c r="AF338" s="88">
        <v>68.42105263157895</v>
      </c>
      <c r="AG338" s="80">
        <v>100</v>
      </c>
      <c r="AH338" s="92">
        <f t="shared" si="69"/>
        <v>78.94736842105263</v>
      </c>
      <c r="AI338" s="37">
        <f t="shared" si="70"/>
        <v>89.57017512836026</v>
      </c>
      <c r="AJ338" s="38">
        <f t="shared" si="71"/>
        <v>78.02595376126364</v>
      </c>
    </row>
    <row r="339" spans="1:36" ht="15">
      <c r="A339" s="17">
        <v>858</v>
      </c>
      <c r="B339" s="18">
        <v>17616</v>
      </c>
      <c r="C339" s="19" t="s">
        <v>47</v>
      </c>
      <c r="D339" s="19" t="s">
        <v>51</v>
      </c>
      <c r="E339" s="20">
        <v>6</v>
      </c>
      <c r="F339" s="48">
        <v>64.35000000000001</v>
      </c>
      <c r="G339" s="49">
        <v>78.5989010989011</v>
      </c>
      <c r="H339" s="44">
        <f t="shared" si="60"/>
        <v>69.0996336996337</v>
      </c>
      <c r="I339" s="104">
        <v>26</v>
      </c>
      <c r="J339" s="103">
        <f t="shared" si="61"/>
        <v>26</v>
      </c>
      <c r="K339" s="36">
        <f t="shared" si="62"/>
        <v>51.85978021978022</v>
      </c>
      <c r="L339" s="64">
        <v>76.96969696969697</v>
      </c>
      <c r="M339" s="65">
        <v>100</v>
      </c>
      <c r="N339" s="90">
        <f t="shared" si="63"/>
        <v>82.08754208754209</v>
      </c>
      <c r="O339" s="66">
        <v>75.0793458949226</v>
      </c>
      <c r="P339" s="57">
        <v>98.42</v>
      </c>
      <c r="Q339" s="67">
        <v>97.78142974527528</v>
      </c>
      <c r="R339" s="68" t="s">
        <v>1</v>
      </c>
      <c r="S339" s="44">
        <f t="shared" si="64"/>
        <v>90.37040838514092</v>
      </c>
      <c r="T339" s="64">
        <v>69.72222222222223</v>
      </c>
      <c r="U339" s="57">
        <v>89.99999999999999</v>
      </c>
      <c r="V339" s="57">
        <v>0</v>
      </c>
      <c r="W339" s="56">
        <v>0</v>
      </c>
      <c r="X339" s="56">
        <v>0</v>
      </c>
      <c r="Y339" s="90">
        <f t="shared" si="65"/>
        <v>39.93055555555556</v>
      </c>
      <c r="Z339" s="101">
        <f t="shared" si="66"/>
        <v>71.24782361253801</v>
      </c>
      <c r="AA339" s="50">
        <v>63.11660757620956</v>
      </c>
      <c r="AB339" s="47">
        <v>64.44444444444444</v>
      </c>
      <c r="AC339" s="44">
        <f t="shared" si="67"/>
        <v>63.448566793268284</v>
      </c>
      <c r="AD339" s="85">
        <v>25.799999999999994</v>
      </c>
      <c r="AE339" s="91">
        <f t="shared" si="68"/>
        <v>25.799999999999994</v>
      </c>
      <c r="AF339" s="88">
        <v>2.631578947368421</v>
      </c>
      <c r="AG339" s="80">
        <v>100</v>
      </c>
      <c r="AH339" s="92">
        <f t="shared" si="69"/>
        <v>35.08771929824561</v>
      </c>
      <c r="AI339" s="37">
        <f t="shared" si="70"/>
        <v>47.73677948272554</v>
      </c>
      <c r="AJ339" s="38">
        <f t="shared" si="71"/>
        <v>60.316901695042716</v>
      </c>
    </row>
    <row r="340" spans="1:36" ht="15">
      <c r="A340" s="17">
        <v>428</v>
      </c>
      <c r="B340" s="18">
        <v>17653</v>
      </c>
      <c r="C340" s="19" t="s">
        <v>47</v>
      </c>
      <c r="D340" s="19" t="s">
        <v>669</v>
      </c>
      <c r="E340" s="20">
        <v>6</v>
      </c>
      <c r="F340" s="48">
        <v>57.19999999999998</v>
      </c>
      <c r="G340" s="49">
        <v>87.48066748066748</v>
      </c>
      <c r="H340" s="44">
        <f t="shared" si="60"/>
        <v>67.29355582688915</v>
      </c>
      <c r="I340" s="104">
        <v>26</v>
      </c>
      <c r="J340" s="103">
        <f t="shared" si="61"/>
        <v>26</v>
      </c>
      <c r="K340" s="36">
        <f t="shared" si="62"/>
        <v>50.77613349613348</v>
      </c>
      <c r="L340" s="64">
        <v>45.45454545454546</v>
      </c>
      <c r="M340" s="65">
        <v>100</v>
      </c>
      <c r="N340" s="90">
        <f t="shared" si="63"/>
        <v>57.57575757575758</v>
      </c>
      <c r="O340" s="66">
        <v>100</v>
      </c>
      <c r="P340" s="57">
        <v>98.46000000000001</v>
      </c>
      <c r="Q340" s="67">
        <v>96.69669669669669</v>
      </c>
      <c r="R340" s="68" t="s">
        <v>1</v>
      </c>
      <c r="S340" s="44">
        <f t="shared" si="64"/>
        <v>98.32407458708708</v>
      </c>
      <c r="T340" s="64">
        <v>59.30555555555554</v>
      </c>
      <c r="U340" s="57">
        <v>72.63333333333333</v>
      </c>
      <c r="V340" s="57">
        <v>83.33333333333333</v>
      </c>
      <c r="W340" s="56">
        <v>0</v>
      </c>
      <c r="X340" s="56">
        <v>25</v>
      </c>
      <c r="Y340" s="90">
        <f t="shared" si="65"/>
        <v>56.943055555555546</v>
      </c>
      <c r="Z340" s="101">
        <f t="shared" si="66"/>
        <v>70.41275437291837</v>
      </c>
      <c r="AA340" s="50">
        <v>100</v>
      </c>
      <c r="AB340" s="47">
        <v>80</v>
      </c>
      <c r="AC340" s="44">
        <f t="shared" si="67"/>
        <v>95</v>
      </c>
      <c r="AD340" s="85">
        <v>67.60000000000005</v>
      </c>
      <c r="AE340" s="91">
        <f t="shared" si="68"/>
        <v>67.60000000000005</v>
      </c>
      <c r="AF340" s="88">
        <v>63.1578947368421</v>
      </c>
      <c r="AG340" s="80">
        <v>100</v>
      </c>
      <c r="AH340" s="92">
        <f t="shared" si="69"/>
        <v>75.43859649122805</v>
      </c>
      <c r="AI340" s="37">
        <f t="shared" si="70"/>
        <v>83.78105263157896</v>
      </c>
      <c r="AJ340" s="38">
        <f t="shared" si="71"/>
        <v>70.49591967515957</v>
      </c>
    </row>
    <row r="341" spans="1:36" ht="15">
      <c r="A341" s="17">
        <v>467</v>
      </c>
      <c r="B341" s="18">
        <v>17662</v>
      </c>
      <c r="C341" s="19" t="s">
        <v>47</v>
      </c>
      <c r="D341" s="19" t="s">
        <v>394</v>
      </c>
      <c r="E341" s="20">
        <v>6</v>
      </c>
      <c r="F341" s="48">
        <v>73.55000000000001</v>
      </c>
      <c r="G341" s="49">
        <v>88.71896621896622</v>
      </c>
      <c r="H341" s="44">
        <f t="shared" si="60"/>
        <v>78.60632207298875</v>
      </c>
      <c r="I341" s="104">
        <v>26</v>
      </c>
      <c r="J341" s="103">
        <f t="shared" si="61"/>
        <v>26</v>
      </c>
      <c r="K341" s="36">
        <f t="shared" si="62"/>
        <v>57.56379324379324</v>
      </c>
      <c r="L341" s="64">
        <v>88.24884792626729</v>
      </c>
      <c r="M341" s="65">
        <v>100</v>
      </c>
      <c r="N341" s="90">
        <f t="shared" si="63"/>
        <v>90.86021505376345</v>
      </c>
      <c r="O341" s="66">
        <v>97.65350877192982</v>
      </c>
      <c r="P341" s="57">
        <v>98.56</v>
      </c>
      <c r="Q341" s="67">
        <v>95.92617600720234</v>
      </c>
      <c r="R341" s="68" t="s">
        <v>1</v>
      </c>
      <c r="S341" s="44">
        <f t="shared" si="64"/>
        <v>97.3190324920484</v>
      </c>
      <c r="T341" s="64">
        <v>98.47222222222221</v>
      </c>
      <c r="U341" s="57">
        <v>97.59999999999998</v>
      </c>
      <c r="V341" s="57">
        <v>81.48148148148148</v>
      </c>
      <c r="W341" s="56">
        <v>0</v>
      </c>
      <c r="X341" s="56">
        <v>25</v>
      </c>
      <c r="Y341" s="90">
        <f t="shared" si="65"/>
        <v>72.51342592592592</v>
      </c>
      <c r="Z341" s="101">
        <f t="shared" si="66"/>
        <v>87.05606411310661</v>
      </c>
      <c r="AA341" s="50">
        <v>59.891688770999124</v>
      </c>
      <c r="AB341" s="47">
        <v>13.333333333333334</v>
      </c>
      <c r="AC341" s="44">
        <f t="shared" si="67"/>
        <v>48.25209991158268</v>
      </c>
      <c r="AD341" s="85">
        <v>38.49999999999998</v>
      </c>
      <c r="AE341" s="91">
        <f t="shared" si="68"/>
        <v>38.49999999999998</v>
      </c>
      <c r="AF341" s="88">
        <v>47.368421052631575</v>
      </c>
      <c r="AG341" s="80">
        <v>100</v>
      </c>
      <c r="AH341" s="92">
        <f t="shared" si="69"/>
        <v>64.91228070175438</v>
      </c>
      <c r="AI341" s="37">
        <f t="shared" si="70"/>
        <v>48.98357609319497</v>
      </c>
      <c r="AJ341" s="38">
        <f t="shared" si="71"/>
        <v>69.73586353327045</v>
      </c>
    </row>
    <row r="342" spans="1:36" ht="15">
      <c r="A342" s="17">
        <v>72</v>
      </c>
      <c r="B342" s="18">
        <v>17665</v>
      </c>
      <c r="C342" s="19" t="s">
        <v>47</v>
      </c>
      <c r="D342" s="19" t="s">
        <v>662</v>
      </c>
      <c r="E342" s="20">
        <v>6</v>
      </c>
      <c r="F342" s="48">
        <v>62.10000000000001</v>
      </c>
      <c r="G342" s="49">
        <v>71.42602767602767</v>
      </c>
      <c r="H342" s="44">
        <f t="shared" si="60"/>
        <v>65.20867589200923</v>
      </c>
      <c r="I342" s="104">
        <v>26</v>
      </c>
      <c r="J342" s="103">
        <f t="shared" si="61"/>
        <v>26</v>
      </c>
      <c r="K342" s="36">
        <f t="shared" si="62"/>
        <v>49.52520553520553</v>
      </c>
      <c r="L342" s="64">
        <v>83.43949044585987</v>
      </c>
      <c r="M342" s="65">
        <v>100</v>
      </c>
      <c r="N342" s="90">
        <f t="shared" si="63"/>
        <v>87.11960368011324</v>
      </c>
      <c r="O342" s="66">
        <v>79.09819538480379</v>
      </c>
      <c r="P342" s="57">
        <v>98.58</v>
      </c>
      <c r="Q342" s="67">
        <v>97.97979797979798</v>
      </c>
      <c r="R342" s="68" t="s">
        <v>1</v>
      </c>
      <c r="S342" s="44">
        <f t="shared" si="64"/>
        <v>91.82856903958296</v>
      </c>
      <c r="T342" s="64">
        <v>98.47222222222221</v>
      </c>
      <c r="U342" s="57">
        <v>88.75</v>
      </c>
      <c r="V342" s="57">
        <v>100</v>
      </c>
      <c r="W342" s="56">
        <v>0</v>
      </c>
      <c r="X342" s="56">
        <v>25</v>
      </c>
      <c r="Y342" s="90">
        <f t="shared" si="65"/>
        <v>74.93055555555556</v>
      </c>
      <c r="Z342" s="101">
        <f t="shared" si="66"/>
        <v>84.7259771952851</v>
      </c>
      <c r="AA342" s="50">
        <v>92.63392857142857</v>
      </c>
      <c r="AB342" s="47">
        <v>100</v>
      </c>
      <c r="AC342" s="44">
        <f t="shared" si="67"/>
        <v>94.47544642857143</v>
      </c>
      <c r="AD342" s="85">
        <v>84.30000000000005</v>
      </c>
      <c r="AE342" s="91">
        <f t="shared" si="68"/>
        <v>84.30000000000005</v>
      </c>
      <c r="AF342" s="88">
        <v>86.8421052631579</v>
      </c>
      <c r="AG342" s="80">
        <v>100</v>
      </c>
      <c r="AH342" s="92">
        <f t="shared" si="69"/>
        <v>91.2280701754386</v>
      </c>
      <c r="AI342" s="37">
        <f t="shared" si="70"/>
        <v>91.1125187969925</v>
      </c>
      <c r="AJ342" s="38">
        <f t="shared" si="71"/>
        <v>79.6017853437814</v>
      </c>
    </row>
    <row r="343" spans="1:36" ht="15">
      <c r="A343" s="17">
        <v>226</v>
      </c>
      <c r="B343" s="18">
        <v>17777</v>
      </c>
      <c r="C343" s="19" t="s">
        <v>47</v>
      </c>
      <c r="D343" s="19" t="s">
        <v>462</v>
      </c>
      <c r="E343" s="20">
        <v>6</v>
      </c>
      <c r="F343" s="48">
        <v>45.75</v>
      </c>
      <c r="G343" s="49">
        <v>85.16076516076517</v>
      </c>
      <c r="H343" s="44">
        <f t="shared" si="60"/>
        <v>58.88692172025505</v>
      </c>
      <c r="I343" s="104">
        <v>59.00000000000001</v>
      </c>
      <c r="J343" s="103">
        <f t="shared" si="61"/>
        <v>59.00000000000001</v>
      </c>
      <c r="K343" s="36">
        <f t="shared" si="62"/>
        <v>58.93215303215304</v>
      </c>
      <c r="L343" s="64">
        <v>94.78260869565217</v>
      </c>
      <c r="M343" s="65">
        <v>100</v>
      </c>
      <c r="N343" s="90">
        <f t="shared" si="63"/>
        <v>95.94202898550725</v>
      </c>
      <c r="O343" s="66">
        <v>86.57291294464676</v>
      </c>
      <c r="P343" s="57">
        <v>99.02</v>
      </c>
      <c r="Q343" s="67">
        <v>99.92831541218638</v>
      </c>
      <c r="R343" s="68" t="s">
        <v>1</v>
      </c>
      <c r="S343" s="44">
        <f t="shared" si="64"/>
        <v>95.11425919637004</v>
      </c>
      <c r="T343" s="64">
        <v>93.19444444444444</v>
      </c>
      <c r="U343" s="57">
        <v>90.1</v>
      </c>
      <c r="V343" s="57">
        <v>98.61111111111113</v>
      </c>
      <c r="W343" s="56">
        <v>0</v>
      </c>
      <c r="X343" s="56">
        <v>25</v>
      </c>
      <c r="Y343" s="90">
        <f t="shared" si="65"/>
        <v>73.60138888888889</v>
      </c>
      <c r="Z343" s="101">
        <f t="shared" si="66"/>
        <v>88.52813782206546</v>
      </c>
      <c r="AA343" s="50">
        <v>72.10038524693698</v>
      </c>
      <c r="AB343" s="47">
        <v>44.44444444444444</v>
      </c>
      <c r="AC343" s="44">
        <f t="shared" si="67"/>
        <v>65.18640004631385</v>
      </c>
      <c r="AD343" s="85">
        <v>47.30000000000002</v>
      </c>
      <c r="AE343" s="91">
        <f t="shared" si="68"/>
        <v>47.30000000000002</v>
      </c>
      <c r="AF343" s="88">
        <v>68.42105263157895</v>
      </c>
      <c r="AG343" s="80">
        <v>100</v>
      </c>
      <c r="AH343" s="92">
        <f t="shared" si="69"/>
        <v>78.94736842105263</v>
      </c>
      <c r="AI343" s="37">
        <f t="shared" si="70"/>
        <v>63.168887042244585</v>
      </c>
      <c r="AJ343" s="38">
        <f t="shared" si="71"/>
        <v>75.00116563013671</v>
      </c>
    </row>
    <row r="344" spans="1:36" ht="15">
      <c r="A344" s="17">
        <v>412</v>
      </c>
      <c r="B344" s="18">
        <v>17867</v>
      </c>
      <c r="C344" s="19" t="s">
        <v>47</v>
      </c>
      <c r="D344" s="19" t="s">
        <v>175</v>
      </c>
      <c r="E344" s="20">
        <v>6</v>
      </c>
      <c r="F344" s="48">
        <v>68.60000000000002</v>
      </c>
      <c r="G344" s="49">
        <v>74.22364672364672</v>
      </c>
      <c r="H344" s="44">
        <f t="shared" si="60"/>
        <v>70.47454890788225</v>
      </c>
      <c r="I344" s="104">
        <v>46</v>
      </c>
      <c r="J344" s="103">
        <f t="shared" si="61"/>
        <v>46</v>
      </c>
      <c r="K344" s="36">
        <f t="shared" si="62"/>
        <v>60.68472934472935</v>
      </c>
      <c r="L344" s="64">
        <v>68.77323420074349</v>
      </c>
      <c r="M344" s="65">
        <v>100</v>
      </c>
      <c r="N344" s="90">
        <f t="shared" si="63"/>
        <v>75.71251548946717</v>
      </c>
      <c r="O344" s="66">
        <v>85.92356058003602</v>
      </c>
      <c r="P344" s="57">
        <v>99.87</v>
      </c>
      <c r="Q344" s="67">
        <v>97.49772520473158</v>
      </c>
      <c r="R344" s="68" t="s">
        <v>1</v>
      </c>
      <c r="S344" s="44">
        <f t="shared" si="64"/>
        <v>94.37140957705071</v>
      </c>
      <c r="T344" s="64">
        <v>99.16666666666667</v>
      </c>
      <c r="U344" s="57">
        <v>89.99999999999999</v>
      </c>
      <c r="V344" s="57">
        <v>92.59259259259261</v>
      </c>
      <c r="W344" s="56">
        <v>0</v>
      </c>
      <c r="X344" s="56">
        <v>25</v>
      </c>
      <c r="Y344" s="90">
        <f t="shared" si="65"/>
        <v>73.56481481481481</v>
      </c>
      <c r="Z344" s="101">
        <f t="shared" si="66"/>
        <v>80.99609738160515</v>
      </c>
      <c r="AA344" s="50">
        <v>85.31535514294134</v>
      </c>
      <c r="AB344" s="47">
        <v>44.565217391304344</v>
      </c>
      <c r="AC344" s="44">
        <f t="shared" si="67"/>
        <v>75.1278207050321</v>
      </c>
      <c r="AD344" s="85">
        <v>33.59999999999997</v>
      </c>
      <c r="AE344" s="91">
        <f t="shared" si="68"/>
        <v>33.59999999999997</v>
      </c>
      <c r="AF344" s="88">
        <v>34.21052631578947</v>
      </c>
      <c r="AG344" s="80">
        <v>100</v>
      </c>
      <c r="AH344" s="92">
        <f t="shared" si="69"/>
        <v>56.14035087719297</v>
      </c>
      <c r="AI344" s="37">
        <f t="shared" si="70"/>
        <v>60.25624121812237</v>
      </c>
      <c r="AJ344" s="38">
        <f t="shared" si="71"/>
        <v>70.71186692518516</v>
      </c>
    </row>
    <row r="345" spans="1:36" ht="15">
      <c r="A345" s="17">
        <v>452</v>
      </c>
      <c r="B345" s="18">
        <v>17873</v>
      </c>
      <c r="C345" s="19" t="s">
        <v>47</v>
      </c>
      <c r="D345" s="19" t="s">
        <v>115</v>
      </c>
      <c r="E345" s="20">
        <v>6</v>
      </c>
      <c r="F345" s="48">
        <v>56.99999999999999</v>
      </c>
      <c r="G345" s="49">
        <v>78.0601343101343</v>
      </c>
      <c r="H345" s="44">
        <f t="shared" si="60"/>
        <v>64.02004477004476</v>
      </c>
      <c r="I345" s="104">
        <v>26</v>
      </c>
      <c r="J345" s="103">
        <f t="shared" si="61"/>
        <v>26</v>
      </c>
      <c r="K345" s="36">
        <f t="shared" si="62"/>
        <v>48.812026862026855</v>
      </c>
      <c r="L345" s="64">
        <v>78.70563674321504</v>
      </c>
      <c r="M345" s="65">
        <v>100</v>
      </c>
      <c r="N345" s="90">
        <f t="shared" si="63"/>
        <v>83.43771746694503</v>
      </c>
      <c r="O345" s="66">
        <v>89.8072022221954</v>
      </c>
      <c r="P345" s="57">
        <v>98.97</v>
      </c>
      <c r="Q345" s="67">
        <v>99.26354550236718</v>
      </c>
      <c r="R345" s="68" t="s">
        <v>1</v>
      </c>
      <c r="S345" s="44">
        <f t="shared" si="64"/>
        <v>95.95357408574492</v>
      </c>
      <c r="T345" s="64">
        <v>88.61111111111111</v>
      </c>
      <c r="U345" s="57">
        <v>81.875</v>
      </c>
      <c r="V345" s="57">
        <v>100</v>
      </c>
      <c r="W345" s="56">
        <v>0</v>
      </c>
      <c r="X345" s="56">
        <v>0</v>
      </c>
      <c r="Y345" s="90">
        <f t="shared" si="65"/>
        <v>67.62152777777777</v>
      </c>
      <c r="Z345" s="101">
        <f t="shared" si="66"/>
        <v>82.38161088442747</v>
      </c>
      <c r="AA345" s="50">
        <v>59.7898724350167</v>
      </c>
      <c r="AB345" s="47">
        <v>57.3170731707317</v>
      </c>
      <c r="AC345" s="44">
        <f t="shared" si="67"/>
        <v>59.17167261894545</v>
      </c>
      <c r="AD345" s="85">
        <v>61.89999999999991</v>
      </c>
      <c r="AE345" s="91">
        <f t="shared" si="68"/>
        <v>61.89999999999991</v>
      </c>
      <c r="AF345" s="88">
        <v>65.78947368421053</v>
      </c>
      <c r="AG345" s="80">
        <v>100</v>
      </c>
      <c r="AH345" s="92">
        <f t="shared" si="69"/>
        <v>77.19298245614036</v>
      </c>
      <c r="AI345" s="37">
        <f t="shared" si="70"/>
        <v>63.50348855466562</v>
      </c>
      <c r="AJ345" s="38">
        <f t="shared" si="71"/>
        <v>70.0042573810188</v>
      </c>
    </row>
    <row r="346" spans="1:36" ht="15">
      <c r="A346" s="17">
        <v>281</v>
      </c>
      <c r="B346" s="18">
        <v>17877</v>
      </c>
      <c r="C346" s="19" t="s">
        <v>47</v>
      </c>
      <c r="D346" s="19" t="s">
        <v>495</v>
      </c>
      <c r="E346" s="20">
        <v>6</v>
      </c>
      <c r="F346" s="48">
        <v>72.09999999999998</v>
      </c>
      <c r="G346" s="49">
        <v>91.66310541310543</v>
      </c>
      <c r="H346" s="44">
        <f t="shared" si="60"/>
        <v>78.6210351377018</v>
      </c>
      <c r="I346" s="104">
        <v>31</v>
      </c>
      <c r="J346" s="103">
        <f t="shared" si="61"/>
        <v>31</v>
      </c>
      <c r="K346" s="36">
        <f t="shared" si="62"/>
        <v>59.572621082621076</v>
      </c>
      <c r="L346" s="64">
        <v>54.24528301886793</v>
      </c>
      <c r="M346" s="65">
        <v>100</v>
      </c>
      <c r="N346" s="90">
        <f t="shared" si="63"/>
        <v>64.41299790356395</v>
      </c>
      <c r="O346" s="66">
        <v>98.25745936767203</v>
      </c>
      <c r="P346" s="57">
        <v>98.28</v>
      </c>
      <c r="Q346" s="67">
        <v>98.41331269349845</v>
      </c>
      <c r="R346" s="68" t="s">
        <v>1</v>
      </c>
      <c r="S346" s="44">
        <f t="shared" si="64"/>
        <v>98.25547594287741</v>
      </c>
      <c r="T346" s="64">
        <v>100</v>
      </c>
      <c r="U346" s="57">
        <v>99.73333333333333</v>
      </c>
      <c r="V346" s="57">
        <v>100</v>
      </c>
      <c r="W346" s="56">
        <v>0</v>
      </c>
      <c r="X346" s="56">
        <v>0</v>
      </c>
      <c r="Y346" s="90">
        <f t="shared" si="65"/>
        <v>74.93333333333334</v>
      </c>
      <c r="Z346" s="101">
        <f t="shared" si="66"/>
        <v>78.60909821367046</v>
      </c>
      <c r="AA346" s="50">
        <v>72.53446784696786</v>
      </c>
      <c r="AB346" s="47">
        <v>86.02150537634408</v>
      </c>
      <c r="AC346" s="44">
        <f t="shared" si="67"/>
        <v>75.90622722931191</v>
      </c>
      <c r="AD346" s="85">
        <v>66.50000000000006</v>
      </c>
      <c r="AE346" s="91">
        <f t="shared" si="68"/>
        <v>66.50000000000006</v>
      </c>
      <c r="AF346" s="88">
        <v>73.68421052631578</v>
      </c>
      <c r="AG346" s="80">
        <v>100</v>
      </c>
      <c r="AH346" s="92">
        <f t="shared" si="69"/>
        <v>82.45614035087718</v>
      </c>
      <c r="AI346" s="37">
        <f t="shared" si="70"/>
        <v>74.70788259247513</v>
      </c>
      <c r="AJ346" s="38">
        <f t="shared" si="71"/>
        <v>73.63143810110199</v>
      </c>
    </row>
    <row r="347" spans="1:36" ht="15">
      <c r="A347" s="17">
        <v>604</v>
      </c>
      <c r="B347" s="18">
        <v>18001</v>
      </c>
      <c r="C347" s="19" t="s">
        <v>205</v>
      </c>
      <c r="D347" s="19" t="s">
        <v>206</v>
      </c>
      <c r="E347" s="20">
        <v>3</v>
      </c>
      <c r="F347" s="48">
        <v>82.94999999999999</v>
      </c>
      <c r="G347" s="49">
        <v>88.56481481481481</v>
      </c>
      <c r="H347" s="44">
        <f t="shared" si="60"/>
        <v>84.82160493827159</v>
      </c>
      <c r="I347" s="104">
        <v>31</v>
      </c>
      <c r="J347" s="103">
        <f t="shared" si="61"/>
        <v>31</v>
      </c>
      <c r="K347" s="36">
        <f t="shared" si="62"/>
        <v>63.29296296296295</v>
      </c>
      <c r="L347" s="64">
        <v>17.48251748251748</v>
      </c>
      <c r="M347" s="65">
        <v>100</v>
      </c>
      <c r="N347" s="90">
        <f t="shared" si="63"/>
        <v>35.81973581973582</v>
      </c>
      <c r="O347" s="66">
        <v>95.64788878514369</v>
      </c>
      <c r="P347" s="57">
        <v>98.92999999999999</v>
      </c>
      <c r="Q347" s="67">
        <v>97.33517774181762</v>
      </c>
      <c r="R347" s="68" t="s">
        <v>1</v>
      </c>
      <c r="S347" s="44">
        <f t="shared" si="64"/>
        <v>97.24354028679397</v>
      </c>
      <c r="T347" s="64">
        <v>90.41666666666667</v>
      </c>
      <c r="U347" s="57">
        <v>100</v>
      </c>
      <c r="V347" s="57">
        <v>100</v>
      </c>
      <c r="W347" s="56">
        <v>0</v>
      </c>
      <c r="X347" s="56">
        <v>25.01408352748896</v>
      </c>
      <c r="Y347" s="90">
        <f t="shared" si="65"/>
        <v>75.7309271076028</v>
      </c>
      <c r="Z347" s="101">
        <f t="shared" si="66"/>
        <v>68.24693446131187</v>
      </c>
      <c r="AA347" s="50">
        <v>95.16846659088039</v>
      </c>
      <c r="AB347" s="47">
        <v>14.399999999999999</v>
      </c>
      <c r="AC347" s="44">
        <f t="shared" si="67"/>
        <v>74.97634994316029</v>
      </c>
      <c r="AD347" s="85">
        <v>65.69999999999999</v>
      </c>
      <c r="AE347" s="91">
        <f t="shared" si="68"/>
        <v>65.69999999999999</v>
      </c>
      <c r="AF347" s="88">
        <v>78.94736842105263</v>
      </c>
      <c r="AG347" s="80">
        <v>0</v>
      </c>
      <c r="AH347" s="92">
        <f t="shared" si="69"/>
        <v>52.63157894736842</v>
      </c>
      <c r="AI347" s="37">
        <f t="shared" si="70"/>
        <v>68.03370242582584</v>
      </c>
      <c r="AJ347" s="38">
        <f t="shared" si="71"/>
        <v>67.19217055099628</v>
      </c>
    </row>
    <row r="348" spans="1:36" ht="15">
      <c r="A348" s="17">
        <v>853</v>
      </c>
      <c r="B348" s="18">
        <v>18029</v>
      </c>
      <c r="C348" s="19" t="s">
        <v>205</v>
      </c>
      <c r="D348" s="19" t="s">
        <v>960</v>
      </c>
      <c r="E348" s="20">
        <v>6</v>
      </c>
      <c r="F348" s="48">
        <v>52.25000000000001</v>
      </c>
      <c r="G348" s="49">
        <v>80.71225071225072</v>
      </c>
      <c r="H348" s="44">
        <f t="shared" si="60"/>
        <v>61.737416904083574</v>
      </c>
      <c r="I348" s="104">
        <v>26</v>
      </c>
      <c r="J348" s="103">
        <f t="shared" si="61"/>
        <v>26</v>
      </c>
      <c r="K348" s="36">
        <f t="shared" si="62"/>
        <v>47.44245014245014</v>
      </c>
      <c r="L348" s="64">
        <v>13.684210526315788</v>
      </c>
      <c r="M348" s="65">
        <v>100</v>
      </c>
      <c r="N348" s="90">
        <f t="shared" si="63"/>
        <v>32.86549707602339</v>
      </c>
      <c r="O348" s="66">
        <v>99.83221476510067</v>
      </c>
      <c r="P348" s="57">
        <v>99.14</v>
      </c>
      <c r="Q348" s="67">
        <v>98.93238434163702</v>
      </c>
      <c r="R348" s="68" t="s">
        <v>1</v>
      </c>
      <c r="S348" s="44">
        <f t="shared" si="64"/>
        <v>99.23946957743198</v>
      </c>
      <c r="T348" s="64">
        <v>96.38888888888889</v>
      </c>
      <c r="U348" s="57">
        <v>99.99999999999999</v>
      </c>
      <c r="V348" s="57">
        <v>100</v>
      </c>
      <c r="W348" s="56">
        <v>0</v>
      </c>
      <c r="X348" s="56">
        <v>0</v>
      </c>
      <c r="Y348" s="90">
        <f t="shared" si="65"/>
        <v>74.09722222222221</v>
      </c>
      <c r="Z348" s="101">
        <f t="shared" si="66"/>
        <v>67.29932032325776</v>
      </c>
      <c r="AA348" s="50">
        <v>74.57372847459054</v>
      </c>
      <c r="AB348" s="47">
        <v>28.749999999999996</v>
      </c>
      <c r="AC348" s="44">
        <f t="shared" si="67"/>
        <v>63.1177963559429</v>
      </c>
      <c r="AD348" s="85">
        <v>45.89999999999996</v>
      </c>
      <c r="AE348" s="91">
        <f t="shared" si="68"/>
        <v>45.89999999999996</v>
      </c>
      <c r="AF348" s="88">
        <v>42.10526315789473</v>
      </c>
      <c r="AG348" s="80">
        <v>100</v>
      </c>
      <c r="AH348" s="92">
        <f t="shared" si="69"/>
        <v>61.403508771929815</v>
      </c>
      <c r="AI348" s="37">
        <f t="shared" si="70"/>
        <v>58.1835264775555</v>
      </c>
      <c r="AJ348" s="38">
        <f t="shared" si="71"/>
        <v>60.59320813338556</v>
      </c>
    </row>
    <row r="349" spans="1:36" ht="15">
      <c r="A349" s="17">
        <v>673</v>
      </c>
      <c r="B349" s="18">
        <v>18094</v>
      </c>
      <c r="C349" s="19" t="s">
        <v>205</v>
      </c>
      <c r="D349" s="19" t="s">
        <v>936</v>
      </c>
      <c r="E349" s="20">
        <v>6</v>
      </c>
      <c r="F349" s="48">
        <v>57.400000000000006</v>
      </c>
      <c r="G349" s="49">
        <v>82.67653642653643</v>
      </c>
      <c r="H349" s="44">
        <f t="shared" si="60"/>
        <v>65.82551214217881</v>
      </c>
      <c r="I349" s="104">
        <v>37</v>
      </c>
      <c r="J349" s="103">
        <f t="shared" si="61"/>
        <v>37</v>
      </c>
      <c r="K349" s="36">
        <f t="shared" si="62"/>
        <v>54.29530728530729</v>
      </c>
      <c r="L349" s="64">
        <v>38.81578947368421</v>
      </c>
      <c r="M349" s="65">
        <v>100</v>
      </c>
      <c r="N349" s="90">
        <f t="shared" si="63"/>
        <v>52.41228070175438</v>
      </c>
      <c r="O349" s="66">
        <v>92.04545454545455</v>
      </c>
      <c r="P349" s="57">
        <v>99.05000000000001</v>
      </c>
      <c r="Q349" s="67">
        <v>96.76746611053181</v>
      </c>
      <c r="R349" s="68" t="s">
        <v>1</v>
      </c>
      <c r="S349" s="44">
        <f t="shared" si="64"/>
        <v>95.89433544352545</v>
      </c>
      <c r="T349" s="64">
        <v>100</v>
      </c>
      <c r="U349" s="57">
        <v>99.99999999999999</v>
      </c>
      <c r="V349" s="57">
        <v>100</v>
      </c>
      <c r="W349" s="56">
        <v>0</v>
      </c>
      <c r="X349" s="56">
        <v>0</v>
      </c>
      <c r="Y349" s="90">
        <f t="shared" si="65"/>
        <v>75</v>
      </c>
      <c r="Z349" s="101">
        <f t="shared" si="66"/>
        <v>73.55460839455972</v>
      </c>
      <c r="AA349" s="50">
        <v>73.74005305039788</v>
      </c>
      <c r="AB349" s="47">
        <v>5.555555555555555</v>
      </c>
      <c r="AC349" s="44">
        <f t="shared" si="67"/>
        <v>56.69392867668729</v>
      </c>
      <c r="AD349" s="85">
        <v>59.00000000000001</v>
      </c>
      <c r="AE349" s="91">
        <f t="shared" si="68"/>
        <v>59.00000000000001</v>
      </c>
      <c r="AF349" s="88">
        <v>57.89473684210527</v>
      </c>
      <c r="AG349" s="80">
        <v>100</v>
      </c>
      <c r="AH349" s="92">
        <f t="shared" si="69"/>
        <v>71.9298245614035</v>
      </c>
      <c r="AI349" s="37">
        <f t="shared" si="70"/>
        <v>60.35606020651392</v>
      </c>
      <c r="AJ349" s="38">
        <f t="shared" si="71"/>
        <v>65.74318371629549</v>
      </c>
    </row>
    <row r="350" spans="1:36" ht="15">
      <c r="A350" s="17">
        <v>748</v>
      </c>
      <c r="B350" s="18">
        <v>18150</v>
      </c>
      <c r="C350" s="19" t="s">
        <v>205</v>
      </c>
      <c r="D350" s="19" t="s">
        <v>969</v>
      </c>
      <c r="E350" s="20">
        <v>6</v>
      </c>
      <c r="F350" s="48">
        <v>48.50000000000001</v>
      </c>
      <c r="G350" s="49">
        <v>80.34188034188034</v>
      </c>
      <c r="H350" s="44">
        <f t="shared" si="60"/>
        <v>59.11396011396012</v>
      </c>
      <c r="I350" s="104">
        <v>27</v>
      </c>
      <c r="J350" s="103">
        <f t="shared" si="61"/>
        <v>27</v>
      </c>
      <c r="K350" s="36">
        <f t="shared" si="62"/>
        <v>46.26837606837607</v>
      </c>
      <c r="L350" s="64">
        <v>95.55555555555556</v>
      </c>
      <c r="M350" s="65">
        <v>100</v>
      </c>
      <c r="N350" s="90">
        <f t="shared" si="63"/>
        <v>96.54320987654322</v>
      </c>
      <c r="O350" s="66">
        <v>91.87865655471289</v>
      </c>
      <c r="P350" s="57">
        <v>98.86</v>
      </c>
      <c r="Q350" s="67">
        <v>85.76744186046513</v>
      </c>
      <c r="R350" s="68" t="s">
        <v>1</v>
      </c>
      <c r="S350" s="44">
        <f t="shared" si="64"/>
        <v>92.11109403455617</v>
      </c>
      <c r="T350" s="64">
        <v>96.11111111111111</v>
      </c>
      <c r="U350" s="57">
        <v>92.52857142857141</v>
      </c>
      <c r="V350" s="57">
        <v>0</v>
      </c>
      <c r="W350" s="56">
        <v>82.52779850083485</v>
      </c>
      <c r="X350" s="56">
        <v>0</v>
      </c>
      <c r="Y350" s="90">
        <f t="shared" si="65"/>
        <v>57.47589544752499</v>
      </c>
      <c r="Z350" s="101">
        <f t="shared" si="66"/>
        <v>82.62339218982153</v>
      </c>
      <c r="AA350" s="50">
        <v>44.632133910151154</v>
      </c>
      <c r="AB350" s="47">
        <v>21.34831460674157</v>
      </c>
      <c r="AC350" s="44">
        <f t="shared" si="67"/>
        <v>38.811179084298765</v>
      </c>
      <c r="AD350" s="85">
        <v>38.09999999999997</v>
      </c>
      <c r="AE350" s="91">
        <f t="shared" si="68"/>
        <v>38.09999999999997</v>
      </c>
      <c r="AF350" s="88">
        <v>55.26315789473685</v>
      </c>
      <c r="AG350" s="80">
        <v>100</v>
      </c>
      <c r="AH350" s="92">
        <f t="shared" si="69"/>
        <v>70.17543859649123</v>
      </c>
      <c r="AI350" s="37">
        <f t="shared" si="70"/>
        <v>44.89438323092425</v>
      </c>
      <c r="AJ350" s="38">
        <f t="shared" si="71"/>
        <v>64.03368627786325</v>
      </c>
    </row>
    <row r="351" spans="1:36" ht="15">
      <c r="A351" s="17">
        <v>456</v>
      </c>
      <c r="B351" s="18">
        <v>18205</v>
      </c>
      <c r="C351" s="19" t="s">
        <v>205</v>
      </c>
      <c r="D351" s="19" t="s">
        <v>247</v>
      </c>
      <c r="E351" s="20">
        <v>6</v>
      </c>
      <c r="F351" s="48">
        <v>55.30000000000002</v>
      </c>
      <c r="G351" s="49">
        <v>80.93610093610094</v>
      </c>
      <c r="H351" s="44">
        <f t="shared" si="60"/>
        <v>63.84536697870032</v>
      </c>
      <c r="I351" s="104">
        <v>95.00000000000001</v>
      </c>
      <c r="J351" s="103">
        <f t="shared" si="61"/>
        <v>95.00000000000001</v>
      </c>
      <c r="K351" s="36">
        <f t="shared" si="62"/>
        <v>76.3072201872202</v>
      </c>
      <c r="L351" s="64">
        <v>30.000000000000004</v>
      </c>
      <c r="M351" s="65">
        <v>100</v>
      </c>
      <c r="N351" s="90">
        <f t="shared" si="63"/>
        <v>45.55555555555556</v>
      </c>
      <c r="O351" s="66">
        <v>91.7024354971296</v>
      </c>
      <c r="P351" s="57">
        <v>98.66</v>
      </c>
      <c r="Q351" s="67">
        <v>93.09906858594411</v>
      </c>
      <c r="R351" s="68" t="s">
        <v>1</v>
      </c>
      <c r="S351" s="44">
        <f t="shared" si="64"/>
        <v>94.42811354767393</v>
      </c>
      <c r="T351" s="64">
        <v>83.47222222222221</v>
      </c>
      <c r="U351" s="57">
        <v>87.5</v>
      </c>
      <c r="V351" s="57">
        <v>100</v>
      </c>
      <c r="W351" s="56">
        <v>0</v>
      </c>
      <c r="X351" s="56">
        <v>25</v>
      </c>
      <c r="Y351" s="90">
        <f t="shared" si="65"/>
        <v>70.86805555555556</v>
      </c>
      <c r="Z351" s="101">
        <f t="shared" si="66"/>
        <v>69.29477411303344</v>
      </c>
      <c r="AA351" s="50">
        <v>93.22870615974064</v>
      </c>
      <c r="AB351" s="47">
        <v>24.444444444444443</v>
      </c>
      <c r="AC351" s="44">
        <f t="shared" si="67"/>
        <v>76.0326407309166</v>
      </c>
      <c r="AD351" s="85">
        <v>47.39999999999998</v>
      </c>
      <c r="AE351" s="91">
        <f t="shared" si="68"/>
        <v>47.39999999999998</v>
      </c>
      <c r="AF351" s="88">
        <v>52.63157894736842</v>
      </c>
      <c r="AG351" s="80">
        <v>100</v>
      </c>
      <c r="AH351" s="92">
        <f t="shared" si="69"/>
        <v>68.42105263157893</v>
      </c>
      <c r="AI351" s="37">
        <f t="shared" si="70"/>
        <v>66.8749522494713</v>
      </c>
      <c r="AJ351" s="38">
        <f t="shared" si="71"/>
        <v>69.97131676880215</v>
      </c>
    </row>
    <row r="352" spans="1:36" ht="15">
      <c r="A352" s="17">
        <v>738</v>
      </c>
      <c r="B352" s="18">
        <v>18247</v>
      </c>
      <c r="C352" s="19" t="s">
        <v>205</v>
      </c>
      <c r="D352" s="19" t="s">
        <v>745</v>
      </c>
      <c r="E352" s="20">
        <v>6</v>
      </c>
      <c r="F352" s="48">
        <v>43.900000000000006</v>
      </c>
      <c r="G352" s="49">
        <v>68.98656898656898</v>
      </c>
      <c r="H352" s="44">
        <f t="shared" si="60"/>
        <v>52.26218966218966</v>
      </c>
      <c r="I352" s="104">
        <v>5</v>
      </c>
      <c r="J352" s="103">
        <f t="shared" si="61"/>
        <v>5</v>
      </c>
      <c r="K352" s="36">
        <f t="shared" si="62"/>
        <v>33.35731379731379</v>
      </c>
      <c r="L352" s="64">
        <v>22.627737226277368</v>
      </c>
      <c r="M352" s="65">
        <v>100</v>
      </c>
      <c r="N352" s="90">
        <f t="shared" si="63"/>
        <v>39.82157339821573</v>
      </c>
      <c r="O352" s="66">
        <v>99.21541872761385</v>
      </c>
      <c r="P352" s="57">
        <v>99.28</v>
      </c>
      <c r="Q352" s="67">
        <v>96.89238442355649</v>
      </c>
      <c r="R352" s="68" t="s">
        <v>1</v>
      </c>
      <c r="S352" s="44">
        <f t="shared" si="64"/>
        <v>98.40106192473363</v>
      </c>
      <c r="T352" s="64">
        <v>79.16666666666666</v>
      </c>
      <c r="U352" s="57">
        <v>83.655</v>
      </c>
      <c r="V352" s="57">
        <v>100</v>
      </c>
      <c r="W352" s="56">
        <v>0</v>
      </c>
      <c r="X352" s="56">
        <v>25</v>
      </c>
      <c r="Y352" s="90">
        <f t="shared" si="65"/>
        <v>68.83041666666666</v>
      </c>
      <c r="Z352" s="101">
        <f t="shared" si="66"/>
        <v>67.84983957260576</v>
      </c>
      <c r="AA352" s="50">
        <v>68.98702949349502</v>
      </c>
      <c r="AB352" s="47">
        <v>96.5909090909091</v>
      </c>
      <c r="AC352" s="44">
        <f t="shared" si="67"/>
        <v>75.88799939284854</v>
      </c>
      <c r="AD352" s="85">
        <v>79.30000000000007</v>
      </c>
      <c r="AE352" s="91">
        <f t="shared" si="68"/>
        <v>79.30000000000007</v>
      </c>
      <c r="AF352" s="88">
        <v>78.94736842105263</v>
      </c>
      <c r="AG352" s="80">
        <v>100</v>
      </c>
      <c r="AH352" s="92">
        <f t="shared" si="69"/>
        <v>85.96491228070175</v>
      </c>
      <c r="AI352" s="37">
        <f t="shared" si="70"/>
        <v>78.81324879899293</v>
      </c>
      <c r="AJ352" s="38">
        <f t="shared" si="71"/>
        <v>64.24035718546351</v>
      </c>
    </row>
    <row r="353" spans="1:36" ht="15">
      <c r="A353" s="17">
        <v>695</v>
      </c>
      <c r="B353" s="18">
        <v>18256</v>
      </c>
      <c r="C353" s="19" t="s">
        <v>205</v>
      </c>
      <c r="D353" s="19" t="s">
        <v>560</v>
      </c>
      <c r="E353" s="20">
        <v>6</v>
      </c>
      <c r="F353" s="48">
        <v>37.2</v>
      </c>
      <c r="G353" s="49">
        <v>81.99989824989824</v>
      </c>
      <c r="H353" s="44">
        <f t="shared" si="60"/>
        <v>52.133299416632745</v>
      </c>
      <c r="I353" s="104">
        <v>61.00000000000001</v>
      </c>
      <c r="J353" s="103">
        <f t="shared" si="61"/>
        <v>61.00000000000001</v>
      </c>
      <c r="K353" s="36">
        <f t="shared" si="62"/>
        <v>55.67997964997965</v>
      </c>
      <c r="L353" s="64">
        <v>53.73134328358209</v>
      </c>
      <c r="M353" s="65">
        <v>100</v>
      </c>
      <c r="N353" s="90">
        <f t="shared" si="63"/>
        <v>64.01326699834163</v>
      </c>
      <c r="O353" s="66">
        <v>100</v>
      </c>
      <c r="P353" s="57">
        <v>98.89999999999999</v>
      </c>
      <c r="Q353" s="67">
        <v>95.31208143584249</v>
      </c>
      <c r="R353" s="68" t="s">
        <v>1</v>
      </c>
      <c r="S353" s="44">
        <f t="shared" si="64"/>
        <v>98.00939962831502</v>
      </c>
      <c r="T353" s="64">
        <v>98.61111111111111</v>
      </c>
      <c r="U353" s="57">
        <v>96.625</v>
      </c>
      <c r="V353" s="57">
        <v>98.61111111111113</v>
      </c>
      <c r="W353" s="56">
        <v>0</v>
      </c>
      <c r="X353" s="56">
        <v>25</v>
      </c>
      <c r="Y353" s="90">
        <f t="shared" si="65"/>
        <v>76.58680555555556</v>
      </c>
      <c r="Z353" s="101">
        <f t="shared" si="66"/>
        <v>78.91556177824158</v>
      </c>
      <c r="AA353" s="50">
        <v>60.46955917645573</v>
      </c>
      <c r="AB353" s="47">
        <v>16.483516483516482</v>
      </c>
      <c r="AC353" s="44">
        <f t="shared" si="67"/>
        <v>49.47304850322092</v>
      </c>
      <c r="AD353" s="85">
        <v>48.199999999999946</v>
      </c>
      <c r="AE353" s="91">
        <f t="shared" si="68"/>
        <v>48.199999999999946</v>
      </c>
      <c r="AF353" s="88">
        <v>21.052631578947366</v>
      </c>
      <c r="AG353" s="80">
        <v>100</v>
      </c>
      <c r="AH353" s="92">
        <f t="shared" si="69"/>
        <v>47.368421052631575</v>
      </c>
      <c r="AI353" s="37">
        <f t="shared" si="70"/>
        <v>48.71264341224413</v>
      </c>
      <c r="AJ353" s="38">
        <f t="shared" si="71"/>
        <v>65.20756984278995</v>
      </c>
    </row>
    <row r="354" spans="1:36" ht="15">
      <c r="A354" s="17">
        <v>259</v>
      </c>
      <c r="B354" s="18">
        <v>18410</v>
      </c>
      <c r="C354" s="19" t="s">
        <v>205</v>
      </c>
      <c r="D354" s="19" t="s">
        <v>428</v>
      </c>
      <c r="E354" s="20">
        <v>6</v>
      </c>
      <c r="F354" s="48">
        <v>43.800000000000004</v>
      </c>
      <c r="G354" s="49">
        <v>72.98280423280423</v>
      </c>
      <c r="H354" s="44">
        <f t="shared" si="60"/>
        <v>53.52760141093474</v>
      </c>
      <c r="I354" s="104">
        <v>72.00000000000001</v>
      </c>
      <c r="J354" s="103">
        <f t="shared" si="61"/>
        <v>72.00000000000001</v>
      </c>
      <c r="K354" s="36">
        <f t="shared" si="62"/>
        <v>60.916560846560856</v>
      </c>
      <c r="L354" s="64">
        <v>70.3125</v>
      </c>
      <c r="M354" s="65">
        <v>100</v>
      </c>
      <c r="N354" s="90">
        <f t="shared" si="63"/>
        <v>76.90972222222223</v>
      </c>
      <c r="O354" s="66">
        <v>100</v>
      </c>
      <c r="P354" s="57">
        <v>98.61</v>
      </c>
      <c r="Q354" s="67">
        <v>98.39108910891089</v>
      </c>
      <c r="R354" s="68" t="s">
        <v>1</v>
      </c>
      <c r="S354" s="44">
        <f t="shared" si="64"/>
        <v>98.93848780940594</v>
      </c>
      <c r="T354" s="64">
        <v>91.25</v>
      </c>
      <c r="U354" s="57">
        <v>99.99999999999999</v>
      </c>
      <c r="V354" s="57">
        <v>100</v>
      </c>
      <c r="W354" s="56">
        <v>0</v>
      </c>
      <c r="X354" s="56">
        <v>25</v>
      </c>
      <c r="Y354" s="90">
        <f t="shared" si="65"/>
        <v>75.9375</v>
      </c>
      <c r="Z354" s="101">
        <f t="shared" si="66"/>
        <v>83.6478160990099</v>
      </c>
      <c r="AA354" s="50">
        <v>98.22961541596905</v>
      </c>
      <c r="AB354" s="47">
        <v>5.555555555555555</v>
      </c>
      <c r="AC354" s="44">
        <f t="shared" si="67"/>
        <v>75.06110045086567</v>
      </c>
      <c r="AD354" s="85">
        <v>56.89999999999995</v>
      </c>
      <c r="AE354" s="91">
        <f t="shared" si="68"/>
        <v>56.89999999999995</v>
      </c>
      <c r="AF354" s="88">
        <v>42.10526315789473</v>
      </c>
      <c r="AG354" s="80">
        <v>100</v>
      </c>
      <c r="AH354" s="92">
        <f t="shared" si="69"/>
        <v>61.403508771929815</v>
      </c>
      <c r="AI354" s="37">
        <f t="shared" si="70"/>
        <v>67.48662199484764</v>
      </c>
      <c r="AJ354" s="38">
        <f t="shared" si="71"/>
        <v>74.25320681727142</v>
      </c>
    </row>
    <row r="355" spans="1:36" ht="15">
      <c r="A355" s="17">
        <v>752</v>
      </c>
      <c r="B355" s="18">
        <v>18460</v>
      </c>
      <c r="C355" s="19" t="s">
        <v>205</v>
      </c>
      <c r="D355" s="19" t="s">
        <v>1025</v>
      </c>
      <c r="E355" s="20">
        <v>6</v>
      </c>
      <c r="F355" s="48">
        <v>58.250000000000014</v>
      </c>
      <c r="G355" s="49">
        <v>74.22364672364672</v>
      </c>
      <c r="H355" s="44">
        <f t="shared" si="60"/>
        <v>63.574548907882246</v>
      </c>
      <c r="I355" s="104">
        <v>5</v>
      </c>
      <c r="J355" s="103">
        <f t="shared" si="61"/>
        <v>5</v>
      </c>
      <c r="K355" s="36">
        <f t="shared" si="62"/>
        <v>40.14472934472935</v>
      </c>
      <c r="L355" s="64">
        <v>50</v>
      </c>
      <c r="M355" s="65">
        <v>100</v>
      </c>
      <c r="N355" s="90">
        <f t="shared" si="63"/>
        <v>61.111111111111114</v>
      </c>
      <c r="O355" s="66">
        <v>87.80614610958943</v>
      </c>
      <c r="P355" s="57">
        <v>98.32</v>
      </c>
      <c r="Q355" s="67">
        <v>90.22687609075044</v>
      </c>
      <c r="R355" s="68" t="s">
        <v>1</v>
      </c>
      <c r="S355" s="44">
        <f t="shared" si="64"/>
        <v>92.06010052048822</v>
      </c>
      <c r="T355" s="64">
        <v>97.08333333333333</v>
      </c>
      <c r="U355" s="57">
        <v>86.82857142857142</v>
      </c>
      <c r="V355" s="57">
        <v>100</v>
      </c>
      <c r="W355" s="56">
        <v>0</v>
      </c>
      <c r="X355" s="56">
        <v>25</v>
      </c>
      <c r="Y355" s="90">
        <f t="shared" si="65"/>
        <v>74.10297619047618</v>
      </c>
      <c r="Z355" s="101">
        <f t="shared" si="66"/>
        <v>75.1721845475086</v>
      </c>
      <c r="AA355" s="50">
        <v>82.8504829976902</v>
      </c>
      <c r="AB355" s="47">
        <v>14.444444444444443</v>
      </c>
      <c r="AC355" s="44">
        <f t="shared" si="67"/>
        <v>65.74897335937875</v>
      </c>
      <c r="AD355" s="85">
        <v>49.69999999999999</v>
      </c>
      <c r="AE355" s="91">
        <f t="shared" si="68"/>
        <v>49.69999999999999</v>
      </c>
      <c r="AF355" s="88">
        <v>44.73684210526316</v>
      </c>
      <c r="AG355" s="80">
        <v>100</v>
      </c>
      <c r="AH355" s="92">
        <f t="shared" si="69"/>
        <v>63.157894736842096</v>
      </c>
      <c r="AI355" s="37">
        <f t="shared" si="70"/>
        <v>60.95103140570375</v>
      </c>
      <c r="AJ355" s="38">
        <f t="shared" si="71"/>
        <v>63.9003475644113</v>
      </c>
    </row>
    <row r="356" spans="1:36" ht="15">
      <c r="A356" s="17">
        <v>580</v>
      </c>
      <c r="B356" s="18">
        <v>18479</v>
      </c>
      <c r="C356" s="19" t="s">
        <v>205</v>
      </c>
      <c r="D356" s="19" t="s">
        <v>641</v>
      </c>
      <c r="E356" s="20">
        <v>6</v>
      </c>
      <c r="F356" s="48">
        <v>35.650000000000006</v>
      </c>
      <c r="G356" s="49">
        <v>75.73972323972325</v>
      </c>
      <c r="H356" s="44">
        <f t="shared" si="60"/>
        <v>49.01324107990775</v>
      </c>
      <c r="I356" s="104">
        <v>21.000000000000004</v>
      </c>
      <c r="J356" s="103">
        <f t="shared" si="61"/>
        <v>21.000000000000004</v>
      </c>
      <c r="K356" s="36">
        <f t="shared" si="62"/>
        <v>37.80794464794465</v>
      </c>
      <c r="L356" s="64">
        <v>73.33333333333334</v>
      </c>
      <c r="M356" s="65">
        <v>100</v>
      </c>
      <c r="N356" s="90">
        <f t="shared" si="63"/>
        <v>79.25925925925927</v>
      </c>
      <c r="O356" s="66">
        <v>100</v>
      </c>
      <c r="P356" s="57">
        <v>97.99</v>
      </c>
      <c r="Q356" s="67">
        <v>97.59825327510917</v>
      </c>
      <c r="R356" s="68" t="s">
        <v>1</v>
      </c>
      <c r="S356" s="44">
        <f t="shared" si="64"/>
        <v>98.46783687227075</v>
      </c>
      <c r="T356" s="64">
        <v>94.86111111111111</v>
      </c>
      <c r="U356" s="57">
        <v>77.99999999999999</v>
      </c>
      <c r="V356" s="57">
        <v>100</v>
      </c>
      <c r="W356" s="56">
        <v>0</v>
      </c>
      <c r="X356" s="56">
        <v>25</v>
      </c>
      <c r="Y356" s="90">
        <f t="shared" si="65"/>
        <v>71.34027777777777</v>
      </c>
      <c r="Z356" s="101">
        <f t="shared" si="66"/>
        <v>82.87193002134886</v>
      </c>
      <c r="AA356" s="50">
        <v>90.50250515767758</v>
      </c>
      <c r="AB356" s="47">
        <v>5.555555555555555</v>
      </c>
      <c r="AC356" s="44">
        <f t="shared" si="67"/>
        <v>69.26576775714707</v>
      </c>
      <c r="AD356" s="85">
        <v>47.89999999999993</v>
      </c>
      <c r="AE356" s="91">
        <f t="shared" si="68"/>
        <v>47.89999999999993</v>
      </c>
      <c r="AF356" s="88">
        <v>42.10526315789473</v>
      </c>
      <c r="AG356" s="80">
        <v>100</v>
      </c>
      <c r="AH356" s="92">
        <f t="shared" si="69"/>
        <v>61.403508771929815</v>
      </c>
      <c r="AI356" s="37">
        <f t="shared" si="70"/>
        <v>61.99577789153105</v>
      </c>
      <c r="AJ356" s="38">
        <f t="shared" si="71"/>
        <v>67.59628730772268</v>
      </c>
    </row>
    <row r="357" spans="1:36" ht="15">
      <c r="A357" s="17">
        <v>991</v>
      </c>
      <c r="B357" s="18">
        <v>18592</v>
      </c>
      <c r="C357" s="19" t="s">
        <v>205</v>
      </c>
      <c r="D357" s="19" t="s">
        <v>992</v>
      </c>
      <c r="E357" s="20">
        <v>6</v>
      </c>
      <c r="F357" s="48">
        <v>31.65</v>
      </c>
      <c r="G357" s="49">
        <v>74.01048026048026</v>
      </c>
      <c r="H357" s="44">
        <f t="shared" si="60"/>
        <v>45.77016008682675</v>
      </c>
      <c r="I357" s="104">
        <v>0</v>
      </c>
      <c r="J357" s="103">
        <f t="shared" si="61"/>
        <v>0</v>
      </c>
      <c r="K357" s="36">
        <f t="shared" si="62"/>
        <v>27.462096052096047</v>
      </c>
      <c r="L357" s="64">
        <v>28.676470588235293</v>
      </c>
      <c r="M357" s="65">
        <v>100</v>
      </c>
      <c r="N357" s="90">
        <f t="shared" si="63"/>
        <v>44.52614379084967</v>
      </c>
      <c r="O357" s="66">
        <v>96.95121951219512</v>
      </c>
      <c r="P357" s="57">
        <v>98.72999999999999</v>
      </c>
      <c r="Q357" s="67">
        <v>88.33725029377203</v>
      </c>
      <c r="R357" s="68" t="s">
        <v>1</v>
      </c>
      <c r="S357" s="44">
        <f t="shared" si="64"/>
        <v>94.6136527541128</v>
      </c>
      <c r="T357" s="64">
        <v>100</v>
      </c>
      <c r="U357" s="57">
        <v>99.99999999999999</v>
      </c>
      <c r="V357" s="57">
        <v>100</v>
      </c>
      <c r="W357" s="56">
        <v>0</v>
      </c>
      <c r="X357" s="56">
        <v>0</v>
      </c>
      <c r="Y357" s="90">
        <f t="shared" si="65"/>
        <v>75</v>
      </c>
      <c r="Z357" s="101">
        <f t="shared" si="66"/>
        <v>70.30578064602199</v>
      </c>
      <c r="AA357" s="50">
        <v>63.888888888888886</v>
      </c>
      <c r="AB357" s="47">
        <v>7.777777777777778</v>
      </c>
      <c r="AC357" s="44">
        <f t="shared" si="67"/>
        <v>49.86111111111111</v>
      </c>
      <c r="AD357" s="85">
        <v>28.299999999999983</v>
      </c>
      <c r="AE357" s="91">
        <f t="shared" si="68"/>
        <v>28.299999999999983</v>
      </c>
      <c r="AF357" s="88">
        <v>31.57894736842105</v>
      </c>
      <c r="AG357" s="80">
        <v>100</v>
      </c>
      <c r="AH357" s="92">
        <f t="shared" si="69"/>
        <v>54.3859649122807</v>
      </c>
      <c r="AI357" s="37">
        <f t="shared" si="70"/>
        <v>45.0164522417154</v>
      </c>
      <c r="AJ357" s="38">
        <f t="shared" si="71"/>
        <v>54.15024520594482</v>
      </c>
    </row>
    <row r="358" spans="1:36" ht="15">
      <c r="A358" s="17">
        <v>665</v>
      </c>
      <c r="B358" s="18">
        <v>18610</v>
      </c>
      <c r="C358" s="19" t="s">
        <v>205</v>
      </c>
      <c r="D358" s="19" t="s">
        <v>469</v>
      </c>
      <c r="E358" s="20">
        <v>6</v>
      </c>
      <c r="F358" s="48">
        <v>60.35</v>
      </c>
      <c r="G358" s="49">
        <v>82.17083842083844</v>
      </c>
      <c r="H358" s="44">
        <f t="shared" si="60"/>
        <v>67.62361280694614</v>
      </c>
      <c r="I358" s="104">
        <v>31</v>
      </c>
      <c r="J358" s="103">
        <f t="shared" si="61"/>
        <v>31</v>
      </c>
      <c r="K358" s="36">
        <f t="shared" si="62"/>
        <v>52.97416768416768</v>
      </c>
      <c r="L358" s="64">
        <v>39.61352657004831</v>
      </c>
      <c r="M358" s="65">
        <v>100</v>
      </c>
      <c r="N358" s="90">
        <f t="shared" si="63"/>
        <v>53.032742887815346</v>
      </c>
      <c r="O358" s="66">
        <v>99.375</v>
      </c>
      <c r="P358" s="57">
        <v>99.06</v>
      </c>
      <c r="Q358" s="67">
        <v>96.32603406326034</v>
      </c>
      <c r="R358" s="68" t="s">
        <v>1</v>
      </c>
      <c r="S358" s="44">
        <f t="shared" si="64"/>
        <v>98.1922694723236</v>
      </c>
      <c r="T358" s="64">
        <v>99.30555555555554</v>
      </c>
      <c r="U358" s="57">
        <v>92.76666666666668</v>
      </c>
      <c r="V358" s="57">
        <v>100</v>
      </c>
      <c r="W358" s="56">
        <v>0</v>
      </c>
      <c r="X358" s="56">
        <v>0</v>
      </c>
      <c r="Y358" s="90">
        <f t="shared" si="65"/>
        <v>73.01805555555555</v>
      </c>
      <c r="Z358" s="101">
        <f t="shared" si="66"/>
        <v>73.87909144853485</v>
      </c>
      <c r="AA358" s="50">
        <v>81.84102774620017</v>
      </c>
      <c r="AB358" s="47">
        <v>8.88888888888889</v>
      </c>
      <c r="AC358" s="44">
        <f t="shared" si="67"/>
        <v>63.60299303187235</v>
      </c>
      <c r="AD358" s="85">
        <v>62.399999999999935</v>
      </c>
      <c r="AE358" s="91">
        <f t="shared" si="68"/>
        <v>62.399999999999935</v>
      </c>
      <c r="AF358" s="88">
        <v>31.57894736842105</v>
      </c>
      <c r="AG358" s="80">
        <v>100</v>
      </c>
      <c r="AH358" s="92">
        <f t="shared" si="69"/>
        <v>54.3859649122807</v>
      </c>
      <c r="AI358" s="37">
        <f t="shared" si="70"/>
        <v>61.438789266121375</v>
      </c>
      <c r="AJ358" s="38">
        <f t="shared" si="71"/>
        <v>65.96601604093738</v>
      </c>
    </row>
    <row r="359" spans="1:36" ht="15">
      <c r="A359" s="17">
        <v>696</v>
      </c>
      <c r="B359" s="18">
        <v>18753</v>
      </c>
      <c r="C359" s="19" t="s">
        <v>205</v>
      </c>
      <c r="D359" s="19" t="s">
        <v>715</v>
      </c>
      <c r="E359" s="20">
        <v>6</v>
      </c>
      <c r="F359" s="48">
        <v>62.350000000000016</v>
      </c>
      <c r="G359" s="49">
        <v>82.29192104192103</v>
      </c>
      <c r="H359" s="44">
        <f t="shared" si="60"/>
        <v>68.99730701397368</v>
      </c>
      <c r="I359" s="104">
        <v>66.00000000000001</v>
      </c>
      <c r="J359" s="103">
        <f t="shared" si="61"/>
        <v>66.00000000000001</v>
      </c>
      <c r="K359" s="36">
        <f t="shared" si="62"/>
        <v>67.79838420838422</v>
      </c>
      <c r="L359" s="64">
        <v>32.25806451612904</v>
      </c>
      <c r="M359" s="65">
        <v>100</v>
      </c>
      <c r="N359" s="90">
        <f t="shared" si="63"/>
        <v>47.31182795698925</v>
      </c>
      <c r="O359" s="66">
        <v>100</v>
      </c>
      <c r="P359" s="57">
        <v>99.13999999999999</v>
      </c>
      <c r="Q359" s="67">
        <v>90.1391224583397</v>
      </c>
      <c r="R359" s="68" t="s">
        <v>1</v>
      </c>
      <c r="S359" s="44">
        <f t="shared" si="64"/>
        <v>96.3661076689344</v>
      </c>
      <c r="T359" s="64">
        <v>97.91666666666666</v>
      </c>
      <c r="U359" s="57">
        <v>96.02499999999999</v>
      </c>
      <c r="V359" s="57">
        <v>98.61111111111113</v>
      </c>
      <c r="W359" s="56">
        <v>0</v>
      </c>
      <c r="X359" s="56">
        <v>25</v>
      </c>
      <c r="Y359" s="90">
        <f t="shared" si="65"/>
        <v>76.26319444444445</v>
      </c>
      <c r="Z359" s="101">
        <f t="shared" si="66"/>
        <v>72.27363474079736</v>
      </c>
      <c r="AA359" s="50">
        <v>88.88888888888889</v>
      </c>
      <c r="AB359" s="47">
        <v>16.666666666666664</v>
      </c>
      <c r="AC359" s="44">
        <f t="shared" si="67"/>
        <v>70.83333333333333</v>
      </c>
      <c r="AD359" s="85">
        <v>37.19999999999998</v>
      </c>
      <c r="AE359" s="91">
        <f t="shared" si="68"/>
        <v>37.19999999999998</v>
      </c>
      <c r="AF359" s="88">
        <v>28.947368421052634</v>
      </c>
      <c r="AG359" s="80">
        <v>0</v>
      </c>
      <c r="AH359" s="92">
        <f t="shared" si="69"/>
        <v>19.29824561403509</v>
      </c>
      <c r="AI359" s="37">
        <f t="shared" si="70"/>
        <v>51.55742690058479</v>
      </c>
      <c r="AJ359" s="38">
        <f t="shared" si="71"/>
        <v>65.16372228225096</v>
      </c>
    </row>
    <row r="360" spans="1:36" ht="15">
      <c r="A360" s="17">
        <v>958</v>
      </c>
      <c r="B360" s="18">
        <v>18756</v>
      </c>
      <c r="C360" s="19" t="s">
        <v>205</v>
      </c>
      <c r="D360" s="19" t="s">
        <v>906</v>
      </c>
      <c r="E360" s="20">
        <v>6</v>
      </c>
      <c r="F360" s="48">
        <v>47.199999999999996</v>
      </c>
      <c r="G360" s="49">
        <v>0</v>
      </c>
      <c r="H360" s="44">
        <f t="shared" si="60"/>
        <v>31.46666666666666</v>
      </c>
      <c r="I360" s="104">
        <v>41</v>
      </c>
      <c r="J360" s="103">
        <f t="shared" si="61"/>
        <v>41</v>
      </c>
      <c r="K360" s="36">
        <f t="shared" si="62"/>
        <v>35.28</v>
      </c>
      <c r="L360" s="64">
        <v>37.22222222222222</v>
      </c>
      <c r="M360" s="65">
        <v>100</v>
      </c>
      <c r="N360" s="90">
        <f t="shared" si="63"/>
        <v>51.172839506172835</v>
      </c>
      <c r="O360" s="66">
        <v>86.55538579678326</v>
      </c>
      <c r="P360" s="57">
        <v>96.22999999999999</v>
      </c>
      <c r="Q360" s="67">
        <v>86.95490122996645</v>
      </c>
      <c r="R360" s="68" t="s">
        <v>1</v>
      </c>
      <c r="S360" s="44">
        <f t="shared" si="64"/>
        <v>89.857233115786</v>
      </c>
      <c r="T360" s="64">
        <v>92.77777777777777</v>
      </c>
      <c r="U360" s="57">
        <v>62.499999999999986</v>
      </c>
      <c r="V360" s="57">
        <v>94.44444444444446</v>
      </c>
      <c r="W360" s="56">
        <v>0</v>
      </c>
      <c r="X360" s="56">
        <v>25</v>
      </c>
      <c r="Y360" s="90">
        <f t="shared" si="65"/>
        <v>65.55555555555556</v>
      </c>
      <c r="Z360" s="101">
        <f t="shared" si="66"/>
        <v>68.15431459705152</v>
      </c>
      <c r="AA360" s="50">
        <v>70.64913056292366</v>
      </c>
      <c r="AB360" s="47">
        <v>5.555555555555555</v>
      </c>
      <c r="AC360" s="44">
        <f t="shared" si="67"/>
        <v>54.37573681108163</v>
      </c>
      <c r="AD360" s="85">
        <v>31.29999999999999</v>
      </c>
      <c r="AE360" s="91">
        <f t="shared" si="68"/>
        <v>31.29999999999999</v>
      </c>
      <c r="AF360" s="88">
        <v>42.10526315789473</v>
      </c>
      <c r="AG360" s="80">
        <v>100</v>
      </c>
      <c r="AH360" s="92">
        <f t="shared" si="69"/>
        <v>61.403508771929815</v>
      </c>
      <c r="AI360" s="37">
        <f t="shared" si="70"/>
        <v>49.62776138696283</v>
      </c>
      <c r="AJ360" s="38">
        <f t="shared" si="71"/>
        <v>56.021485714614606</v>
      </c>
    </row>
    <row r="361" spans="1:36" ht="15">
      <c r="A361" s="17">
        <v>628</v>
      </c>
      <c r="B361" s="18">
        <v>18785</v>
      </c>
      <c r="C361" s="19" t="s">
        <v>205</v>
      </c>
      <c r="D361" s="19" t="s">
        <v>582</v>
      </c>
      <c r="E361" s="20">
        <v>6</v>
      </c>
      <c r="F361" s="48">
        <v>93.30000000000001</v>
      </c>
      <c r="G361" s="49">
        <v>80.38054538054539</v>
      </c>
      <c r="H361" s="44">
        <f t="shared" si="60"/>
        <v>88.99351512684846</v>
      </c>
      <c r="I361" s="104">
        <v>26</v>
      </c>
      <c r="J361" s="103">
        <f t="shared" si="61"/>
        <v>26</v>
      </c>
      <c r="K361" s="36">
        <f t="shared" si="62"/>
        <v>63.796109076109076</v>
      </c>
      <c r="L361" s="64">
        <v>53.75</v>
      </c>
      <c r="M361" s="65">
        <v>100</v>
      </c>
      <c r="N361" s="90">
        <f t="shared" si="63"/>
        <v>64.02777777777777</v>
      </c>
      <c r="O361" s="66">
        <v>100</v>
      </c>
      <c r="P361" s="57">
        <v>98.32</v>
      </c>
      <c r="Q361" s="67">
        <v>96.80432645034415</v>
      </c>
      <c r="R361" s="68" t="s">
        <v>1</v>
      </c>
      <c r="S361" s="44">
        <f t="shared" si="64"/>
        <v>98.3132912487709</v>
      </c>
      <c r="T361" s="64">
        <v>96.80555555555556</v>
      </c>
      <c r="U361" s="57">
        <v>99.99999999999999</v>
      </c>
      <c r="V361" s="57">
        <v>100</v>
      </c>
      <c r="W361" s="56">
        <v>0</v>
      </c>
      <c r="X361" s="56">
        <v>25</v>
      </c>
      <c r="Y361" s="90">
        <f t="shared" si="65"/>
        <v>77.32638888888889</v>
      </c>
      <c r="Z361" s="101">
        <f t="shared" si="66"/>
        <v>79.25469764405112</v>
      </c>
      <c r="AA361" s="50">
        <v>53.40775125257884</v>
      </c>
      <c r="AB361" s="47">
        <v>6.666666666666667</v>
      </c>
      <c r="AC361" s="44">
        <f t="shared" si="67"/>
        <v>41.7224801061008</v>
      </c>
      <c r="AD361" s="85">
        <v>52.599999999999945</v>
      </c>
      <c r="AE361" s="91">
        <f t="shared" si="68"/>
        <v>52.599999999999945</v>
      </c>
      <c r="AF361" s="88">
        <v>39.473684210526315</v>
      </c>
      <c r="AG361" s="80">
        <v>100</v>
      </c>
      <c r="AH361" s="92">
        <f t="shared" si="69"/>
        <v>59.649122807017534</v>
      </c>
      <c r="AI361" s="37">
        <f t="shared" si="70"/>
        <v>48.20848061799058</v>
      </c>
      <c r="AJ361" s="38">
        <f t="shared" si="71"/>
        <v>66.84911482264455</v>
      </c>
    </row>
    <row r="362" spans="1:36" ht="15">
      <c r="A362" s="17">
        <v>494</v>
      </c>
      <c r="B362" s="18">
        <v>18860</v>
      </c>
      <c r="C362" s="19" t="s">
        <v>205</v>
      </c>
      <c r="D362" s="19" t="s">
        <v>1023</v>
      </c>
      <c r="E362" s="20">
        <v>6</v>
      </c>
      <c r="F362" s="48">
        <v>33.099999999999994</v>
      </c>
      <c r="G362" s="49">
        <v>68.16900691900692</v>
      </c>
      <c r="H362" s="44">
        <f t="shared" si="60"/>
        <v>44.7896689730023</v>
      </c>
      <c r="I362" s="104">
        <v>37</v>
      </c>
      <c r="J362" s="103">
        <f t="shared" si="61"/>
        <v>37</v>
      </c>
      <c r="K362" s="36">
        <f t="shared" si="62"/>
        <v>41.673801383801376</v>
      </c>
      <c r="L362" s="64">
        <v>60.7843137254902</v>
      </c>
      <c r="M362" s="65">
        <v>100</v>
      </c>
      <c r="N362" s="90">
        <f t="shared" si="63"/>
        <v>69.49891067538127</v>
      </c>
      <c r="O362" s="66">
        <v>94.95625901875901</v>
      </c>
      <c r="P362" s="57">
        <v>98.71000000000001</v>
      </c>
      <c r="Q362" s="67">
        <v>91.755468311834</v>
      </c>
      <c r="R362" s="68" t="s">
        <v>1</v>
      </c>
      <c r="S362" s="44">
        <f t="shared" si="64"/>
        <v>95.0811129170038</v>
      </c>
      <c r="T362" s="64">
        <v>100</v>
      </c>
      <c r="U362" s="57">
        <v>99.99999999999999</v>
      </c>
      <c r="V362" s="57">
        <v>100</v>
      </c>
      <c r="W362" s="56">
        <v>0</v>
      </c>
      <c r="X362" s="56">
        <v>10</v>
      </c>
      <c r="Y362" s="90">
        <f t="shared" si="65"/>
        <v>76.25</v>
      </c>
      <c r="Z362" s="101">
        <f t="shared" si="66"/>
        <v>79.84556397657848</v>
      </c>
      <c r="AA362" s="50">
        <v>100</v>
      </c>
      <c r="AB362" s="47">
        <v>0</v>
      </c>
      <c r="AC362" s="44">
        <f t="shared" si="67"/>
        <v>75</v>
      </c>
      <c r="AD362" s="85">
        <v>60.59999999999997</v>
      </c>
      <c r="AE362" s="91">
        <f t="shared" si="68"/>
        <v>60.59999999999997</v>
      </c>
      <c r="AF362" s="88">
        <v>55.26315789473685</v>
      </c>
      <c r="AG362" s="80">
        <v>100</v>
      </c>
      <c r="AH362" s="92">
        <f t="shared" si="69"/>
        <v>70.17543859649123</v>
      </c>
      <c r="AI362" s="37">
        <f t="shared" si="70"/>
        <v>70.19508771929824</v>
      </c>
      <c r="AJ362" s="38">
        <f t="shared" si="71"/>
        <v>69.31606858083899</v>
      </c>
    </row>
    <row r="363" spans="1:36" ht="15">
      <c r="A363" s="17">
        <v>556</v>
      </c>
      <c r="B363" s="18">
        <v>19001</v>
      </c>
      <c r="C363" s="19" t="s">
        <v>151</v>
      </c>
      <c r="D363" s="19" t="s">
        <v>184</v>
      </c>
      <c r="E363" s="20">
        <v>2</v>
      </c>
      <c r="F363" s="48">
        <v>61.19999999999999</v>
      </c>
      <c r="G363" s="49">
        <v>86.89153439153439</v>
      </c>
      <c r="H363" s="44">
        <f t="shared" si="60"/>
        <v>69.76384479717812</v>
      </c>
      <c r="I363" s="104">
        <v>16</v>
      </c>
      <c r="J363" s="103">
        <f t="shared" si="61"/>
        <v>16</v>
      </c>
      <c r="K363" s="36">
        <f t="shared" si="62"/>
        <v>48.25830687830687</v>
      </c>
      <c r="L363" s="64">
        <v>33.22390019697965</v>
      </c>
      <c r="M363" s="65">
        <v>100</v>
      </c>
      <c r="N363" s="90">
        <f t="shared" si="63"/>
        <v>48.06303348653972</v>
      </c>
      <c r="O363" s="66">
        <v>94.66579861111111</v>
      </c>
      <c r="P363" s="57">
        <v>99.47</v>
      </c>
      <c r="Q363" s="67">
        <v>98.59487266697845</v>
      </c>
      <c r="R363" s="68" t="s">
        <v>1</v>
      </c>
      <c r="S363" s="44">
        <f t="shared" si="64"/>
        <v>97.51590486951359</v>
      </c>
      <c r="T363" s="64">
        <v>99.30555555555554</v>
      </c>
      <c r="U363" s="57">
        <v>100</v>
      </c>
      <c r="V363" s="57">
        <v>100</v>
      </c>
      <c r="W363" s="56">
        <v>0</v>
      </c>
      <c r="X363" s="56">
        <v>10</v>
      </c>
      <c r="Y363" s="90">
        <f t="shared" si="65"/>
        <v>76.07638888888889</v>
      </c>
      <c r="Z363" s="101">
        <f t="shared" si="66"/>
        <v>72.8522260578431</v>
      </c>
      <c r="AA363" s="50">
        <v>100</v>
      </c>
      <c r="AB363" s="47">
        <v>65.21739130434783</v>
      </c>
      <c r="AC363" s="44">
        <f t="shared" si="67"/>
        <v>91.30434782608695</v>
      </c>
      <c r="AD363" s="85">
        <v>59.49999999999998</v>
      </c>
      <c r="AE363" s="91">
        <f t="shared" si="68"/>
        <v>59.49999999999998</v>
      </c>
      <c r="AF363" s="88">
        <v>68.42105263157895</v>
      </c>
      <c r="AG363" s="80">
        <v>0</v>
      </c>
      <c r="AH363" s="92">
        <f t="shared" si="69"/>
        <v>45.614035087719294</v>
      </c>
      <c r="AI363" s="37">
        <f t="shared" si="70"/>
        <v>73.68512585812357</v>
      </c>
      <c r="AJ363" s="38">
        <f t="shared" si="71"/>
        <v>68.18331216202</v>
      </c>
    </row>
    <row r="364" spans="1:36" ht="15">
      <c r="A364" s="17">
        <v>385</v>
      </c>
      <c r="B364" s="18">
        <v>19022</v>
      </c>
      <c r="C364" s="19" t="s">
        <v>151</v>
      </c>
      <c r="D364" s="19" t="s">
        <v>1089</v>
      </c>
      <c r="E364" s="20">
        <v>6</v>
      </c>
      <c r="F364" s="48">
        <v>62.350000000000016</v>
      </c>
      <c r="G364" s="49">
        <v>74.49175824175825</v>
      </c>
      <c r="H364" s="44">
        <f t="shared" si="60"/>
        <v>66.39725274725276</v>
      </c>
      <c r="I364" s="104">
        <v>21.000000000000004</v>
      </c>
      <c r="J364" s="103">
        <f t="shared" si="61"/>
        <v>21.000000000000004</v>
      </c>
      <c r="K364" s="36">
        <f t="shared" si="62"/>
        <v>48.23835164835165</v>
      </c>
      <c r="L364" s="64">
        <v>98.52941176470588</v>
      </c>
      <c r="M364" s="65">
        <v>100</v>
      </c>
      <c r="N364" s="90">
        <f t="shared" si="63"/>
        <v>98.8562091503268</v>
      </c>
      <c r="O364" s="66">
        <v>78.27561410473385</v>
      </c>
      <c r="P364" s="57">
        <v>99.76</v>
      </c>
      <c r="Q364" s="67">
        <v>91.53549153549153</v>
      </c>
      <c r="R364" s="68" t="s">
        <v>1</v>
      </c>
      <c r="S364" s="44">
        <f t="shared" si="64"/>
        <v>89.80087456640008</v>
      </c>
      <c r="T364" s="64">
        <v>99.30555555555554</v>
      </c>
      <c r="U364" s="57">
        <v>77.77499999999999</v>
      </c>
      <c r="V364" s="57">
        <v>92.59259259259261</v>
      </c>
      <c r="W364" s="56">
        <v>0</v>
      </c>
      <c r="X364" s="56">
        <v>25</v>
      </c>
      <c r="Y364" s="90">
        <f t="shared" si="65"/>
        <v>70.54328703703703</v>
      </c>
      <c r="Z364" s="101">
        <f t="shared" si="66"/>
        <v>86.89836700721753</v>
      </c>
      <c r="AA364" s="50">
        <v>86.78897730621868</v>
      </c>
      <c r="AB364" s="47">
        <v>5.555555555555555</v>
      </c>
      <c r="AC364" s="44">
        <f t="shared" si="67"/>
        <v>66.4806218685529</v>
      </c>
      <c r="AD364" s="85">
        <v>53.399999999999956</v>
      </c>
      <c r="AE364" s="91">
        <f t="shared" si="68"/>
        <v>53.399999999999956</v>
      </c>
      <c r="AF364" s="88">
        <v>36.84210526315789</v>
      </c>
      <c r="AG364" s="80">
        <v>100</v>
      </c>
      <c r="AH364" s="92">
        <f t="shared" si="69"/>
        <v>57.89473684210525</v>
      </c>
      <c r="AI364" s="37">
        <f t="shared" si="70"/>
        <v>61.27527903164925</v>
      </c>
      <c r="AJ364" s="38">
        <f t="shared" si="71"/>
        <v>71.47943754277387</v>
      </c>
    </row>
    <row r="365" spans="1:36" ht="15">
      <c r="A365" s="17">
        <v>884</v>
      </c>
      <c r="B365" s="18">
        <v>19050</v>
      </c>
      <c r="C365" s="19" t="s">
        <v>151</v>
      </c>
      <c r="D365" s="19" t="s">
        <v>679</v>
      </c>
      <c r="E365" s="20">
        <v>6</v>
      </c>
      <c r="F365" s="48">
        <v>0</v>
      </c>
      <c r="G365" s="49">
        <v>0</v>
      </c>
      <c r="H365" s="44">
        <f t="shared" si="60"/>
        <v>0</v>
      </c>
      <c r="I365" s="104">
        <v>21.000000000000004</v>
      </c>
      <c r="J365" s="103">
        <f t="shared" si="61"/>
        <v>21.000000000000004</v>
      </c>
      <c r="K365" s="36">
        <f t="shared" si="62"/>
        <v>8.400000000000002</v>
      </c>
      <c r="L365" s="64">
        <v>69.50146627565982</v>
      </c>
      <c r="M365" s="65">
        <v>100</v>
      </c>
      <c r="N365" s="90">
        <f t="shared" si="63"/>
        <v>76.27891821440208</v>
      </c>
      <c r="O365" s="66">
        <v>96.20289884369693</v>
      </c>
      <c r="P365" s="57">
        <v>99.37</v>
      </c>
      <c r="Q365" s="67">
        <v>99.64500273074822</v>
      </c>
      <c r="R365" s="68" t="s">
        <v>1</v>
      </c>
      <c r="S365" s="44">
        <f t="shared" si="64"/>
        <v>98.34446346198705</v>
      </c>
      <c r="T365" s="64">
        <v>85.83333333333334</v>
      </c>
      <c r="U365" s="57">
        <v>88.125</v>
      </c>
      <c r="V365" s="57">
        <v>100</v>
      </c>
      <c r="W365" s="56">
        <v>0</v>
      </c>
      <c r="X365" s="56">
        <v>0</v>
      </c>
      <c r="Y365" s="90">
        <f t="shared" si="65"/>
        <v>68.48958333333334</v>
      </c>
      <c r="Z365" s="101">
        <f t="shared" si="66"/>
        <v>80.84730553168728</v>
      </c>
      <c r="AA365" s="50">
        <v>100</v>
      </c>
      <c r="AB365" s="47">
        <v>6.666666666666667</v>
      </c>
      <c r="AC365" s="44">
        <f t="shared" si="67"/>
        <v>76.66666666666667</v>
      </c>
      <c r="AD365" s="85">
        <v>25.699999999999985</v>
      </c>
      <c r="AE365" s="91">
        <f t="shared" si="68"/>
        <v>25.699999999999985</v>
      </c>
      <c r="AF365" s="88">
        <v>26.31578947368421</v>
      </c>
      <c r="AG365" s="80">
        <v>100</v>
      </c>
      <c r="AH365" s="92">
        <f t="shared" si="69"/>
        <v>50.87719298245614</v>
      </c>
      <c r="AI365" s="37">
        <f t="shared" si="70"/>
        <v>57.91766081871345</v>
      </c>
      <c r="AJ365" s="38">
        <f t="shared" si="71"/>
        <v>59.478951011457674</v>
      </c>
    </row>
    <row r="366" spans="1:36" ht="15">
      <c r="A366" s="17">
        <v>943</v>
      </c>
      <c r="B366" s="18">
        <v>19075</v>
      </c>
      <c r="C366" s="19" t="s">
        <v>151</v>
      </c>
      <c r="D366" s="19" t="s">
        <v>528</v>
      </c>
      <c r="E366" s="20">
        <v>6</v>
      </c>
      <c r="F366" s="48">
        <v>55.45</v>
      </c>
      <c r="G366" s="49">
        <v>74.5334757834758</v>
      </c>
      <c r="H366" s="44">
        <f t="shared" si="60"/>
        <v>61.81115859449193</v>
      </c>
      <c r="I366" s="104">
        <v>31</v>
      </c>
      <c r="J366" s="103">
        <f t="shared" si="61"/>
        <v>31</v>
      </c>
      <c r="K366" s="36">
        <f t="shared" si="62"/>
        <v>49.486695156695156</v>
      </c>
      <c r="L366" s="64">
        <v>36.170212765957444</v>
      </c>
      <c r="M366" s="65">
        <v>0</v>
      </c>
      <c r="N366" s="90">
        <f t="shared" si="63"/>
        <v>28.13238770685579</v>
      </c>
      <c r="O366" s="66">
        <v>82.57360520551475</v>
      </c>
      <c r="P366" s="57">
        <v>99.26</v>
      </c>
      <c r="Q366" s="67">
        <v>79.20374707259953</v>
      </c>
      <c r="R366" s="68" t="s">
        <v>1</v>
      </c>
      <c r="S366" s="44">
        <f t="shared" si="64"/>
        <v>86.95806797764682</v>
      </c>
      <c r="T366" s="64">
        <v>81.66666666666667</v>
      </c>
      <c r="U366" s="57">
        <v>98.39090909090909</v>
      </c>
      <c r="V366" s="57">
        <v>92.12962962962963</v>
      </c>
      <c r="W366" s="56">
        <v>0</v>
      </c>
      <c r="X366" s="56">
        <v>25</v>
      </c>
      <c r="Y366" s="90">
        <f t="shared" si="65"/>
        <v>71.17180134680135</v>
      </c>
      <c r="Z366" s="101">
        <f t="shared" si="66"/>
        <v>60.7292177582915</v>
      </c>
      <c r="AA366" s="50">
        <v>88.88888888888889</v>
      </c>
      <c r="AB366" s="47">
        <v>8.88888888888889</v>
      </c>
      <c r="AC366" s="44">
        <f t="shared" si="67"/>
        <v>68.88888888888889</v>
      </c>
      <c r="AD366" s="85">
        <v>21.79999999999999</v>
      </c>
      <c r="AE366" s="91">
        <f t="shared" si="68"/>
        <v>21.79999999999999</v>
      </c>
      <c r="AF366" s="88">
        <v>42.10526315789473</v>
      </c>
      <c r="AG366" s="80">
        <v>100</v>
      </c>
      <c r="AH366" s="92">
        <f t="shared" si="69"/>
        <v>61.403508771929815</v>
      </c>
      <c r="AI366" s="37">
        <f t="shared" si="70"/>
        <v>54.83477582846004</v>
      </c>
      <c r="AJ366" s="38">
        <f t="shared" si="71"/>
        <v>56.712380659022784</v>
      </c>
    </row>
    <row r="367" spans="1:36" ht="15">
      <c r="A367" s="17">
        <v>128</v>
      </c>
      <c r="B367" s="18">
        <v>19100</v>
      </c>
      <c r="C367" s="19" t="s">
        <v>151</v>
      </c>
      <c r="D367" s="19" t="s">
        <v>793</v>
      </c>
      <c r="E367" s="20">
        <v>6</v>
      </c>
      <c r="F367" s="48">
        <v>80.3</v>
      </c>
      <c r="G367" s="49">
        <v>82.60632885632886</v>
      </c>
      <c r="H367" s="44">
        <f t="shared" si="60"/>
        <v>81.06877628544295</v>
      </c>
      <c r="I367" s="104">
        <v>56.00000000000001</v>
      </c>
      <c r="J367" s="103">
        <f t="shared" si="61"/>
        <v>56.00000000000001</v>
      </c>
      <c r="K367" s="36">
        <f t="shared" si="62"/>
        <v>71.04126577126578</v>
      </c>
      <c r="L367" s="64">
        <v>85.44061302681992</v>
      </c>
      <c r="M367" s="65">
        <v>100</v>
      </c>
      <c r="N367" s="90">
        <f t="shared" si="63"/>
        <v>88.67603235419327</v>
      </c>
      <c r="O367" s="66">
        <v>93.25638972899247</v>
      </c>
      <c r="P367" s="57">
        <v>99.42999999999999</v>
      </c>
      <c r="Q367" s="67">
        <v>81.9275802254987</v>
      </c>
      <c r="R367" s="68" t="s">
        <v>1</v>
      </c>
      <c r="S367" s="44">
        <f t="shared" si="64"/>
        <v>91.48077874108988</v>
      </c>
      <c r="T367" s="64">
        <v>99.30555555555554</v>
      </c>
      <c r="U367" s="57">
        <v>87.3</v>
      </c>
      <c r="V367" s="57">
        <v>100</v>
      </c>
      <c r="W367" s="56">
        <v>0</v>
      </c>
      <c r="X367" s="56">
        <v>5.283018867924529</v>
      </c>
      <c r="Y367" s="90">
        <f t="shared" si="65"/>
        <v>72.31176624737945</v>
      </c>
      <c r="Z367" s="101">
        <f t="shared" si="66"/>
        <v>84.33698604381976</v>
      </c>
      <c r="AA367" s="50">
        <v>85.71323312702623</v>
      </c>
      <c r="AB367" s="47">
        <v>5.555555555555555</v>
      </c>
      <c r="AC367" s="44">
        <f t="shared" si="67"/>
        <v>65.67381373415856</v>
      </c>
      <c r="AD367" s="85">
        <v>73.50000000000003</v>
      </c>
      <c r="AE367" s="91">
        <f t="shared" si="68"/>
        <v>73.50000000000003</v>
      </c>
      <c r="AF367" s="88">
        <v>60.526315789473685</v>
      </c>
      <c r="AG367" s="80">
        <v>100</v>
      </c>
      <c r="AH367" s="92">
        <f t="shared" si="69"/>
        <v>73.68421052631578</v>
      </c>
      <c r="AI367" s="37">
        <f t="shared" si="70"/>
        <v>69.3628760968144</v>
      </c>
      <c r="AJ367" s="38">
        <f t="shared" si="71"/>
        <v>77.18560900520735</v>
      </c>
    </row>
    <row r="368" spans="1:36" ht="15">
      <c r="A368" s="17">
        <v>944</v>
      </c>
      <c r="B368" s="18">
        <v>19110</v>
      </c>
      <c r="C368" s="19" t="s">
        <v>151</v>
      </c>
      <c r="D368" s="19" t="s">
        <v>1104</v>
      </c>
      <c r="E368" s="20">
        <v>6</v>
      </c>
      <c r="F368" s="48">
        <v>64.3</v>
      </c>
      <c r="G368" s="49">
        <v>0</v>
      </c>
      <c r="H368" s="44">
        <f t="shared" si="60"/>
        <v>42.86666666666666</v>
      </c>
      <c r="I368" s="104">
        <v>5</v>
      </c>
      <c r="J368" s="103">
        <f t="shared" si="61"/>
        <v>5</v>
      </c>
      <c r="K368" s="36">
        <f t="shared" si="62"/>
        <v>27.719999999999995</v>
      </c>
      <c r="L368" s="64">
        <v>33.06451612903226</v>
      </c>
      <c r="M368" s="65">
        <v>100</v>
      </c>
      <c r="N368" s="90">
        <f t="shared" si="63"/>
        <v>47.939068100358426</v>
      </c>
      <c r="O368" s="66">
        <v>72.45890276414593</v>
      </c>
      <c r="P368" s="57">
        <v>98.96000000000001</v>
      </c>
      <c r="Q368" s="67">
        <v>87.86734526350352</v>
      </c>
      <c r="R368" s="68" t="s">
        <v>1</v>
      </c>
      <c r="S368" s="44">
        <f t="shared" si="64"/>
        <v>86.37473137421073</v>
      </c>
      <c r="T368" s="64">
        <v>90.55555555555556</v>
      </c>
      <c r="U368" s="57">
        <v>89.99999999999999</v>
      </c>
      <c r="V368" s="57">
        <v>100</v>
      </c>
      <c r="W368" s="56">
        <v>0</v>
      </c>
      <c r="X368" s="56">
        <v>25</v>
      </c>
      <c r="Y368" s="90">
        <f t="shared" si="65"/>
        <v>73.26388888888889</v>
      </c>
      <c r="Z368" s="101">
        <f t="shared" si="66"/>
        <v>68.3424230003209</v>
      </c>
      <c r="AA368" s="50">
        <v>63.11964496231738</v>
      </c>
      <c r="AB368" s="47">
        <v>7.777777777777778</v>
      </c>
      <c r="AC368" s="44">
        <f t="shared" si="67"/>
        <v>49.28417816618248</v>
      </c>
      <c r="AD368" s="85">
        <v>57.899999999999956</v>
      </c>
      <c r="AE368" s="91">
        <f t="shared" si="68"/>
        <v>57.899999999999956</v>
      </c>
      <c r="AF368" s="88">
        <v>60.526315789473685</v>
      </c>
      <c r="AG368" s="80">
        <v>100</v>
      </c>
      <c r="AH368" s="92">
        <f t="shared" si="69"/>
        <v>73.68421052631578</v>
      </c>
      <c r="AI368" s="37">
        <f t="shared" si="70"/>
        <v>56.46173712722713</v>
      </c>
      <c r="AJ368" s="38">
        <f t="shared" si="71"/>
        <v>56.65373263832859</v>
      </c>
    </row>
    <row r="369" spans="1:36" ht="15">
      <c r="A369" s="17">
        <v>519</v>
      </c>
      <c r="B369" s="18">
        <v>19130</v>
      </c>
      <c r="C369" s="19" t="s">
        <v>151</v>
      </c>
      <c r="D369" s="19" t="s">
        <v>378</v>
      </c>
      <c r="E369" s="20">
        <v>6</v>
      </c>
      <c r="F369" s="48">
        <v>43.95</v>
      </c>
      <c r="G369" s="49">
        <v>71.74603174603175</v>
      </c>
      <c r="H369" s="44">
        <f t="shared" si="60"/>
        <v>53.215343915343915</v>
      </c>
      <c r="I369" s="104">
        <v>46</v>
      </c>
      <c r="J369" s="103">
        <f t="shared" si="61"/>
        <v>46</v>
      </c>
      <c r="K369" s="36">
        <f t="shared" si="62"/>
        <v>50.329206349206345</v>
      </c>
      <c r="L369" s="64">
        <v>36</v>
      </c>
      <c r="M369" s="65">
        <v>100</v>
      </c>
      <c r="N369" s="90">
        <f t="shared" si="63"/>
        <v>50.22222222222222</v>
      </c>
      <c r="O369" s="66">
        <v>92.00792414107632</v>
      </c>
      <c r="P369" s="57">
        <v>98.98</v>
      </c>
      <c r="Q369" s="67">
        <v>93.90910302545649</v>
      </c>
      <c r="R369" s="68" t="s">
        <v>1</v>
      </c>
      <c r="S369" s="44">
        <f t="shared" si="64"/>
        <v>94.90632217485124</v>
      </c>
      <c r="T369" s="64">
        <v>100</v>
      </c>
      <c r="U369" s="57">
        <v>97.2625</v>
      </c>
      <c r="V369" s="57">
        <v>100</v>
      </c>
      <c r="W369" s="56">
        <v>0</v>
      </c>
      <c r="X369" s="56">
        <v>15</v>
      </c>
      <c r="Y369" s="90">
        <f t="shared" si="65"/>
        <v>76.190625</v>
      </c>
      <c r="Z369" s="101">
        <f t="shared" si="66"/>
        <v>72.83102309595239</v>
      </c>
      <c r="AA369" s="50">
        <v>96.85381668140289</v>
      </c>
      <c r="AB369" s="47">
        <v>5.555555555555555</v>
      </c>
      <c r="AC369" s="44">
        <f t="shared" si="67"/>
        <v>74.02925139994105</v>
      </c>
      <c r="AD369" s="85">
        <v>75.30000000000004</v>
      </c>
      <c r="AE369" s="91">
        <f t="shared" si="68"/>
        <v>75.30000000000004</v>
      </c>
      <c r="AF369" s="88">
        <v>63.1578947368421</v>
      </c>
      <c r="AG369" s="80">
        <v>100</v>
      </c>
      <c r="AH369" s="92">
        <f t="shared" si="69"/>
        <v>75.43859649122805</v>
      </c>
      <c r="AI369" s="37">
        <f t="shared" si="70"/>
        <v>74.64998671154751</v>
      </c>
      <c r="AJ369" s="38">
        <f t="shared" si="71"/>
        <v>68.87634883128172</v>
      </c>
    </row>
    <row r="370" spans="1:36" ht="15">
      <c r="A370" s="17">
        <v>747</v>
      </c>
      <c r="B370" s="18">
        <v>19137</v>
      </c>
      <c r="C370" s="19" t="s">
        <v>151</v>
      </c>
      <c r="D370" s="19" t="s">
        <v>888</v>
      </c>
      <c r="E370" s="20">
        <v>6</v>
      </c>
      <c r="F370" s="48">
        <v>49.85000000000001</v>
      </c>
      <c r="G370" s="49">
        <v>70.39886039886039</v>
      </c>
      <c r="H370" s="44">
        <f t="shared" si="60"/>
        <v>56.69962013295346</v>
      </c>
      <c r="I370" s="104">
        <v>21.000000000000004</v>
      </c>
      <c r="J370" s="103">
        <f t="shared" si="61"/>
        <v>21.000000000000004</v>
      </c>
      <c r="K370" s="36">
        <f t="shared" si="62"/>
        <v>42.41977207977207</v>
      </c>
      <c r="L370" s="64">
        <v>42.85714285714286</v>
      </c>
      <c r="M370" s="65">
        <v>100</v>
      </c>
      <c r="N370" s="90">
        <f t="shared" si="63"/>
        <v>55.55555555555556</v>
      </c>
      <c r="O370" s="66">
        <v>83.68461794775938</v>
      </c>
      <c r="P370" s="57">
        <v>99.22</v>
      </c>
      <c r="Q370" s="67">
        <v>95.07813330498564</v>
      </c>
      <c r="R370" s="68" t="s">
        <v>1</v>
      </c>
      <c r="S370" s="44">
        <f t="shared" si="64"/>
        <v>92.60300401107068</v>
      </c>
      <c r="T370" s="64">
        <v>80.97222222222223</v>
      </c>
      <c r="U370" s="57">
        <v>99.99999999999999</v>
      </c>
      <c r="V370" s="57">
        <v>97.22222222222221</v>
      </c>
      <c r="W370" s="56">
        <v>0</v>
      </c>
      <c r="X370" s="56">
        <v>0</v>
      </c>
      <c r="Y370" s="90">
        <f t="shared" si="65"/>
        <v>69.54861111111111</v>
      </c>
      <c r="Z370" s="101">
        <f t="shared" si="66"/>
        <v>71.88851683909817</v>
      </c>
      <c r="AA370" s="50">
        <v>88.88888888888889</v>
      </c>
      <c r="AB370" s="47">
        <v>5.555555555555555</v>
      </c>
      <c r="AC370" s="44">
        <f t="shared" si="67"/>
        <v>68.05555555555554</v>
      </c>
      <c r="AD370" s="85">
        <v>51.39999999999996</v>
      </c>
      <c r="AE370" s="91">
        <f t="shared" si="68"/>
        <v>51.39999999999996</v>
      </c>
      <c r="AF370" s="88">
        <v>65.78947368421053</v>
      </c>
      <c r="AG370" s="80">
        <v>100</v>
      </c>
      <c r="AH370" s="92">
        <f t="shared" si="69"/>
        <v>77.19298245614036</v>
      </c>
      <c r="AI370" s="37">
        <f t="shared" si="70"/>
        <v>65.44155945419102</v>
      </c>
      <c r="AJ370" s="38">
        <f t="shared" si="71"/>
        <v>64.0606806717608</v>
      </c>
    </row>
    <row r="371" spans="1:36" ht="15">
      <c r="A371" s="17">
        <v>692</v>
      </c>
      <c r="B371" s="18">
        <v>19142</v>
      </c>
      <c r="C371" s="19" t="s">
        <v>151</v>
      </c>
      <c r="D371" s="19" t="s">
        <v>538</v>
      </c>
      <c r="E371" s="20">
        <v>6</v>
      </c>
      <c r="F371" s="48">
        <v>75.35000000000001</v>
      </c>
      <c r="G371" s="49">
        <v>79.87535612535612</v>
      </c>
      <c r="H371" s="44">
        <f t="shared" si="60"/>
        <v>76.85845204178537</v>
      </c>
      <c r="I371" s="104">
        <v>31</v>
      </c>
      <c r="J371" s="103">
        <f t="shared" si="61"/>
        <v>31</v>
      </c>
      <c r="K371" s="36">
        <f t="shared" si="62"/>
        <v>58.51507122507122</v>
      </c>
      <c r="L371" s="64">
        <v>34.65346534653465</v>
      </c>
      <c r="M371" s="65">
        <v>100</v>
      </c>
      <c r="N371" s="90">
        <f t="shared" si="63"/>
        <v>49.17491749174917</v>
      </c>
      <c r="O371" s="66">
        <v>96.13633091931875</v>
      </c>
      <c r="P371" s="57">
        <v>99.25999999999999</v>
      </c>
      <c r="Q371" s="67">
        <v>88.5263297519565</v>
      </c>
      <c r="R371" s="68" t="s">
        <v>1</v>
      </c>
      <c r="S371" s="44">
        <f t="shared" si="64"/>
        <v>94.58173633611857</v>
      </c>
      <c r="T371" s="64">
        <v>92.36111111111111</v>
      </c>
      <c r="U371" s="57">
        <v>99.99999999999999</v>
      </c>
      <c r="V371" s="57">
        <v>100</v>
      </c>
      <c r="W371" s="56">
        <v>0</v>
      </c>
      <c r="X371" s="56">
        <v>0</v>
      </c>
      <c r="Y371" s="90">
        <f t="shared" si="65"/>
        <v>73.09027777777777</v>
      </c>
      <c r="Z371" s="101">
        <f t="shared" si="66"/>
        <v>71.35801481347653</v>
      </c>
      <c r="AA371" s="50">
        <v>89.03256704980843</v>
      </c>
      <c r="AB371" s="47">
        <v>5.555555555555555</v>
      </c>
      <c r="AC371" s="44">
        <f t="shared" si="67"/>
        <v>68.16331417624521</v>
      </c>
      <c r="AD371" s="85">
        <v>51.59999999999992</v>
      </c>
      <c r="AE371" s="91">
        <f t="shared" si="68"/>
        <v>51.59999999999992</v>
      </c>
      <c r="AF371" s="88">
        <v>21.052631578947366</v>
      </c>
      <c r="AG371" s="80">
        <v>100</v>
      </c>
      <c r="AH371" s="92">
        <f t="shared" si="69"/>
        <v>47.368421052631575</v>
      </c>
      <c r="AI371" s="37">
        <f t="shared" si="70"/>
        <v>59.5874517711904</v>
      </c>
      <c r="AJ371" s="38">
        <f t="shared" si="71"/>
        <v>65.25825718310963</v>
      </c>
    </row>
    <row r="372" spans="1:36" ht="15">
      <c r="A372" s="17">
        <v>77</v>
      </c>
      <c r="B372" s="18">
        <v>19212</v>
      </c>
      <c r="C372" s="19" t="s">
        <v>151</v>
      </c>
      <c r="D372" s="19" t="s">
        <v>879</v>
      </c>
      <c r="E372" s="20">
        <v>6</v>
      </c>
      <c r="F372" s="48">
        <v>75.05000000000001</v>
      </c>
      <c r="G372" s="49">
        <v>79.38797313797313</v>
      </c>
      <c r="H372" s="44">
        <f t="shared" si="60"/>
        <v>76.49599104599105</v>
      </c>
      <c r="I372" s="104">
        <v>56.00000000000001</v>
      </c>
      <c r="J372" s="103">
        <f t="shared" si="61"/>
        <v>56.00000000000001</v>
      </c>
      <c r="K372" s="36">
        <f t="shared" si="62"/>
        <v>68.29759462759463</v>
      </c>
      <c r="L372" s="64">
        <v>84.67153284671532</v>
      </c>
      <c r="M372" s="65">
        <v>100</v>
      </c>
      <c r="N372" s="90">
        <f t="shared" si="63"/>
        <v>88.07785888077859</v>
      </c>
      <c r="O372" s="66">
        <v>98.25643119640671</v>
      </c>
      <c r="P372" s="57">
        <v>98.94</v>
      </c>
      <c r="Q372" s="67">
        <v>98.67454487384222</v>
      </c>
      <c r="R372" s="68" t="s">
        <v>1</v>
      </c>
      <c r="S372" s="44">
        <f t="shared" si="64"/>
        <v>98.56201890340168</v>
      </c>
      <c r="T372" s="64">
        <v>97.08333333333333</v>
      </c>
      <c r="U372" s="57">
        <v>84.03999999999999</v>
      </c>
      <c r="V372" s="57">
        <v>100</v>
      </c>
      <c r="W372" s="56">
        <v>0</v>
      </c>
      <c r="X372" s="56">
        <v>0</v>
      </c>
      <c r="Y372" s="90">
        <f t="shared" si="65"/>
        <v>70.28083333333333</v>
      </c>
      <c r="Z372" s="101">
        <f t="shared" si="66"/>
        <v>85.7377419128355</v>
      </c>
      <c r="AA372" s="50">
        <v>92.50663129973475</v>
      </c>
      <c r="AB372" s="47">
        <v>5.555555555555555</v>
      </c>
      <c r="AC372" s="44">
        <f t="shared" si="67"/>
        <v>70.76886236368995</v>
      </c>
      <c r="AD372" s="85">
        <v>75.80000000000008</v>
      </c>
      <c r="AE372" s="91">
        <f t="shared" si="68"/>
        <v>75.80000000000008</v>
      </c>
      <c r="AF372" s="88">
        <v>81.57894736842105</v>
      </c>
      <c r="AG372" s="80">
        <v>100</v>
      </c>
      <c r="AH372" s="92">
        <f t="shared" si="69"/>
        <v>87.71929824561403</v>
      </c>
      <c r="AI372" s="37">
        <f t="shared" si="70"/>
        <v>75.50058624309081</v>
      </c>
      <c r="AJ372" s="38">
        <f t="shared" si="71"/>
        <v>79.17856575486391</v>
      </c>
    </row>
    <row r="373" spans="1:36" ht="15">
      <c r="A373" s="17">
        <v>155</v>
      </c>
      <c r="B373" s="18">
        <v>19256</v>
      </c>
      <c r="C373" s="19" t="s">
        <v>151</v>
      </c>
      <c r="D373" s="19" t="s">
        <v>386</v>
      </c>
      <c r="E373" s="20">
        <v>6</v>
      </c>
      <c r="F373" s="48">
        <v>78.55000000000001</v>
      </c>
      <c r="G373" s="49">
        <v>84.55433455433456</v>
      </c>
      <c r="H373" s="44">
        <f t="shared" si="60"/>
        <v>80.55144485144486</v>
      </c>
      <c r="I373" s="104">
        <v>36</v>
      </c>
      <c r="J373" s="103">
        <f t="shared" si="61"/>
        <v>36</v>
      </c>
      <c r="K373" s="36">
        <f t="shared" si="62"/>
        <v>62.73086691086691</v>
      </c>
      <c r="L373" s="64">
        <v>65.2037617554859</v>
      </c>
      <c r="M373" s="65">
        <v>100</v>
      </c>
      <c r="N373" s="90">
        <f t="shared" si="63"/>
        <v>72.9362591431557</v>
      </c>
      <c r="O373" s="66">
        <v>98.64864864864865</v>
      </c>
      <c r="P373" s="57">
        <v>99.51</v>
      </c>
      <c r="Q373" s="67">
        <v>95.50873301912947</v>
      </c>
      <c r="R373" s="68" t="s">
        <v>1</v>
      </c>
      <c r="S373" s="44">
        <f t="shared" si="64"/>
        <v>97.82794651807859</v>
      </c>
      <c r="T373" s="64">
        <v>100</v>
      </c>
      <c r="U373" s="57">
        <v>99.99999999999999</v>
      </c>
      <c r="V373" s="57">
        <v>100</v>
      </c>
      <c r="W373" s="56">
        <v>0</v>
      </c>
      <c r="X373" s="56">
        <v>15.616438356164386</v>
      </c>
      <c r="Y373" s="90">
        <f t="shared" si="65"/>
        <v>76.95205479452055</v>
      </c>
      <c r="Z373" s="101">
        <f t="shared" si="66"/>
        <v>82.18665371156777</v>
      </c>
      <c r="AA373" s="50">
        <v>99.21161214264663</v>
      </c>
      <c r="AB373" s="47">
        <v>5.555555555555555</v>
      </c>
      <c r="AC373" s="44">
        <f t="shared" si="67"/>
        <v>75.79759799587386</v>
      </c>
      <c r="AD373" s="85">
        <v>77.20000000000005</v>
      </c>
      <c r="AE373" s="91">
        <f t="shared" si="68"/>
        <v>77.20000000000005</v>
      </c>
      <c r="AF373" s="88">
        <v>65.78947368421053</v>
      </c>
      <c r="AG373" s="80">
        <v>100</v>
      </c>
      <c r="AH373" s="92">
        <f t="shared" si="69"/>
        <v>77.19298245614036</v>
      </c>
      <c r="AI373" s="37">
        <f t="shared" si="70"/>
        <v>76.45064875569415</v>
      </c>
      <c r="AJ373" s="38">
        <f t="shared" si="71"/>
        <v>76.5746948646655</v>
      </c>
    </row>
    <row r="374" spans="1:36" ht="15">
      <c r="A374" s="17">
        <v>921</v>
      </c>
      <c r="B374" s="18">
        <v>19290</v>
      </c>
      <c r="C374" s="19" t="s">
        <v>151</v>
      </c>
      <c r="D374" s="19" t="s">
        <v>375</v>
      </c>
      <c r="E374" s="20">
        <v>6</v>
      </c>
      <c r="F374" s="48">
        <v>52.79999999999999</v>
      </c>
      <c r="G374" s="49">
        <v>69.56552706552706</v>
      </c>
      <c r="H374" s="44">
        <f t="shared" si="60"/>
        <v>58.38850902184234</v>
      </c>
      <c r="I374" s="104">
        <v>26</v>
      </c>
      <c r="J374" s="103">
        <f t="shared" si="61"/>
        <v>26</v>
      </c>
      <c r="K374" s="36">
        <f t="shared" si="62"/>
        <v>45.4331054131054</v>
      </c>
      <c r="L374" s="64">
        <v>0</v>
      </c>
      <c r="M374" s="65">
        <v>100</v>
      </c>
      <c r="N374" s="90">
        <f t="shared" si="63"/>
        <v>22.22222222222222</v>
      </c>
      <c r="O374" s="66">
        <v>92.51532543127186</v>
      </c>
      <c r="P374" s="57">
        <v>99.63999999999999</v>
      </c>
      <c r="Q374" s="67">
        <v>89.12594631796283</v>
      </c>
      <c r="R374" s="68" t="s">
        <v>1</v>
      </c>
      <c r="S374" s="44">
        <f t="shared" si="64"/>
        <v>93.7018236514638</v>
      </c>
      <c r="T374" s="64">
        <v>76.25</v>
      </c>
      <c r="U374" s="57">
        <v>98.2</v>
      </c>
      <c r="V374" s="57">
        <v>100</v>
      </c>
      <c r="W374" s="56">
        <v>0</v>
      </c>
      <c r="X374" s="56">
        <v>0</v>
      </c>
      <c r="Y374" s="90">
        <f t="shared" si="65"/>
        <v>68.6125</v>
      </c>
      <c r="Z374" s="101">
        <f t="shared" si="66"/>
        <v>59.94058356846841</v>
      </c>
      <c r="AA374" s="50">
        <v>95.36716875078943</v>
      </c>
      <c r="AB374" s="47">
        <v>5.555555555555555</v>
      </c>
      <c r="AC374" s="44">
        <f t="shared" si="67"/>
        <v>72.91426545198095</v>
      </c>
      <c r="AD374" s="85">
        <v>40.69999999999997</v>
      </c>
      <c r="AE374" s="91">
        <f t="shared" si="68"/>
        <v>40.69999999999997</v>
      </c>
      <c r="AF374" s="88">
        <v>44.73684210526316</v>
      </c>
      <c r="AG374" s="80">
        <v>100</v>
      </c>
      <c r="AH374" s="92">
        <f t="shared" si="69"/>
        <v>63.157894736842096</v>
      </c>
      <c r="AI374" s="37">
        <f t="shared" si="70"/>
        <v>62.37252052175825</v>
      </c>
      <c r="AJ374" s="38">
        <f t="shared" si="71"/>
        <v>57.768669023382756</v>
      </c>
    </row>
    <row r="375" spans="1:36" ht="15">
      <c r="A375" s="17">
        <v>430</v>
      </c>
      <c r="B375" s="18">
        <v>19300</v>
      </c>
      <c r="C375" s="19" t="s">
        <v>151</v>
      </c>
      <c r="D375" s="19" t="s">
        <v>232</v>
      </c>
      <c r="E375" s="20">
        <v>6</v>
      </c>
      <c r="F375" s="48">
        <v>72.95000000000002</v>
      </c>
      <c r="G375" s="49">
        <v>79.53347578347578</v>
      </c>
      <c r="H375" s="44">
        <f t="shared" si="60"/>
        <v>75.14449192782527</v>
      </c>
      <c r="I375" s="104">
        <v>21.000000000000004</v>
      </c>
      <c r="J375" s="103">
        <f t="shared" si="61"/>
        <v>21.000000000000004</v>
      </c>
      <c r="K375" s="36">
        <f t="shared" si="62"/>
        <v>53.48669515669516</v>
      </c>
      <c r="L375" s="64">
        <v>56.52173913043479</v>
      </c>
      <c r="M375" s="65">
        <v>100</v>
      </c>
      <c r="N375" s="90">
        <f t="shared" si="63"/>
        <v>66.18357487922705</v>
      </c>
      <c r="O375" s="66">
        <v>73.80187887030797</v>
      </c>
      <c r="P375" s="57">
        <v>99.38</v>
      </c>
      <c r="Q375" s="67">
        <v>82.31990231990231</v>
      </c>
      <c r="R375" s="68" t="s">
        <v>1</v>
      </c>
      <c r="S375" s="44">
        <f t="shared" si="64"/>
        <v>85.1140308589888</v>
      </c>
      <c r="T375" s="64">
        <v>99.30555555555554</v>
      </c>
      <c r="U375" s="57">
        <v>83.8</v>
      </c>
      <c r="V375" s="57">
        <v>100</v>
      </c>
      <c r="W375" s="56">
        <v>0</v>
      </c>
      <c r="X375" s="56">
        <v>25</v>
      </c>
      <c r="Y375" s="90">
        <f t="shared" si="65"/>
        <v>73.90138888888889</v>
      </c>
      <c r="Z375" s="101">
        <f t="shared" si="66"/>
        <v>74.7110212758426</v>
      </c>
      <c r="AA375" s="50">
        <v>95.83333333333334</v>
      </c>
      <c r="AB375" s="47">
        <v>5.319148936170213</v>
      </c>
      <c r="AC375" s="44">
        <f t="shared" si="67"/>
        <v>73.20478723404256</v>
      </c>
      <c r="AD375" s="85">
        <v>74.5</v>
      </c>
      <c r="AE375" s="91">
        <f t="shared" si="68"/>
        <v>74.5</v>
      </c>
      <c r="AF375" s="88">
        <v>68.42105263157895</v>
      </c>
      <c r="AG375" s="80">
        <v>100</v>
      </c>
      <c r="AH375" s="92">
        <f t="shared" si="69"/>
        <v>78.94736842105263</v>
      </c>
      <c r="AI375" s="37">
        <f t="shared" si="70"/>
        <v>74.69869354236656</v>
      </c>
      <c r="AJ375" s="38">
        <f t="shared" si="71"/>
        <v>70.4624577319703</v>
      </c>
    </row>
    <row r="376" spans="1:36" ht="15">
      <c r="A376" s="17">
        <v>1039</v>
      </c>
      <c r="B376" s="18">
        <v>19318</v>
      </c>
      <c r="C376" s="19" t="s">
        <v>151</v>
      </c>
      <c r="D376" s="19" t="s">
        <v>990</v>
      </c>
      <c r="E376" s="20">
        <v>6</v>
      </c>
      <c r="F376" s="48">
        <v>0</v>
      </c>
      <c r="G376" s="49">
        <v>46.53184778184779</v>
      </c>
      <c r="H376" s="44">
        <f t="shared" si="60"/>
        <v>15.510615927282595</v>
      </c>
      <c r="I376" s="104">
        <v>26</v>
      </c>
      <c r="J376" s="103">
        <f t="shared" si="61"/>
        <v>26</v>
      </c>
      <c r="K376" s="36">
        <f t="shared" si="62"/>
        <v>19.70636955636956</v>
      </c>
      <c r="L376" s="64">
        <v>43.333333333333336</v>
      </c>
      <c r="M376" s="65">
        <v>0</v>
      </c>
      <c r="N376" s="90">
        <f t="shared" si="63"/>
        <v>33.70370370370371</v>
      </c>
      <c r="O376" s="66">
        <v>57.02991622820264</v>
      </c>
      <c r="P376" s="57">
        <v>95.5</v>
      </c>
      <c r="Q376" s="67">
        <v>78.89933128501717</v>
      </c>
      <c r="R376" s="68" t="s">
        <v>1</v>
      </c>
      <c r="S376" s="44">
        <f t="shared" si="64"/>
        <v>77.09486807784134</v>
      </c>
      <c r="T376" s="64">
        <v>69.72222222222223</v>
      </c>
      <c r="U376" s="57">
        <v>86.35</v>
      </c>
      <c r="V376" s="57">
        <v>100</v>
      </c>
      <c r="W376" s="56">
        <v>0</v>
      </c>
      <c r="X376" s="56">
        <v>25</v>
      </c>
      <c r="Y376" s="90">
        <f t="shared" si="65"/>
        <v>67.14305555555555</v>
      </c>
      <c r="Z376" s="101">
        <f t="shared" si="66"/>
        <v>58.28946889602034</v>
      </c>
      <c r="AA376" s="50">
        <v>77.39040327081413</v>
      </c>
      <c r="AB376" s="47">
        <v>5.555555555555555</v>
      </c>
      <c r="AC376" s="44">
        <f t="shared" si="67"/>
        <v>59.43169134199948</v>
      </c>
      <c r="AD376" s="85">
        <v>47.899999999999956</v>
      </c>
      <c r="AE376" s="91">
        <f t="shared" si="68"/>
        <v>47.899999999999956</v>
      </c>
      <c r="AF376" s="88">
        <v>60.526315789473685</v>
      </c>
      <c r="AG376" s="80">
        <v>100</v>
      </c>
      <c r="AH376" s="92">
        <f t="shared" si="69"/>
        <v>73.68421052631578</v>
      </c>
      <c r="AI376" s="37">
        <f t="shared" si="70"/>
        <v>59.20707748766287</v>
      </c>
      <c r="AJ376" s="38">
        <f t="shared" si="71"/>
        <v>50.848131605582935</v>
      </c>
    </row>
    <row r="377" spans="1:36" ht="15">
      <c r="A377" s="17">
        <v>720</v>
      </c>
      <c r="B377" s="18">
        <v>19355</v>
      </c>
      <c r="C377" s="19" t="s">
        <v>151</v>
      </c>
      <c r="D377" s="19" t="s">
        <v>884</v>
      </c>
      <c r="E377" s="20">
        <v>6</v>
      </c>
      <c r="F377" s="48">
        <v>39.35000000000001</v>
      </c>
      <c r="G377" s="49">
        <v>69.84991859991861</v>
      </c>
      <c r="H377" s="44">
        <f t="shared" si="60"/>
        <v>49.516639533306204</v>
      </c>
      <c r="I377" s="104">
        <v>26</v>
      </c>
      <c r="J377" s="103">
        <f t="shared" si="61"/>
        <v>26</v>
      </c>
      <c r="K377" s="36">
        <f t="shared" si="62"/>
        <v>40.109983719983724</v>
      </c>
      <c r="L377" s="64">
        <v>57.07317073170732</v>
      </c>
      <c r="M377" s="65">
        <v>100</v>
      </c>
      <c r="N377" s="90">
        <f t="shared" si="63"/>
        <v>66.61246612466125</v>
      </c>
      <c r="O377" s="66">
        <v>94.98803586878815</v>
      </c>
      <c r="P377" s="57">
        <v>98.55999999999999</v>
      </c>
      <c r="Q377" s="67">
        <v>97.87361485474693</v>
      </c>
      <c r="R377" s="68" t="s">
        <v>1</v>
      </c>
      <c r="S377" s="44">
        <f t="shared" si="64"/>
        <v>97.07983739727763</v>
      </c>
      <c r="T377" s="64">
        <v>97.63888888888889</v>
      </c>
      <c r="U377" s="57">
        <v>88</v>
      </c>
      <c r="V377" s="57">
        <v>100</v>
      </c>
      <c r="W377" s="56">
        <v>0</v>
      </c>
      <c r="X377" s="56">
        <v>10</v>
      </c>
      <c r="Y377" s="90">
        <f t="shared" si="65"/>
        <v>72.65972222222223</v>
      </c>
      <c r="Z377" s="101">
        <f t="shared" si="66"/>
        <v>78.297146883118</v>
      </c>
      <c r="AA377" s="50">
        <v>55.871200159993265</v>
      </c>
      <c r="AB377" s="47">
        <v>5.555555555555555</v>
      </c>
      <c r="AC377" s="44">
        <f t="shared" si="67"/>
        <v>43.292289008883834</v>
      </c>
      <c r="AD377" s="85">
        <v>71.00000000000006</v>
      </c>
      <c r="AE377" s="91">
        <f t="shared" si="68"/>
        <v>71.00000000000006</v>
      </c>
      <c r="AF377" s="88">
        <v>71.05263157894737</v>
      </c>
      <c r="AG377" s="80">
        <v>100</v>
      </c>
      <c r="AH377" s="92">
        <f t="shared" si="69"/>
        <v>80.7017543859649</v>
      </c>
      <c r="AI377" s="37">
        <f t="shared" si="70"/>
        <v>58.16290501526437</v>
      </c>
      <c r="AJ377" s="38">
        <f t="shared" si="71"/>
        <v>64.61944169013506</v>
      </c>
    </row>
    <row r="378" spans="1:36" ht="15">
      <c r="A378" s="17">
        <v>517</v>
      </c>
      <c r="B378" s="18">
        <v>19364</v>
      </c>
      <c r="C378" s="19" t="s">
        <v>151</v>
      </c>
      <c r="D378" s="19" t="s">
        <v>919</v>
      </c>
      <c r="E378" s="20">
        <v>6</v>
      </c>
      <c r="F378" s="48">
        <v>95.55</v>
      </c>
      <c r="G378" s="49">
        <v>78.76068376068378</v>
      </c>
      <c r="H378" s="44">
        <f t="shared" si="60"/>
        <v>89.95356125356125</v>
      </c>
      <c r="I378" s="104">
        <v>51</v>
      </c>
      <c r="J378" s="103">
        <f t="shared" si="61"/>
        <v>51</v>
      </c>
      <c r="K378" s="36">
        <f t="shared" si="62"/>
        <v>74.37213675213675</v>
      </c>
      <c r="L378" s="64">
        <v>68.57142857142857</v>
      </c>
      <c r="M378" s="65">
        <v>100</v>
      </c>
      <c r="N378" s="90">
        <f t="shared" si="63"/>
        <v>75.55555555555556</v>
      </c>
      <c r="O378" s="66">
        <v>55.30949067340699</v>
      </c>
      <c r="P378" s="57">
        <v>0</v>
      </c>
      <c r="Q378" s="67">
        <v>97.07092713628661</v>
      </c>
      <c r="R378" s="68" t="s">
        <v>1</v>
      </c>
      <c r="S378" s="44">
        <f t="shared" si="64"/>
        <v>50.76172668285419</v>
      </c>
      <c r="T378" s="64">
        <v>98.47222222222221</v>
      </c>
      <c r="U378" s="57">
        <v>99.99999999999999</v>
      </c>
      <c r="V378" s="57">
        <v>100</v>
      </c>
      <c r="W378" s="56">
        <v>0</v>
      </c>
      <c r="X378" s="56">
        <v>25</v>
      </c>
      <c r="Y378" s="90">
        <f t="shared" si="65"/>
        <v>77.74305555555554</v>
      </c>
      <c r="Z378" s="101">
        <f t="shared" si="66"/>
        <v>68.3215303162911</v>
      </c>
      <c r="AA378" s="50">
        <v>57.20443349753695</v>
      </c>
      <c r="AB378" s="47">
        <v>5.555555555555555</v>
      </c>
      <c r="AC378" s="44">
        <f t="shared" si="67"/>
        <v>44.2922140120416</v>
      </c>
      <c r="AD378" s="85">
        <v>89.90000000000005</v>
      </c>
      <c r="AE378" s="91">
        <f t="shared" si="68"/>
        <v>89.90000000000005</v>
      </c>
      <c r="AF378" s="88">
        <v>89.47368421052632</v>
      </c>
      <c r="AG378" s="80">
        <v>100</v>
      </c>
      <c r="AH378" s="92">
        <f t="shared" si="69"/>
        <v>92.98245614035088</v>
      </c>
      <c r="AI378" s="37">
        <f t="shared" si="70"/>
        <v>66.19233870115904</v>
      </c>
      <c r="AJ378" s="38">
        <f t="shared" si="71"/>
        <v>68.89289411892062</v>
      </c>
    </row>
    <row r="379" spans="1:36" ht="15">
      <c r="A379" s="17">
        <v>345</v>
      </c>
      <c r="B379" s="18">
        <v>19392</v>
      </c>
      <c r="C379" s="19" t="s">
        <v>151</v>
      </c>
      <c r="D379" s="19" t="s">
        <v>305</v>
      </c>
      <c r="E379" s="20">
        <v>6</v>
      </c>
      <c r="F379" s="48">
        <v>60.699999999999996</v>
      </c>
      <c r="G379" s="49">
        <v>84.43426943426944</v>
      </c>
      <c r="H379" s="44">
        <f t="shared" si="60"/>
        <v>68.61142314475647</v>
      </c>
      <c r="I379" s="104">
        <v>21.000000000000004</v>
      </c>
      <c r="J379" s="103">
        <f t="shared" si="61"/>
        <v>21.000000000000004</v>
      </c>
      <c r="K379" s="36">
        <f t="shared" si="62"/>
        <v>49.56685388685388</v>
      </c>
      <c r="L379" s="64">
        <v>64.1025641025641</v>
      </c>
      <c r="M379" s="65">
        <v>100</v>
      </c>
      <c r="N379" s="90">
        <f t="shared" si="63"/>
        <v>72.07977207977208</v>
      </c>
      <c r="O379" s="66">
        <v>96.857331500795</v>
      </c>
      <c r="P379" s="57">
        <v>99.32</v>
      </c>
      <c r="Q379" s="67">
        <v>94.37525110486139</v>
      </c>
      <c r="R379" s="68" t="s">
        <v>1</v>
      </c>
      <c r="S379" s="44">
        <f t="shared" si="64"/>
        <v>96.7903290805093</v>
      </c>
      <c r="T379" s="64">
        <v>99.30555555555554</v>
      </c>
      <c r="U379" s="57">
        <v>93.27142857142857</v>
      </c>
      <c r="V379" s="57">
        <v>100</v>
      </c>
      <c r="W379" s="56">
        <v>0</v>
      </c>
      <c r="X379" s="56">
        <v>25</v>
      </c>
      <c r="Y379" s="90">
        <f t="shared" si="65"/>
        <v>76.26924603174604</v>
      </c>
      <c r="Z379" s="101">
        <f t="shared" si="66"/>
        <v>81.32778198463966</v>
      </c>
      <c r="AA379" s="50">
        <v>100</v>
      </c>
      <c r="AB379" s="47">
        <v>13.333333333333334</v>
      </c>
      <c r="AC379" s="44">
        <f t="shared" si="67"/>
        <v>78.33333333333333</v>
      </c>
      <c r="AD379" s="85">
        <v>60.499999999999915</v>
      </c>
      <c r="AE379" s="91">
        <f t="shared" si="68"/>
        <v>60.499999999999915</v>
      </c>
      <c r="AF379" s="88">
        <v>60.526315789473685</v>
      </c>
      <c r="AG379" s="80">
        <v>100</v>
      </c>
      <c r="AH379" s="92">
        <f t="shared" si="69"/>
        <v>73.68421052631578</v>
      </c>
      <c r="AI379" s="37">
        <f t="shared" si="70"/>
        <v>72.64795321637425</v>
      </c>
      <c r="AJ379" s="38">
        <f t="shared" si="71"/>
        <v>72.37164773460287</v>
      </c>
    </row>
    <row r="380" spans="1:36" ht="15">
      <c r="A380" s="17">
        <v>266</v>
      </c>
      <c r="B380" s="18">
        <v>19397</v>
      </c>
      <c r="C380" s="19" t="s">
        <v>151</v>
      </c>
      <c r="D380" s="19" t="s">
        <v>326</v>
      </c>
      <c r="E380" s="20">
        <v>6</v>
      </c>
      <c r="F380" s="48">
        <v>62.75000000000001</v>
      </c>
      <c r="G380" s="49">
        <v>69.34472934472934</v>
      </c>
      <c r="H380" s="44">
        <f t="shared" si="60"/>
        <v>64.94824311490979</v>
      </c>
      <c r="I380" s="104">
        <v>71.00000000000001</v>
      </c>
      <c r="J380" s="103">
        <f t="shared" si="61"/>
        <v>71.00000000000001</v>
      </c>
      <c r="K380" s="36">
        <f t="shared" si="62"/>
        <v>67.36894586894587</v>
      </c>
      <c r="L380" s="64">
        <v>81.66089965397923</v>
      </c>
      <c r="M380" s="65">
        <v>100</v>
      </c>
      <c r="N380" s="90">
        <f t="shared" si="63"/>
        <v>85.73625528642829</v>
      </c>
      <c r="O380" s="66">
        <v>84.3757488005638</v>
      </c>
      <c r="P380" s="57">
        <v>99.22</v>
      </c>
      <c r="Q380" s="67">
        <v>85.91879229567934</v>
      </c>
      <c r="R380" s="68" t="s">
        <v>1</v>
      </c>
      <c r="S380" s="44">
        <f t="shared" si="64"/>
        <v>89.782031502686</v>
      </c>
      <c r="T380" s="64">
        <v>95.69444444444444</v>
      </c>
      <c r="U380" s="57">
        <v>99.56363636363635</v>
      </c>
      <c r="V380" s="57">
        <v>88.42592592592594</v>
      </c>
      <c r="W380" s="56">
        <v>0</v>
      </c>
      <c r="X380" s="56">
        <v>25</v>
      </c>
      <c r="Y380" s="90">
        <f t="shared" si="65"/>
        <v>74.04600168350169</v>
      </c>
      <c r="Z380" s="101">
        <f t="shared" si="66"/>
        <v>83.29002252269424</v>
      </c>
      <c r="AA380" s="50">
        <v>98.21428571428572</v>
      </c>
      <c r="AB380" s="47">
        <v>5.555555555555555</v>
      </c>
      <c r="AC380" s="44">
        <f t="shared" si="67"/>
        <v>75.04960317460318</v>
      </c>
      <c r="AD380" s="85">
        <v>36.299999999999976</v>
      </c>
      <c r="AE380" s="91">
        <f t="shared" si="68"/>
        <v>36.299999999999976</v>
      </c>
      <c r="AF380" s="88">
        <v>50</v>
      </c>
      <c r="AG380" s="80">
        <v>100</v>
      </c>
      <c r="AH380" s="92">
        <f t="shared" si="69"/>
        <v>66.66666666666666</v>
      </c>
      <c r="AI380" s="37">
        <f t="shared" si="70"/>
        <v>63.039788359788346</v>
      </c>
      <c r="AJ380" s="38">
        <f t="shared" si="71"/>
        <v>74.0307369430728</v>
      </c>
    </row>
    <row r="381" spans="1:36" ht="15">
      <c r="A381" s="17">
        <v>867</v>
      </c>
      <c r="B381" s="18">
        <v>19418</v>
      </c>
      <c r="C381" s="19" t="s">
        <v>151</v>
      </c>
      <c r="D381" s="19" t="s">
        <v>964</v>
      </c>
      <c r="E381" s="20">
        <v>6</v>
      </c>
      <c r="F381" s="48">
        <v>98.64999999999999</v>
      </c>
      <c r="G381" s="49">
        <v>76.81674806674806</v>
      </c>
      <c r="H381" s="44">
        <f t="shared" si="60"/>
        <v>91.37224935558267</v>
      </c>
      <c r="I381" s="104">
        <v>5</v>
      </c>
      <c r="J381" s="103">
        <f t="shared" si="61"/>
        <v>5</v>
      </c>
      <c r="K381" s="36">
        <f t="shared" si="62"/>
        <v>56.8233496133496</v>
      </c>
      <c r="L381" s="64">
        <v>82.43243243243244</v>
      </c>
      <c r="M381" s="65">
        <v>0</v>
      </c>
      <c r="N381" s="90">
        <f t="shared" si="63"/>
        <v>64.11411411411412</v>
      </c>
      <c r="O381" s="66">
        <v>70.16772667824543</v>
      </c>
      <c r="P381" s="57">
        <v>88.91</v>
      </c>
      <c r="Q381" s="67">
        <v>98.23182711198429</v>
      </c>
      <c r="R381" s="68" t="s">
        <v>1</v>
      </c>
      <c r="S381" s="44">
        <f t="shared" si="64"/>
        <v>85.71624510637028</v>
      </c>
      <c r="T381" s="64">
        <v>91.80555555555556</v>
      </c>
      <c r="U381" s="57">
        <v>96.25</v>
      </c>
      <c r="V381" s="57">
        <v>100</v>
      </c>
      <c r="W381" s="56">
        <v>0</v>
      </c>
      <c r="X381" s="56">
        <v>25</v>
      </c>
      <c r="Y381" s="90">
        <f t="shared" si="65"/>
        <v>75.13888888888889</v>
      </c>
      <c r="Z381" s="101">
        <f t="shared" si="66"/>
        <v>74.55472395956401</v>
      </c>
      <c r="AA381" s="50">
        <v>10.053260915329881</v>
      </c>
      <c r="AB381" s="47">
        <v>5.555555555555555</v>
      </c>
      <c r="AC381" s="44">
        <f t="shared" si="67"/>
        <v>8.9288345753863</v>
      </c>
      <c r="AD381" s="85">
        <v>67.7</v>
      </c>
      <c r="AE381" s="91">
        <f t="shared" si="68"/>
        <v>67.7</v>
      </c>
      <c r="AF381" s="88">
        <v>60.526315789473685</v>
      </c>
      <c r="AG381" s="80">
        <v>100</v>
      </c>
      <c r="AH381" s="92">
        <f t="shared" si="69"/>
        <v>73.68421052631578</v>
      </c>
      <c r="AI381" s="37">
        <f t="shared" si="70"/>
        <v>37.55222054546918</v>
      </c>
      <c r="AJ381" s="38">
        <f t="shared" si="71"/>
        <v>59.90769806609268</v>
      </c>
    </row>
    <row r="382" spans="1:36" ht="15">
      <c r="A382" s="17">
        <v>784</v>
      </c>
      <c r="B382" s="18">
        <v>19450</v>
      </c>
      <c r="C382" s="19" t="s">
        <v>151</v>
      </c>
      <c r="D382" s="19" t="s">
        <v>1017</v>
      </c>
      <c r="E382" s="20">
        <v>6</v>
      </c>
      <c r="F382" s="48">
        <v>36.30000000000001</v>
      </c>
      <c r="G382" s="49">
        <v>83.76628001628002</v>
      </c>
      <c r="H382" s="44">
        <f t="shared" si="60"/>
        <v>52.12209333876001</v>
      </c>
      <c r="I382" s="104">
        <v>21.000000000000004</v>
      </c>
      <c r="J382" s="103">
        <f t="shared" si="61"/>
        <v>21.000000000000004</v>
      </c>
      <c r="K382" s="36">
        <f t="shared" si="62"/>
        <v>39.67325600325601</v>
      </c>
      <c r="L382" s="64">
        <v>66.95278969957081</v>
      </c>
      <c r="M382" s="65">
        <v>100</v>
      </c>
      <c r="N382" s="90">
        <f t="shared" si="63"/>
        <v>74.2966142107773</v>
      </c>
      <c r="O382" s="66">
        <v>75.80986416328854</v>
      </c>
      <c r="P382" s="57">
        <v>99.42</v>
      </c>
      <c r="Q382" s="67">
        <v>82.90269378779549</v>
      </c>
      <c r="R382" s="68" t="s">
        <v>1</v>
      </c>
      <c r="S382" s="44">
        <f t="shared" si="64"/>
        <v>85.99040836745486</v>
      </c>
      <c r="T382" s="64">
        <v>99.30555555555554</v>
      </c>
      <c r="U382" s="57">
        <v>92.55454545454546</v>
      </c>
      <c r="V382" s="57">
        <v>100</v>
      </c>
      <c r="W382" s="56">
        <v>0</v>
      </c>
      <c r="X382" s="56">
        <v>25</v>
      </c>
      <c r="Y382" s="90">
        <f t="shared" si="65"/>
        <v>76.09002525252525</v>
      </c>
      <c r="Z382" s="101">
        <f t="shared" si="66"/>
        <v>78.61251987427347</v>
      </c>
      <c r="AA382" s="50">
        <v>50.421706768001705</v>
      </c>
      <c r="AB382" s="47">
        <v>5.555555555555555</v>
      </c>
      <c r="AC382" s="44">
        <f t="shared" si="67"/>
        <v>39.20516896489016</v>
      </c>
      <c r="AD382" s="85">
        <v>61.79999999999996</v>
      </c>
      <c r="AE382" s="91">
        <f t="shared" si="68"/>
        <v>61.79999999999996</v>
      </c>
      <c r="AF382" s="88">
        <v>60.526315789473685</v>
      </c>
      <c r="AG382" s="80">
        <v>100</v>
      </c>
      <c r="AH382" s="92">
        <f t="shared" si="69"/>
        <v>73.68421052631578</v>
      </c>
      <c r="AI382" s="37">
        <f t="shared" si="70"/>
        <v>52.12626555320457</v>
      </c>
      <c r="AJ382" s="38">
        <f t="shared" si="71"/>
        <v>62.87879080374931</v>
      </c>
    </row>
    <row r="383" spans="1:36" ht="15">
      <c r="A383" s="17">
        <v>149</v>
      </c>
      <c r="B383" s="18">
        <v>19455</v>
      </c>
      <c r="C383" s="19" t="s">
        <v>151</v>
      </c>
      <c r="D383" s="19" t="s">
        <v>211</v>
      </c>
      <c r="E383" s="20">
        <v>6</v>
      </c>
      <c r="F383" s="48">
        <v>57.699999999999996</v>
      </c>
      <c r="G383" s="49">
        <v>66.79538054538054</v>
      </c>
      <c r="H383" s="44">
        <f t="shared" si="60"/>
        <v>60.73179351512684</v>
      </c>
      <c r="I383" s="104">
        <v>84.00000000000001</v>
      </c>
      <c r="J383" s="103">
        <f t="shared" si="61"/>
        <v>84.00000000000001</v>
      </c>
      <c r="K383" s="36">
        <f t="shared" si="62"/>
        <v>70.03907610907612</v>
      </c>
      <c r="L383" s="64">
        <v>61.24401913875598</v>
      </c>
      <c r="M383" s="65">
        <v>100</v>
      </c>
      <c r="N383" s="90">
        <f t="shared" si="63"/>
        <v>69.85645933014354</v>
      </c>
      <c r="O383" s="66">
        <v>74.95699687375192</v>
      </c>
      <c r="P383" s="57">
        <v>99.21000000000001</v>
      </c>
      <c r="Q383" s="67">
        <v>98.53814527181362</v>
      </c>
      <c r="R383" s="68" t="s">
        <v>1</v>
      </c>
      <c r="S383" s="44">
        <f t="shared" si="64"/>
        <v>90.84490047724152</v>
      </c>
      <c r="T383" s="64">
        <v>98.47222222222221</v>
      </c>
      <c r="U383" s="57">
        <v>99.99999999999999</v>
      </c>
      <c r="V383" s="57">
        <v>100</v>
      </c>
      <c r="W383" s="56">
        <v>0</v>
      </c>
      <c r="X383" s="56">
        <v>0</v>
      </c>
      <c r="Y383" s="90">
        <f t="shared" si="65"/>
        <v>74.61805555555554</v>
      </c>
      <c r="Z383" s="101">
        <f t="shared" si="66"/>
        <v>78.09647128934674</v>
      </c>
      <c r="AA383" s="50">
        <v>100</v>
      </c>
      <c r="AB383" s="47">
        <v>18.478260869565215</v>
      </c>
      <c r="AC383" s="44">
        <f t="shared" si="67"/>
        <v>79.6195652173913</v>
      </c>
      <c r="AD383" s="85">
        <v>74.80000000000007</v>
      </c>
      <c r="AE383" s="91">
        <f t="shared" si="68"/>
        <v>74.80000000000007</v>
      </c>
      <c r="AF383" s="88">
        <v>73.68421052631578</v>
      </c>
      <c r="AG383" s="80">
        <v>100</v>
      </c>
      <c r="AH383" s="92">
        <f t="shared" si="69"/>
        <v>82.45614035087718</v>
      </c>
      <c r="AI383" s="37">
        <f t="shared" si="70"/>
        <v>78.90166285278414</v>
      </c>
      <c r="AJ383" s="38">
        <f t="shared" si="71"/>
        <v>76.72654972232382</v>
      </c>
    </row>
    <row r="384" spans="1:36" ht="15">
      <c r="A384" s="17">
        <v>413</v>
      </c>
      <c r="B384" s="18">
        <v>19473</v>
      </c>
      <c r="C384" s="19" t="s">
        <v>151</v>
      </c>
      <c r="D384" s="19" t="s">
        <v>592</v>
      </c>
      <c r="E384" s="20">
        <v>6</v>
      </c>
      <c r="F384" s="48">
        <v>61.150000000000006</v>
      </c>
      <c r="G384" s="49">
        <v>75.69749694749694</v>
      </c>
      <c r="H384" s="44">
        <f t="shared" si="60"/>
        <v>65.99916564916565</v>
      </c>
      <c r="I384" s="104">
        <v>62.000000000000014</v>
      </c>
      <c r="J384" s="103">
        <f t="shared" si="61"/>
        <v>62.000000000000014</v>
      </c>
      <c r="K384" s="36">
        <f t="shared" si="62"/>
        <v>64.3994993894994</v>
      </c>
      <c r="L384" s="64">
        <v>74.54545454545455</v>
      </c>
      <c r="M384" s="65">
        <v>100</v>
      </c>
      <c r="N384" s="90">
        <f t="shared" si="63"/>
        <v>80.20202020202021</v>
      </c>
      <c r="O384" s="66">
        <v>79.6040457756551</v>
      </c>
      <c r="P384" s="57">
        <v>99.47</v>
      </c>
      <c r="Q384" s="67">
        <v>97.50431435019249</v>
      </c>
      <c r="R384" s="68" t="s">
        <v>1</v>
      </c>
      <c r="S384" s="44">
        <f t="shared" si="64"/>
        <v>92.13516621692298</v>
      </c>
      <c r="T384" s="64">
        <v>99.16666666666667</v>
      </c>
      <c r="U384" s="57">
        <v>87.21428571428571</v>
      </c>
      <c r="V384" s="57">
        <v>92.59259259259261</v>
      </c>
      <c r="W384" s="56">
        <v>0</v>
      </c>
      <c r="X384" s="56">
        <v>0</v>
      </c>
      <c r="Y384" s="90">
        <f t="shared" si="65"/>
        <v>69.74338624338625</v>
      </c>
      <c r="Z384" s="101">
        <f t="shared" si="66"/>
        <v>80.67386406002623</v>
      </c>
      <c r="AA384" s="50">
        <v>76.71361205843965</v>
      </c>
      <c r="AB384" s="47">
        <v>8.88888888888889</v>
      </c>
      <c r="AC384" s="44">
        <f t="shared" si="67"/>
        <v>59.75743126605196</v>
      </c>
      <c r="AD384" s="85">
        <v>60.69999999999994</v>
      </c>
      <c r="AE384" s="91">
        <f t="shared" si="68"/>
        <v>60.69999999999994</v>
      </c>
      <c r="AF384" s="88">
        <v>26.31578947368421</v>
      </c>
      <c r="AG384" s="80">
        <v>100</v>
      </c>
      <c r="AH384" s="92">
        <f t="shared" si="69"/>
        <v>50.87719298245614</v>
      </c>
      <c r="AI384" s="37">
        <f t="shared" si="70"/>
        <v>58.232735271718916</v>
      </c>
      <c r="AJ384" s="38">
        <f t="shared" si="71"/>
        <v>70.68665248942867</v>
      </c>
    </row>
    <row r="385" spans="1:36" ht="15">
      <c r="A385" s="17">
        <v>570</v>
      </c>
      <c r="B385" s="18">
        <v>19513</v>
      </c>
      <c r="C385" s="19" t="s">
        <v>151</v>
      </c>
      <c r="D385" s="19" t="s">
        <v>1113</v>
      </c>
      <c r="E385" s="20">
        <v>6</v>
      </c>
      <c r="F385" s="48">
        <v>76.69999999999999</v>
      </c>
      <c r="G385" s="49">
        <v>91.21896621896623</v>
      </c>
      <c r="H385" s="44">
        <f t="shared" si="60"/>
        <v>81.53965540632207</v>
      </c>
      <c r="I385" s="104">
        <v>21.000000000000004</v>
      </c>
      <c r="J385" s="103">
        <f t="shared" si="61"/>
        <v>21.000000000000004</v>
      </c>
      <c r="K385" s="36">
        <f t="shared" si="62"/>
        <v>57.32379324379325</v>
      </c>
      <c r="L385" s="64">
        <v>82.35294117647058</v>
      </c>
      <c r="M385" s="65">
        <v>100</v>
      </c>
      <c r="N385" s="90">
        <f t="shared" si="63"/>
        <v>86.27450980392157</v>
      </c>
      <c r="O385" s="66">
        <v>77.70900974025975</v>
      </c>
      <c r="P385" s="57">
        <v>96.92</v>
      </c>
      <c r="Q385" s="67">
        <v>77.01294600568362</v>
      </c>
      <c r="R385" s="68" t="s">
        <v>1</v>
      </c>
      <c r="S385" s="44">
        <f t="shared" si="64"/>
        <v>83.82822650786738</v>
      </c>
      <c r="T385" s="64">
        <v>100</v>
      </c>
      <c r="U385" s="57">
        <v>81.60000000000001</v>
      </c>
      <c r="V385" s="57">
        <v>100</v>
      </c>
      <c r="W385" s="56">
        <v>0</v>
      </c>
      <c r="X385" s="56">
        <v>25</v>
      </c>
      <c r="Y385" s="90">
        <f t="shared" si="65"/>
        <v>73.525</v>
      </c>
      <c r="Z385" s="101">
        <f t="shared" si="66"/>
        <v>81.41185601192933</v>
      </c>
      <c r="AA385" s="50">
        <v>41.92289576857931</v>
      </c>
      <c r="AB385" s="47">
        <v>5.555555555555555</v>
      </c>
      <c r="AC385" s="44">
        <f t="shared" si="67"/>
        <v>32.83106071532337</v>
      </c>
      <c r="AD385" s="85">
        <v>64.69999999999989</v>
      </c>
      <c r="AE385" s="91">
        <f t="shared" si="68"/>
        <v>64.69999999999989</v>
      </c>
      <c r="AF385" s="88">
        <v>78.94736842105263</v>
      </c>
      <c r="AG385" s="80">
        <v>100</v>
      </c>
      <c r="AH385" s="92">
        <f t="shared" si="69"/>
        <v>85.96491228070175</v>
      </c>
      <c r="AI385" s="37">
        <f t="shared" si="70"/>
        <v>51.956214837646115</v>
      </c>
      <c r="AJ385" s="38">
        <f t="shared" si="71"/>
        <v>67.75755110601715</v>
      </c>
    </row>
    <row r="386" spans="1:36" ht="15">
      <c r="A386" s="17">
        <v>320</v>
      </c>
      <c r="B386" s="18">
        <v>19517</v>
      </c>
      <c r="C386" s="19" t="s">
        <v>151</v>
      </c>
      <c r="D386" s="19" t="s">
        <v>152</v>
      </c>
      <c r="E386" s="20">
        <v>6</v>
      </c>
      <c r="F386" s="48">
        <v>66.45</v>
      </c>
      <c r="G386" s="49">
        <v>87.04873829873831</v>
      </c>
      <c r="H386" s="44">
        <f aca="true" t="shared" si="72" ref="H386:H449">(F386*(8/12))+(G386*(4/12))</f>
        <v>73.31624609957943</v>
      </c>
      <c r="I386" s="104">
        <v>36</v>
      </c>
      <c r="J386" s="103">
        <f aca="true" t="shared" si="73" ref="J386:J449">I386</f>
        <v>36</v>
      </c>
      <c r="K386" s="36">
        <f aca="true" t="shared" si="74" ref="K386:K449">(H386*(12/20))+(J386*(8/20))</f>
        <v>58.389747659747655</v>
      </c>
      <c r="L386" s="64">
        <v>63.22869955156951</v>
      </c>
      <c r="M386" s="65">
        <v>100</v>
      </c>
      <c r="N386" s="90">
        <f aca="true" t="shared" si="75" ref="N386:N449">(L386*(14/18))+(M386*(4/18))</f>
        <v>71.40009965122073</v>
      </c>
      <c r="O386" s="66">
        <v>98.38606515435784</v>
      </c>
      <c r="P386" s="57">
        <v>99.21000000000001</v>
      </c>
      <c r="Q386" s="67">
        <v>96.3034036965963</v>
      </c>
      <c r="R386" s="68" t="s">
        <v>1</v>
      </c>
      <c r="S386" s="44">
        <f aca="true" t="shared" si="76" ref="S386:S449">IF((R386=("N/A")),((O386*(5.33/16))+(P386*(5.33/16))+(Q386*(5.33/16))),((O386*(4/16))+(P386*(4/16))+(Q386*(4/16))+(R386*(4/16))))</f>
        <v>97.90526056097411</v>
      </c>
      <c r="T386" s="64">
        <v>98.33333333333334</v>
      </c>
      <c r="U386" s="57">
        <v>99.99999999999999</v>
      </c>
      <c r="V386" s="57">
        <v>100</v>
      </c>
      <c r="W386" s="56">
        <v>0</v>
      </c>
      <c r="X386" s="56">
        <v>0</v>
      </c>
      <c r="Y386" s="90">
        <f aca="true" t="shared" si="77" ref="Y386:Y449">(T386*(4/16))+(U386*(4/16))+(V386*(4/16))+(W386*(2/16))+(X386*(2/16))</f>
        <v>74.58333333333333</v>
      </c>
      <c r="Z386" s="101">
        <f aca="true" t="shared" si="78" ref="Z386:Z449">(N386*(18/50))+(S386*(16/50))+(Y386*(16/50))</f>
        <v>80.90038592061785</v>
      </c>
      <c r="AA386" s="50">
        <v>100</v>
      </c>
      <c r="AB386" s="47">
        <v>5.555555555555555</v>
      </c>
      <c r="AC386" s="44">
        <f aca="true" t="shared" si="79" ref="AC386:AC449">(AA386*(12/16))+(AB386*(4/16))</f>
        <v>76.38888888888889</v>
      </c>
      <c r="AD386" s="85">
        <v>57.399999999999956</v>
      </c>
      <c r="AE386" s="91">
        <f aca="true" t="shared" si="80" ref="AE386:AE449">AD386</f>
        <v>57.399999999999956</v>
      </c>
      <c r="AF386" s="88">
        <v>47.368421052631575</v>
      </c>
      <c r="AG386" s="80">
        <v>100</v>
      </c>
      <c r="AH386" s="92">
        <f aca="true" t="shared" si="81" ref="AH386:AH449">(AF386*(4/6))+(AG386*(2/6))</f>
        <v>64.91228070175438</v>
      </c>
      <c r="AI386" s="37">
        <f aca="true" t="shared" si="82" ref="AI386:AI449">(AC386*(16/30))+(AE386*(8/30))+(AH386*(6/30))</f>
        <v>69.02986354775827</v>
      </c>
      <c r="AJ386" s="38">
        <f aca="true" t="shared" si="83" ref="AJ386:AJ449">(K386*(20/100))+(Z386*(50/100))+(AI386*(30/100))</f>
        <v>72.83710155658594</v>
      </c>
    </row>
    <row r="387" spans="1:36" ht="15">
      <c r="A387" s="17">
        <v>417</v>
      </c>
      <c r="B387" s="18">
        <v>19532</v>
      </c>
      <c r="C387" s="19" t="s">
        <v>151</v>
      </c>
      <c r="D387" s="19" t="s">
        <v>252</v>
      </c>
      <c r="E387" s="20">
        <v>6</v>
      </c>
      <c r="F387" s="48">
        <v>59.05000000000001</v>
      </c>
      <c r="G387" s="49">
        <v>82.19373219373219</v>
      </c>
      <c r="H387" s="44">
        <f t="shared" si="72"/>
        <v>66.76457739791073</v>
      </c>
      <c r="I387" s="104">
        <v>51</v>
      </c>
      <c r="J387" s="103">
        <f t="shared" si="73"/>
        <v>51</v>
      </c>
      <c r="K387" s="36">
        <f t="shared" si="74"/>
        <v>60.45874643874643</v>
      </c>
      <c r="L387" s="64">
        <v>65.85365853658536</v>
      </c>
      <c r="M387" s="65">
        <v>100</v>
      </c>
      <c r="N387" s="90">
        <f t="shared" si="75"/>
        <v>73.44173441734416</v>
      </c>
      <c r="O387" s="66">
        <v>87.65557641496315</v>
      </c>
      <c r="P387" s="57">
        <v>99.5</v>
      </c>
      <c r="Q387" s="67">
        <v>82.6127076192987</v>
      </c>
      <c r="R387" s="68">
        <v>100</v>
      </c>
      <c r="S387" s="44">
        <f t="shared" si="76"/>
        <v>92.44207100856546</v>
      </c>
      <c r="T387" s="64">
        <v>97.08333333333333</v>
      </c>
      <c r="U387" s="57">
        <v>89.99999999999999</v>
      </c>
      <c r="V387" s="57">
        <v>66.66666666666666</v>
      </c>
      <c r="W387" s="56">
        <v>0</v>
      </c>
      <c r="X387" s="56">
        <v>0</v>
      </c>
      <c r="Y387" s="90">
        <f t="shared" si="77"/>
        <v>63.43749999999999</v>
      </c>
      <c r="Z387" s="101">
        <f t="shared" si="78"/>
        <v>76.32048711298484</v>
      </c>
      <c r="AA387" s="50">
        <v>98.08821097883597</v>
      </c>
      <c r="AB387" s="47">
        <v>57.608695652173914</v>
      </c>
      <c r="AC387" s="44">
        <f t="shared" si="79"/>
        <v>87.96833214717047</v>
      </c>
      <c r="AD387" s="85">
        <v>49.89999999999994</v>
      </c>
      <c r="AE387" s="91">
        <f t="shared" si="80"/>
        <v>49.89999999999994</v>
      </c>
      <c r="AF387" s="88">
        <v>57.89473684210527</v>
      </c>
      <c r="AG387" s="80">
        <v>0</v>
      </c>
      <c r="AH387" s="92">
        <f t="shared" si="81"/>
        <v>38.59649122807018</v>
      </c>
      <c r="AI387" s="37">
        <f t="shared" si="82"/>
        <v>67.94240872410494</v>
      </c>
      <c r="AJ387" s="38">
        <f t="shared" si="83"/>
        <v>70.63471546147318</v>
      </c>
    </row>
    <row r="388" spans="1:36" ht="15">
      <c r="A388" s="17">
        <v>1051</v>
      </c>
      <c r="B388" s="18">
        <v>19533</v>
      </c>
      <c r="C388" s="19" t="s">
        <v>151</v>
      </c>
      <c r="D388" s="19" t="s">
        <v>890</v>
      </c>
      <c r="E388" s="20">
        <v>6</v>
      </c>
      <c r="F388" s="48">
        <v>33.14999999999999</v>
      </c>
      <c r="G388" s="49">
        <v>87.29090354090353</v>
      </c>
      <c r="H388" s="44">
        <f t="shared" si="72"/>
        <v>51.19696784696784</v>
      </c>
      <c r="I388" s="104">
        <v>31</v>
      </c>
      <c r="J388" s="103">
        <f t="shared" si="73"/>
        <v>31</v>
      </c>
      <c r="K388" s="36">
        <f t="shared" si="74"/>
        <v>43.1181807081807</v>
      </c>
      <c r="L388" s="64">
        <v>4.958677685950407</v>
      </c>
      <c r="M388" s="65">
        <v>0</v>
      </c>
      <c r="N388" s="90">
        <f t="shared" si="75"/>
        <v>3.8567493112947613</v>
      </c>
      <c r="O388" s="66">
        <v>84.91931211090997</v>
      </c>
      <c r="P388" s="57">
        <v>96.7</v>
      </c>
      <c r="Q388" s="67">
        <v>89.18099089989889</v>
      </c>
      <c r="R388" s="68" t="s">
        <v>1</v>
      </c>
      <c r="S388" s="44">
        <f t="shared" si="76"/>
        <v>90.2103509404757</v>
      </c>
      <c r="T388" s="64">
        <v>93.61111111111113</v>
      </c>
      <c r="U388" s="57">
        <v>78</v>
      </c>
      <c r="V388" s="57">
        <v>100</v>
      </c>
      <c r="W388" s="56">
        <v>67.3913043478261</v>
      </c>
      <c r="X388" s="56">
        <v>0</v>
      </c>
      <c r="Y388" s="90">
        <f t="shared" si="77"/>
        <v>76.32669082125605</v>
      </c>
      <c r="Z388" s="101">
        <f t="shared" si="78"/>
        <v>54.680283115820274</v>
      </c>
      <c r="AA388" s="50">
        <v>59.714854111405835</v>
      </c>
      <c r="AB388" s="47">
        <v>5.555555555555555</v>
      </c>
      <c r="AC388" s="44">
        <f t="shared" si="79"/>
        <v>46.17502947244326</v>
      </c>
      <c r="AD388" s="85">
        <v>37.499999999999986</v>
      </c>
      <c r="AE388" s="91">
        <f t="shared" si="80"/>
        <v>37.499999999999986</v>
      </c>
      <c r="AF388" s="88">
        <v>26.31578947368421</v>
      </c>
      <c r="AG388" s="80">
        <v>100</v>
      </c>
      <c r="AH388" s="92">
        <f t="shared" si="81"/>
        <v>50.87719298245614</v>
      </c>
      <c r="AI388" s="37">
        <f t="shared" si="82"/>
        <v>44.802120981794296</v>
      </c>
      <c r="AJ388" s="38">
        <f t="shared" si="83"/>
        <v>49.404413994084564</v>
      </c>
    </row>
    <row r="389" spans="1:36" ht="15">
      <c r="A389" s="17">
        <v>648</v>
      </c>
      <c r="B389" s="18">
        <v>19548</v>
      </c>
      <c r="C389" s="19" t="s">
        <v>151</v>
      </c>
      <c r="D389" s="19" t="s">
        <v>441</v>
      </c>
      <c r="E389" s="20">
        <v>6</v>
      </c>
      <c r="F389" s="48">
        <v>53.25</v>
      </c>
      <c r="G389" s="49">
        <v>74.03846153846155</v>
      </c>
      <c r="H389" s="44">
        <f t="shared" si="72"/>
        <v>60.17948717948718</v>
      </c>
      <c r="I389" s="104">
        <v>26</v>
      </c>
      <c r="J389" s="103">
        <f t="shared" si="73"/>
        <v>26</v>
      </c>
      <c r="K389" s="36">
        <f t="shared" si="74"/>
        <v>46.50769230769231</v>
      </c>
      <c r="L389" s="64">
        <v>72.49190938511327</v>
      </c>
      <c r="M389" s="65">
        <v>0</v>
      </c>
      <c r="N389" s="90">
        <f t="shared" si="75"/>
        <v>56.38259618842144</v>
      </c>
      <c r="O389" s="66">
        <v>99.82394366197182</v>
      </c>
      <c r="P389" s="57">
        <v>98.96000000000001</v>
      </c>
      <c r="Q389" s="67">
        <v>95.62231759656652</v>
      </c>
      <c r="R389" s="68" t="s">
        <v>1</v>
      </c>
      <c r="S389" s="44">
        <f t="shared" si="76"/>
        <v>98.07408578175058</v>
      </c>
      <c r="T389" s="64">
        <v>97.77777777777779</v>
      </c>
      <c r="U389" s="57">
        <v>89.99999999999999</v>
      </c>
      <c r="V389" s="57">
        <v>100</v>
      </c>
      <c r="W389" s="56">
        <v>0</v>
      </c>
      <c r="X389" s="56">
        <v>0</v>
      </c>
      <c r="Y389" s="90">
        <f t="shared" si="77"/>
        <v>71.94444444444444</v>
      </c>
      <c r="Z389" s="101">
        <f t="shared" si="78"/>
        <v>74.70366430021413</v>
      </c>
      <c r="AA389" s="50">
        <v>95.83333333333334</v>
      </c>
      <c r="AB389" s="47">
        <v>10</v>
      </c>
      <c r="AC389" s="44">
        <f t="shared" si="79"/>
        <v>74.375</v>
      </c>
      <c r="AD389" s="85">
        <v>49.499999999999964</v>
      </c>
      <c r="AE389" s="91">
        <f t="shared" si="80"/>
        <v>49.499999999999964</v>
      </c>
      <c r="AF389" s="88">
        <v>44.73684210526316</v>
      </c>
      <c r="AG389" s="80">
        <v>100</v>
      </c>
      <c r="AH389" s="92">
        <f t="shared" si="81"/>
        <v>63.157894736842096</v>
      </c>
      <c r="AI389" s="37">
        <f t="shared" si="82"/>
        <v>65.49824561403507</v>
      </c>
      <c r="AJ389" s="38">
        <f t="shared" si="83"/>
        <v>66.30284429585605</v>
      </c>
    </row>
    <row r="390" spans="1:36" ht="15">
      <c r="A390" s="17">
        <v>504</v>
      </c>
      <c r="B390" s="18">
        <v>19573</v>
      </c>
      <c r="C390" s="19" t="s">
        <v>151</v>
      </c>
      <c r="D390" s="19" t="s">
        <v>1037</v>
      </c>
      <c r="E390" s="20">
        <v>6</v>
      </c>
      <c r="F390" s="48">
        <v>31.95</v>
      </c>
      <c r="G390" s="49">
        <v>73.250407000407</v>
      </c>
      <c r="H390" s="44">
        <f t="shared" si="72"/>
        <v>45.71680233346899</v>
      </c>
      <c r="I390" s="104">
        <v>26</v>
      </c>
      <c r="J390" s="103">
        <f t="shared" si="73"/>
        <v>26</v>
      </c>
      <c r="K390" s="36">
        <f t="shared" si="74"/>
        <v>37.8300814000814</v>
      </c>
      <c r="L390" s="64">
        <v>81.73076923076923</v>
      </c>
      <c r="M390" s="65">
        <v>100</v>
      </c>
      <c r="N390" s="90">
        <f t="shared" si="75"/>
        <v>85.7905982905983</v>
      </c>
      <c r="O390" s="66">
        <v>71.54763167196889</v>
      </c>
      <c r="P390" s="57">
        <v>98.08</v>
      </c>
      <c r="Q390" s="67">
        <v>82.04507831402012</v>
      </c>
      <c r="R390" s="68" t="s">
        <v>1</v>
      </c>
      <c r="S390" s="44">
        <f t="shared" si="76"/>
        <v>83.83847151408258</v>
      </c>
      <c r="T390" s="64">
        <v>99.30555555555554</v>
      </c>
      <c r="U390" s="57">
        <v>94.89999999999999</v>
      </c>
      <c r="V390" s="57">
        <v>100</v>
      </c>
      <c r="W390" s="56">
        <v>84.76336397684712</v>
      </c>
      <c r="X390" s="56">
        <v>0</v>
      </c>
      <c r="Y390" s="90">
        <f t="shared" si="77"/>
        <v>84.14680938599477</v>
      </c>
      <c r="Z390" s="101">
        <f t="shared" si="78"/>
        <v>84.63990527264014</v>
      </c>
      <c r="AA390" s="50">
        <v>82.23916887709991</v>
      </c>
      <c r="AB390" s="47">
        <v>5.555555555555555</v>
      </c>
      <c r="AC390" s="44">
        <f t="shared" si="79"/>
        <v>63.06826554671382</v>
      </c>
      <c r="AD390" s="85">
        <v>55.099999999999966</v>
      </c>
      <c r="AE390" s="91">
        <f t="shared" si="80"/>
        <v>55.099999999999966</v>
      </c>
      <c r="AF390" s="88">
        <v>68.42105263157895</v>
      </c>
      <c r="AG390" s="80">
        <v>100</v>
      </c>
      <c r="AH390" s="92">
        <f t="shared" si="81"/>
        <v>78.94736842105263</v>
      </c>
      <c r="AI390" s="37">
        <f t="shared" si="82"/>
        <v>64.11921530912454</v>
      </c>
      <c r="AJ390" s="38">
        <f t="shared" si="83"/>
        <v>69.1217335090737</v>
      </c>
    </row>
    <row r="391" spans="1:36" ht="15">
      <c r="A391" s="17">
        <v>985</v>
      </c>
      <c r="B391" s="18">
        <v>19585</v>
      </c>
      <c r="C391" s="19" t="s">
        <v>151</v>
      </c>
      <c r="D391" s="19" t="s">
        <v>1059</v>
      </c>
      <c r="E391" s="20">
        <v>6</v>
      </c>
      <c r="F391" s="48">
        <v>79</v>
      </c>
      <c r="G391" s="49">
        <v>70.12108262108264</v>
      </c>
      <c r="H391" s="44">
        <f t="shared" si="72"/>
        <v>76.04036087369421</v>
      </c>
      <c r="I391" s="104">
        <v>26</v>
      </c>
      <c r="J391" s="103">
        <f t="shared" si="73"/>
        <v>26</v>
      </c>
      <c r="K391" s="36">
        <f t="shared" si="74"/>
        <v>56.02421652421653</v>
      </c>
      <c r="L391" s="64">
        <v>9.790209790209792</v>
      </c>
      <c r="M391" s="65">
        <v>100</v>
      </c>
      <c r="N391" s="90">
        <f t="shared" si="75"/>
        <v>29.836829836829835</v>
      </c>
      <c r="O391" s="66">
        <v>87.96102148923967</v>
      </c>
      <c r="P391" s="57">
        <v>99</v>
      </c>
      <c r="Q391" s="67">
        <v>93.12022237665045</v>
      </c>
      <c r="R391" s="68" t="s">
        <v>1</v>
      </c>
      <c r="S391" s="44">
        <f t="shared" si="76"/>
        <v>93.30206436282464</v>
      </c>
      <c r="T391" s="64">
        <v>75.83333333333333</v>
      </c>
      <c r="U391" s="57">
        <v>70.45</v>
      </c>
      <c r="V391" s="57">
        <v>100</v>
      </c>
      <c r="W391" s="56">
        <v>0</v>
      </c>
      <c r="X391" s="56">
        <v>0</v>
      </c>
      <c r="Y391" s="90">
        <f t="shared" si="77"/>
        <v>61.57083333333333</v>
      </c>
      <c r="Z391" s="101">
        <f t="shared" si="78"/>
        <v>60.30058600402929</v>
      </c>
      <c r="AA391" s="50">
        <v>40.35347276462688</v>
      </c>
      <c r="AB391" s="47">
        <v>5.555555555555555</v>
      </c>
      <c r="AC391" s="44">
        <f t="shared" si="79"/>
        <v>31.65399346235905</v>
      </c>
      <c r="AD391" s="85">
        <v>48.09999999999995</v>
      </c>
      <c r="AE391" s="91">
        <f t="shared" si="80"/>
        <v>48.09999999999995</v>
      </c>
      <c r="AF391" s="88">
        <v>57.89473684210527</v>
      </c>
      <c r="AG391" s="80">
        <v>100</v>
      </c>
      <c r="AH391" s="92">
        <f t="shared" si="81"/>
        <v>71.9298245614035</v>
      </c>
      <c r="AI391" s="37">
        <f t="shared" si="82"/>
        <v>44.09476142553885</v>
      </c>
      <c r="AJ391" s="38">
        <f t="shared" si="83"/>
        <v>54.583564734519605</v>
      </c>
    </row>
    <row r="392" spans="1:36" ht="15">
      <c r="A392" s="17">
        <v>805</v>
      </c>
      <c r="B392" s="18">
        <v>19622</v>
      </c>
      <c r="C392" s="19" t="s">
        <v>151</v>
      </c>
      <c r="D392" s="19" t="s">
        <v>808</v>
      </c>
      <c r="E392" s="20">
        <v>6</v>
      </c>
      <c r="F392" s="48">
        <v>88.55</v>
      </c>
      <c r="G392" s="49">
        <v>79.02777777777779</v>
      </c>
      <c r="H392" s="44">
        <f t="shared" si="72"/>
        <v>85.37592592592593</v>
      </c>
      <c r="I392" s="104">
        <v>5</v>
      </c>
      <c r="J392" s="103">
        <f t="shared" si="73"/>
        <v>5</v>
      </c>
      <c r="K392" s="36">
        <f t="shared" si="74"/>
        <v>53.22555555555555</v>
      </c>
      <c r="L392" s="64">
        <v>71.63120567375887</v>
      </c>
      <c r="M392" s="65">
        <v>100</v>
      </c>
      <c r="N392" s="90">
        <f t="shared" si="75"/>
        <v>77.93538219070135</v>
      </c>
      <c r="O392" s="66">
        <v>98.07692307692308</v>
      </c>
      <c r="P392" s="57">
        <v>99.30999999999999</v>
      </c>
      <c r="Q392" s="67">
        <v>88.72028325746079</v>
      </c>
      <c r="R392" s="68" t="s">
        <v>1</v>
      </c>
      <c r="S392" s="44">
        <f t="shared" si="76"/>
        <v>95.30946311014162</v>
      </c>
      <c r="T392" s="64">
        <v>93.19444444444444</v>
      </c>
      <c r="U392" s="57">
        <v>78.42</v>
      </c>
      <c r="V392" s="57">
        <v>96.2962962962963</v>
      </c>
      <c r="W392" s="56">
        <v>0</v>
      </c>
      <c r="X392" s="56">
        <v>0</v>
      </c>
      <c r="Y392" s="90">
        <f t="shared" si="77"/>
        <v>66.97768518518518</v>
      </c>
      <c r="Z392" s="101">
        <f t="shared" si="78"/>
        <v>79.98862504315706</v>
      </c>
      <c r="AA392" s="50">
        <v>33.00176834659593</v>
      </c>
      <c r="AB392" s="47">
        <v>2.197802197802198</v>
      </c>
      <c r="AC392" s="44">
        <f t="shared" si="79"/>
        <v>25.3007768093975</v>
      </c>
      <c r="AD392" s="85">
        <v>53.19999999999992</v>
      </c>
      <c r="AE392" s="91">
        <f t="shared" si="80"/>
        <v>53.19999999999992</v>
      </c>
      <c r="AF392" s="88">
        <v>36.84210526315789</v>
      </c>
      <c r="AG392" s="80">
        <v>100</v>
      </c>
      <c r="AH392" s="92">
        <f t="shared" si="81"/>
        <v>57.89473684210525</v>
      </c>
      <c r="AI392" s="37">
        <f t="shared" si="82"/>
        <v>39.25936166676637</v>
      </c>
      <c r="AJ392" s="38">
        <f t="shared" si="83"/>
        <v>62.41723213271955</v>
      </c>
    </row>
    <row r="393" spans="1:36" ht="15">
      <c r="A393" s="17">
        <v>330</v>
      </c>
      <c r="B393" s="18">
        <v>19693</v>
      </c>
      <c r="C393" s="19" t="s">
        <v>151</v>
      </c>
      <c r="D393" s="19" t="s">
        <v>883</v>
      </c>
      <c r="E393" s="20">
        <v>6</v>
      </c>
      <c r="F393" s="48">
        <v>80.85</v>
      </c>
      <c r="G393" s="49">
        <v>65.60897435897435</v>
      </c>
      <c r="H393" s="44">
        <f t="shared" si="72"/>
        <v>75.7696581196581</v>
      </c>
      <c r="I393" s="104">
        <v>26</v>
      </c>
      <c r="J393" s="103">
        <f t="shared" si="73"/>
        <v>26</v>
      </c>
      <c r="K393" s="36">
        <f t="shared" si="74"/>
        <v>55.86179487179486</v>
      </c>
      <c r="L393" s="64">
        <v>74.23728813559323</v>
      </c>
      <c r="M393" s="65">
        <v>100</v>
      </c>
      <c r="N393" s="90">
        <f t="shared" si="75"/>
        <v>79.96233521657251</v>
      </c>
      <c r="O393" s="66">
        <v>97.74608013937282</v>
      </c>
      <c r="P393" s="57">
        <v>98.52999999999999</v>
      </c>
      <c r="Q393" s="67">
        <v>96.50949173300674</v>
      </c>
      <c r="R393" s="68" t="s">
        <v>1</v>
      </c>
      <c r="S393" s="44">
        <f t="shared" si="76"/>
        <v>97.53419362998645</v>
      </c>
      <c r="T393" s="64">
        <v>97.77777777777779</v>
      </c>
      <c r="U393" s="57">
        <v>87.725</v>
      </c>
      <c r="V393" s="57">
        <v>98.14814814814815</v>
      </c>
      <c r="W393" s="56">
        <v>0</v>
      </c>
      <c r="X393" s="56">
        <v>0</v>
      </c>
      <c r="Y393" s="90">
        <f t="shared" si="77"/>
        <v>70.91273148148149</v>
      </c>
      <c r="Z393" s="101">
        <f t="shared" si="78"/>
        <v>82.68945671363583</v>
      </c>
      <c r="AA393" s="50">
        <v>79.33673469387755</v>
      </c>
      <c r="AB393" s="47">
        <v>5.555555555555555</v>
      </c>
      <c r="AC393" s="44">
        <f t="shared" si="79"/>
        <v>60.89143990929705</v>
      </c>
      <c r="AD393" s="85">
        <v>67.8</v>
      </c>
      <c r="AE393" s="91">
        <f t="shared" si="80"/>
        <v>67.8</v>
      </c>
      <c r="AF393" s="88">
        <v>73.68421052631578</v>
      </c>
      <c r="AG393" s="80">
        <v>100</v>
      </c>
      <c r="AH393" s="92">
        <f t="shared" si="81"/>
        <v>82.45614035087718</v>
      </c>
      <c r="AI393" s="37">
        <f t="shared" si="82"/>
        <v>67.0466626884672</v>
      </c>
      <c r="AJ393" s="38">
        <f t="shared" si="83"/>
        <v>72.63108613771705</v>
      </c>
    </row>
    <row r="394" spans="1:36" ht="15">
      <c r="A394" s="17">
        <v>512</v>
      </c>
      <c r="B394" s="18">
        <v>19698</v>
      </c>
      <c r="C394" s="19" t="s">
        <v>151</v>
      </c>
      <c r="D394" s="19" t="s">
        <v>418</v>
      </c>
      <c r="E394" s="20">
        <v>5</v>
      </c>
      <c r="F394" s="48">
        <v>49</v>
      </c>
      <c r="G394" s="49">
        <v>79.18243793243794</v>
      </c>
      <c r="H394" s="44">
        <f t="shared" si="72"/>
        <v>59.060812644145976</v>
      </c>
      <c r="I394" s="104">
        <v>21.000000000000004</v>
      </c>
      <c r="J394" s="103">
        <f t="shared" si="73"/>
        <v>21.000000000000004</v>
      </c>
      <c r="K394" s="36">
        <f t="shared" si="74"/>
        <v>43.83648758648759</v>
      </c>
      <c r="L394" s="64">
        <v>82.51231527093597</v>
      </c>
      <c r="M394" s="65">
        <v>100</v>
      </c>
      <c r="N394" s="90">
        <f t="shared" si="75"/>
        <v>86.39846743295021</v>
      </c>
      <c r="O394" s="66">
        <v>97.75850223290965</v>
      </c>
      <c r="P394" s="57">
        <v>99.63999999999999</v>
      </c>
      <c r="Q394" s="67">
        <v>94.75624743957395</v>
      </c>
      <c r="R394" s="68" t="s">
        <v>1</v>
      </c>
      <c r="S394" s="44">
        <f t="shared" si="76"/>
        <v>97.32405098464609</v>
      </c>
      <c r="T394" s="64">
        <v>100</v>
      </c>
      <c r="U394" s="57">
        <v>99.99999999999999</v>
      </c>
      <c r="V394" s="57">
        <v>98.14814814814815</v>
      </c>
      <c r="W394" s="56">
        <v>0</v>
      </c>
      <c r="X394" s="56">
        <v>0</v>
      </c>
      <c r="Y394" s="90">
        <f t="shared" si="77"/>
        <v>74.53703703703704</v>
      </c>
      <c r="Z394" s="101">
        <f t="shared" si="78"/>
        <v>86.09899644280067</v>
      </c>
      <c r="AA394" s="50">
        <v>81.6902446212791</v>
      </c>
      <c r="AB394" s="47">
        <v>5.319148936170213</v>
      </c>
      <c r="AC394" s="44">
        <f t="shared" si="79"/>
        <v>62.597470700001885</v>
      </c>
      <c r="AD394" s="85">
        <v>41.699999999999974</v>
      </c>
      <c r="AE394" s="91">
        <f t="shared" si="80"/>
        <v>41.699999999999974</v>
      </c>
      <c r="AF394" s="88">
        <v>44.73684210526316</v>
      </c>
      <c r="AG394" s="80">
        <v>100</v>
      </c>
      <c r="AH394" s="92">
        <f t="shared" si="81"/>
        <v>63.157894736842096</v>
      </c>
      <c r="AI394" s="37">
        <f t="shared" si="82"/>
        <v>57.136896654036086</v>
      </c>
      <c r="AJ394" s="38">
        <f t="shared" si="83"/>
        <v>68.95786473490868</v>
      </c>
    </row>
    <row r="395" spans="1:36" ht="15">
      <c r="A395" s="17">
        <v>831</v>
      </c>
      <c r="B395" s="18">
        <v>19701</v>
      </c>
      <c r="C395" s="19" t="s">
        <v>151</v>
      </c>
      <c r="D395" s="19" t="s">
        <v>580</v>
      </c>
      <c r="E395" s="20">
        <v>6</v>
      </c>
      <c r="F395" s="48">
        <v>0</v>
      </c>
      <c r="G395" s="49">
        <v>67.3641636141636</v>
      </c>
      <c r="H395" s="44">
        <f t="shared" si="72"/>
        <v>22.4547212047212</v>
      </c>
      <c r="I395" s="104">
        <v>16</v>
      </c>
      <c r="J395" s="103">
        <f t="shared" si="73"/>
        <v>16</v>
      </c>
      <c r="K395" s="36">
        <f t="shared" si="74"/>
        <v>19.87283272283272</v>
      </c>
      <c r="L395" s="64">
        <v>66.66666666666667</v>
      </c>
      <c r="M395" s="65">
        <v>100</v>
      </c>
      <c r="N395" s="90">
        <f t="shared" si="75"/>
        <v>74.07407407407408</v>
      </c>
      <c r="O395" s="66">
        <v>87.14157552973343</v>
      </c>
      <c r="P395" s="57">
        <v>99.31</v>
      </c>
      <c r="Q395" s="67">
        <v>95.83333333333334</v>
      </c>
      <c r="R395" s="68" t="s">
        <v>1</v>
      </c>
      <c r="S395" s="44">
        <f t="shared" si="76"/>
        <v>94.03616026500913</v>
      </c>
      <c r="T395" s="64">
        <v>95.83333333333334</v>
      </c>
      <c r="U395" s="57">
        <v>89.99999999999999</v>
      </c>
      <c r="V395" s="57">
        <v>100</v>
      </c>
      <c r="W395" s="56">
        <v>0</v>
      </c>
      <c r="X395" s="56">
        <v>25</v>
      </c>
      <c r="Y395" s="90">
        <f t="shared" si="77"/>
        <v>74.58333333333333</v>
      </c>
      <c r="Z395" s="101">
        <f t="shared" si="78"/>
        <v>80.62490461813626</v>
      </c>
      <c r="AA395" s="50">
        <v>47.75235027698082</v>
      </c>
      <c r="AB395" s="47">
        <v>14.444444444444443</v>
      </c>
      <c r="AC395" s="44">
        <f t="shared" si="79"/>
        <v>39.42537381884672</v>
      </c>
      <c r="AD395" s="85">
        <v>71.00000000000003</v>
      </c>
      <c r="AE395" s="91">
        <f t="shared" si="80"/>
        <v>71.00000000000003</v>
      </c>
      <c r="AF395" s="88">
        <v>76.31578947368422</v>
      </c>
      <c r="AG395" s="80">
        <v>100</v>
      </c>
      <c r="AH395" s="92">
        <f t="shared" si="81"/>
        <v>84.21052631578948</v>
      </c>
      <c r="AI395" s="37">
        <f t="shared" si="82"/>
        <v>56.802304633209495</v>
      </c>
      <c r="AJ395" s="38">
        <f t="shared" si="83"/>
        <v>61.32771024359752</v>
      </c>
    </row>
    <row r="396" spans="1:36" ht="15">
      <c r="A396" s="17">
        <v>589</v>
      </c>
      <c r="B396" s="18">
        <v>19743</v>
      </c>
      <c r="C396" s="19" t="s">
        <v>151</v>
      </c>
      <c r="D396" s="19" t="s">
        <v>359</v>
      </c>
      <c r="E396" s="20">
        <v>6</v>
      </c>
      <c r="F396" s="48">
        <v>52.2</v>
      </c>
      <c r="G396" s="49">
        <v>75.02391127391128</v>
      </c>
      <c r="H396" s="44">
        <f t="shared" si="72"/>
        <v>59.80797042463709</v>
      </c>
      <c r="I396" s="104">
        <v>26</v>
      </c>
      <c r="J396" s="103">
        <f t="shared" si="73"/>
        <v>26</v>
      </c>
      <c r="K396" s="36">
        <f t="shared" si="74"/>
        <v>46.28478225478225</v>
      </c>
      <c r="L396" s="64">
        <v>53.46938775510204</v>
      </c>
      <c r="M396" s="65">
        <v>100</v>
      </c>
      <c r="N396" s="90">
        <f t="shared" si="75"/>
        <v>63.80952380952381</v>
      </c>
      <c r="O396" s="66">
        <v>92.90932947466524</v>
      </c>
      <c r="P396" s="57">
        <v>97.8</v>
      </c>
      <c r="Q396" s="67">
        <v>96.9508830022075</v>
      </c>
      <c r="R396" s="68" t="s">
        <v>1</v>
      </c>
      <c r="S396" s="44">
        <f t="shared" si="76"/>
        <v>95.82680828135824</v>
      </c>
      <c r="T396" s="64">
        <v>98.61111111111111</v>
      </c>
      <c r="U396" s="57">
        <v>88.94285714285714</v>
      </c>
      <c r="V396" s="57">
        <v>100</v>
      </c>
      <c r="W396" s="56">
        <v>0</v>
      </c>
      <c r="X396" s="56">
        <v>25</v>
      </c>
      <c r="Y396" s="90">
        <f t="shared" si="77"/>
        <v>75.01349206349207</v>
      </c>
      <c r="Z396" s="101">
        <f t="shared" si="78"/>
        <v>77.64032468178067</v>
      </c>
      <c r="AA396" s="50">
        <v>84.78485116416151</v>
      </c>
      <c r="AB396" s="47">
        <v>7.777777777777778</v>
      </c>
      <c r="AC396" s="44">
        <f t="shared" si="79"/>
        <v>65.53308281756557</v>
      </c>
      <c r="AD396" s="85">
        <v>59.29999999999996</v>
      </c>
      <c r="AE396" s="91">
        <f t="shared" si="80"/>
        <v>59.29999999999996</v>
      </c>
      <c r="AF396" s="88">
        <v>52.63157894736842</v>
      </c>
      <c r="AG396" s="80">
        <v>100</v>
      </c>
      <c r="AH396" s="92">
        <f t="shared" si="81"/>
        <v>68.42105263157893</v>
      </c>
      <c r="AI396" s="37">
        <f t="shared" si="82"/>
        <v>64.44852136235076</v>
      </c>
      <c r="AJ396" s="38">
        <f t="shared" si="83"/>
        <v>67.41167520055201</v>
      </c>
    </row>
    <row r="397" spans="1:36" ht="15">
      <c r="A397" s="17">
        <v>509</v>
      </c>
      <c r="B397" s="18">
        <v>19760</v>
      </c>
      <c r="C397" s="19" t="s">
        <v>151</v>
      </c>
      <c r="D397" s="19" t="s">
        <v>647</v>
      </c>
      <c r="E397" s="20">
        <v>6</v>
      </c>
      <c r="F397" s="48">
        <v>99.6</v>
      </c>
      <c r="G397" s="49">
        <v>66.90120065120065</v>
      </c>
      <c r="H397" s="44">
        <f t="shared" si="72"/>
        <v>88.70040021706687</v>
      </c>
      <c r="I397" s="104">
        <v>32</v>
      </c>
      <c r="J397" s="103">
        <f t="shared" si="73"/>
        <v>32</v>
      </c>
      <c r="K397" s="36">
        <f t="shared" si="74"/>
        <v>66.02024013024013</v>
      </c>
      <c r="L397" s="64">
        <v>59.591836734693885</v>
      </c>
      <c r="M397" s="65">
        <v>100</v>
      </c>
      <c r="N397" s="90">
        <f t="shared" si="75"/>
        <v>68.57142857142858</v>
      </c>
      <c r="O397" s="66">
        <v>93.69318181818183</v>
      </c>
      <c r="P397" s="57">
        <v>99.48</v>
      </c>
      <c r="Q397" s="67">
        <v>90.17467248908298</v>
      </c>
      <c r="R397" s="68" t="s">
        <v>1</v>
      </c>
      <c r="S397" s="44">
        <f t="shared" si="76"/>
        <v>94.3902539661076</v>
      </c>
      <c r="T397" s="64">
        <v>100</v>
      </c>
      <c r="U397" s="57">
        <v>85.85</v>
      </c>
      <c r="V397" s="57">
        <v>100</v>
      </c>
      <c r="W397" s="56">
        <v>0</v>
      </c>
      <c r="X397" s="56">
        <v>25</v>
      </c>
      <c r="Y397" s="90">
        <f t="shared" si="77"/>
        <v>74.5875</v>
      </c>
      <c r="Z397" s="101">
        <f t="shared" si="78"/>
        <v>78.75859555486872</v>
      </c>
      <c r="AA397" s="50">
        <v>50.588396278051455</v>
      </c>
      <c r="AB397" s="47">
        <v>24.719101123595504</v>
      </c>
      <c r="AC397" s="44">
        <f t="shared" si="79"/>
        <v>44.121072489437466</v>
      </c>
      <c r="AD397" s="85">
        <v>56.59999999999998</v>
      </c>
      <c r="AE397" s="91">
        <f t="shared" si="80"/>
        <v>56.59999999999998</v>
      </c>
      <c r="AF397" s="88">
        <v>71.05263157894737</v>
      </c>
      <c r="AG397" s="80">
        <v>100</v>
      </c>
      <c r="AH397" s="92">
        <f t="shared" si="81"/>
        <v>80.7017543859649</v>
      </c>
      <c r="AI397" s="37">
        <f t="shared" si="82"/>
        <v>54.76492287155962</v>
      </c>
      <c r="AJ397" s="38">
        <f t="shared" si="83"/>
        <v>69.01282266495028</v>
      </c>
    </row>
    <row r="398" spans="1:36" ht="15">
      <c r="A398" s="17">
        <v>222</v>
      </c>
      <c r="B398" s="18">
        <v>19780</v>
      </c>
      <c r="C398" s="19" t="s">
        <v>151</v>
      </c>
      <c r="D398" s="19" t="s">
        <v>832</v>
      </c>
      <c r="E398" s="20">
        <v>6</v>
      </c>
      <c r="F398" s="48">
        <v>52.89999999999999</v>
      </c>
      <c r="G398" s="49">
        <v>75.63390313390313</v>
      </c>
      <c r="H398" s="44">
        <f t="shared" si="72"/>
        <v>60.477967711301034</v>
      </c>
      <c r="I398" s="104">
        <v>21.000000000000004</v>
      </c>
      <c r="J398" s="103">
        <f t="shared" si="73"/>
        <v>21.000000000000004</v>
      </c>
      <c r="K398" s="36">
        <f t="shared" si="74"/>
        <v>44.68678062678062</v>
      </c>
      <c r="L398" s="64">
        <v>91.07142857142857</v>
      </c>
      <c r="M398" s="65">
        <v>100</v>
      </c>
      <c r="N398" s="90">
        <f t="shared" si="75"/>
        <v>93.05555555555554</v>
      </c>
      <c r="O398" s="66">
        <v>93.72909698996655</v>
      </c>
      <c r="P398" s="57">
        <v>98.92</v>
      </c>
      <c r="Q398" s="67">
        <v>95.9132083421108</v>
      </c>
      <c r="R398" s="68" t="s">
        <v>1</v>
      </c>
      <c r="S398" s="44">
        <f t="shared" si="76"/>
        <v>96.12731796374827</v>
      </c>
      <c r="T398" s="64">
        <v>99.16666666666667</v>
      </c>
      <c r="U398" s="57">
        <v>99.99999999999999</v>
      </c>
      <c r="V398" s="57">
        <v>100</v>
      </c>
      <c r="W398" s="56">
        <v>0</v>
      </c>
      <c r="X398" s="56">
        <v>0</v>
      </c>
      <c r="Y398" s="90">
        <f t="shared" si="77"/>
        <v>74.79166666666666</v>
      </c>
      <c r="Z398" s="101">
        <f t="shared" si="78"/>
        <v>88.19407508173276</v>
      </c>
      <c r="AA398" s="50">
        <v>95.88592910309711</v>
      </c>
      <c r="AB398" s="47">
        <v>5.555555555555555</v>
      </c>
      <c r="AC398" s="44">
        <f t="shared" si="79"/>
        <v>73.30333571621172</v>
      </c>
      <c r="AD398" s="85">
        <v>69.99999999999994</v>
      </c>
      <c r="AE398" s="91">
        <f t="shared" si="80"/>
        <v>69.99999999999994</v>
      </c>
      <c r="AF398" s="88">
        <v>68.42105263157895</v>
      </c>
      <c r="AG398" s="80">
        <v>100</v>
      </c>
      <c r="AH398" s="92">
        <f t="shared" si="81"/>
        <v>78.94736842105263</v>
      </c>
      <c r="AI398" s="37">
        <f t="shared" si="82"/>
        <v>73.55125273285677</v>
      </c>
      <c r="AJ398" s="38">
        <f t="shared" si="83"/>
        <v>75.09976948607954</v>
      </c>
    </row>
    <row r="399" spans="1:36" ht="15">
      <c r="A399" s="17">
        <v>590</v>
      </c>
      <c r="B399" s="18">
        <v>19785</v>
      </c>
      <c r="C399" s="19" t="s">
        <v>151</v>
      </c>
      <c r="D399" s="19" t="s">
        <v>242</v>
      </c>
      <c r="E399" s="20">
        <v>6</v>
      </c>
      <c r="F399" s="48">
        <v>81.5</v>
      </c>
      <c r="G399" s="49">
        <v>80.09411884411884</v>
      </c>
      <c r="H399" s="44">
        <f t="shared" si="72"/>
        <v>81.0313729480396</v>
      </c>
      <c r="I399" s="104">
        <v>21.000000000000004</v>
      </c>
      <c r="J399" s="103">
        <f t="shared" si="73"/>
        <v>21.000000000000004</v>
      </c>
      <c r="K399" s="36">
        <f t="shared" si="74"/>
        <v>57.018823768823765</v>
      </c>
      <c r="L399" s="64">
        <v>28.602150537634408</v>
      </c>
      <c r="M399" s="65">
        <v>100</v>
      </c>
      <c r="N399" s="90">
        <f t="shared" si="75"/>
        <v>44.46833930704898</v>
      </c>
      <c r="O399" s="66">
        <v>87.60966842282822</v>
      </c>
      <c r="P399" s="57">
        <v>99.66000000000001</v>
      </c>
      <c r="Q399" s="67">
        <v>98.26435246995995</v>
      </c>
      <c r="R399" s="68" t="s">
        <v>1</v>
      </c>
      <c r="S399" s="44">
        <f t="shared" si="76"/>
        <v>95.11852070991006</v>
      </c>
      <c r="T399" s="64">
        <v>98.61111111111111</v>
      </c>
      <c r="U399" s="57">
        <v>96.80000000000001</v>
      </c>
      <c r="V399" s="57">
        <v>90.74074074074072</v>
      </c>
      <c r="W399" s="56">
        <v>0</v>
      </c>
      <c r="X399" s="56">
        <v>0</v>
      </c>
      <c r="Y399" s="90">
        <f t="shared" si="77"/>
        <v>71.53796296296296</v>
      </c>
      <c r="Z399" s="101">
        <f t="shared" si="78"/>
        <v>69.338676925857</v>
      </c>
      <c r="AA399" s="50">
        <v>100</v>
      </c>
      <c r="AB399" s="47">
        <v>5.555555555555555</v>
      </c>
      <c r="AC399" s="44">
        <f t="shared" si="79"/>
        <v>76.38888888888889</v>
      </c>
      <c r="AD399" s="85">
        <v>63.89999999999992</v>
      </c>
      <c r="AE399" s="91">
        <f t="shared" si="80"/>
        <v>63.89999999999992</v>
      </c>
      <c r="AF399" s="88">
        <v>50</v>
      </c>
      <c r="AG399" s="80">
        <v>100</v>
      </c>
      <c r="AH399" s="92">
        <f t="shared" si="81"/>
        <v>66.66666666666666</v>
      </c>
      <c r="AI399" s="37">
        <f t="shared" si="82"/>
        <v>71.11407407407405</v>
      </c>
      <c r="AJ399" s="38">
        <f t="shared" si="83"/>
        <v>67.40732543891548</v>
      </c>
    </row>
    <row r="400" spans="1:36" ht="15">
      <c r="A400" s="17">
        <v>283</v>
      </c>
      <c r="B400" s="18">
        <v>19807</v>
      </c>
      <c r="C400" s="19" t="s">
        <v>151</v>
      </c>
      <c r="D400" s="19" t="s">
        <v>337</v>
      </c>
      <c r="E400" s="20">
        <v>6</v>
      </c>
      <c r="F400" s="48">
        <v>75.75</v>
      </c>
      <c r="G400" s="49">
        <v>73.80189255189255</v>
      </c>
      <c r="H400" s="44">
        <f t="shared" si="72"/>
        <v>75.10063085063085</v>
      </c>
      <c r="I400" s="104">
        <v>26</v>
      </c>
      <c r="J400" s="103">
        <f t="shared" si="73"/>
        <v>26</v>
      </c>
      <c r="K400" s="36">
        <f t="shared" si="74"/>
        <v>55.460378510378504</v>
      </c>
      <c r="L400" s="64">
        <v>86.6412213740458</v>
      </c>
      <c r="M400" s="65">
        <v>100</v>
      </c>
      <c r="N400" s="90">
        <f t="shared" si="75"/>
        <v>89.60983884648007</v>
      </c>
      <c r="O400" s="66">
        <v>93.95199395199396</v>
      </c>
      <c r="P400" s="57">
        <v>99.41999999999999</v>
      </c>
      <c r="Q400" s="67">
        <v>93.50606756313546</v>
      </c>
      <c r="R400" s="68">
        <v>100</v>
      </c>
      <c r="S400" s="44">
        <f t="shared" si="76"/>
        <v>96.71951537878235</v>
      </c>
      <c r="T400" s="64">
        <v>99.30555555555554</v>
      </c>
      <c r="U400" s="57">
        <v>80</v>
      </c>
      <c r="V400" s="57">
        <v>100</v>
      </c>
      <c r="W400" s="56">
        <v>0</v>
      </c>
      <c r="X400" s="56">
        <v>0</v>
      </c>
      <c r="Y400" s="90">
        <f t="shared" si="77"/>
        <v>69.82638888888889</v>
      </c>
      <c r="Z400" s="101">
        <f t="shared" si="78"/>
        <v>85.55423135038762</v>
      </c>
      <c r="AA400" s="50">
        <v>94.77193345498554</v>
      </c>
      <c r="AB400" s="47">
        <v>8.88888888888889</v>
      </c>
      <c r="AC400" s="44">
        <f t="shared" si="79"/>
        <v>73.3011723134614</v>
      </c>
      <c r="AD400" s="85">
        <v>58.39999999999993</v>
      </c>
      <c r="AE400" s="91">
        <f t="shared" si="80"/>
        <v>58.39999999999993</v>
      </c>
      <c r="AF400" s="88">
        <v>31.57894736842105</v>
      </c>
      <c r="AG400" s="80">
        <v>100</v>
      </c>
      <c r="AH400" s="92">
        <f t="shared" si="81"/>
        <v>54.3859649122807</v>
      </c>
      <c r="AI400" s="37">
        <f t="shared" si="82"/>
        <v>65.54448488296886</v>
      </c>
      <c r="AJ400" s="38">
        <f t="shared" si="83"/>
        <v>73.53253684216017</v>
      </c>
    </row>
    <row r="401" spans="1:36" ht="15">
      <c r="A401" s="17">
        <v>1068</v>
      </c>
      <c r="B401" s="18">
        <v>19809</v>
      </c>
      <c r="C401" s="19" t="s">
        <v>151</v>
      </c>
      <c r="D401" s="19" t="s">
        <v>835</v>
      </c>
      <c r="E401" s="20">
        <v>6</v>
      </c>
      <c r="F401" s="48">
        <v>0</v>
      </c>
      <c r="G401" s="49">
        <v>0</v>
      </c>
      <c r="H401" s="44">
        <f t="shared" si="72"/>
        <v>0</v>
      </c>
      <c r="I401" s="104">
        <v>21.000000000000004</v>
      </c>
      <c r="J401" s="103">
        <f t="shared" si="73"/>
        <v>21.000000000000004</v>
      </c>
      <c r="K401" s="36">
        <f t="shared" si="74"/>
        <v>8.400000000000002</v>
      </c>
      <c r="L401" s="64">
        <v>0</v>
      </c>
      <c r="M401" s="65">
        <v>0</v>
      </c>
      <c r="N401" s="90">
        <f t="shared" si="75"/>
        <v>0</v>
      </c>
      <c r="O401" s="66">
        <v>82.41168734111666</v>
      </c>
      <c r="P401" s="57">
        <v>96.74</v>
      </c>
      <c r="Q401" s="67">
        <v>98.64150036066363</v>
      </c>
      <c r="R401" s="68" t="s">
        <v>1</v>
      </c>
      <c r="S401" s="44">
        <f t="shared" si="76"/>
        <v>92.53985565315557</v>
      </c>
      <c r="T401" s="64">
        <v>93.88888888888887</v>
      </c>
      <c r="U401" s="57">
        <v>91.49999999999999</v>
      </c>
      <c r="V401" s="57">
        <v>100</v>
      </c>
      <c r="W401" s="56">
        <v>0</v>
      </c>
      <c r="X401" s="56">
        <v>25</v>
      </c>
      <c r="Y401" s="90">
        <f t="shared" si="77"/>
        <v>74.47222222222221</v>
      </c>
      <c r="Z401" s="101">
        <f t="shared" si="78"/>
        <v>53.44386492012089</v>
      </c>
      <c r="AA401" s="50">
        <v>86.84792219274978</v>
      </c>
      <c r="AB401" s="47">
        <v>5.555555555555555</v>
      </c>
      <c r="AC401" s="44">
        <f t="shared" si="79"/>
        <v>66.52483053345122</v>
      </c>
      <c r="AD401" s="85">
        <v>46.399999999999935</v>
      </c>
      <c r="AE401" s="91">
        <f t="shared" si="80"/>
        <v>46.399999999999935</v>
      </c>
      <c r="AF401" s="88">
        <v>50</v>
      </c>
      <c r="AG401" s="80">
        <v>100</v>
      </c>
      <c r="AH401" s="92">
        <f t="shared" si="81"/>
        <v>66.66666666666666</v>
      </c>
      <c r="AI401" s="37">
        <f t="shared" si="82"/>
        <v>61.1865762845073</v>
      </c>
      <c r="AJ401" s="38">
        <f t="shared" si="83"/>
        <v>46.75790534541263</v>
      </c>
    </row>
    <row r="402" spans="1:36" ht="15">
      <c r="A402" s="17">
        <v>630</v>
      </c>
      <c r="B402" s="18">
        <v>19821</v>
      </c>
      <c r="C402" s="19" t="s">
        <v>151</v>
      </c>
      <c r="D402" s="19" t="s">
        <v>916</v>
      </c>
      <c r="E402" s="20">
        <v>6</v>
      </c>
      <c r="F402" s="48">
        <v>44.84999999999999</v>
      </c>
      <c r="G402" s="49">
        <v>70.8470695970696</v>
      </c>
      <c r="H402" s="44">
        <f t="shared" si="72"/>
        <v>53.51568986568986</v>
      </c>
      <c r="I402" s="104">
        <v>10</v>
      </c>
      <c r="J402" s="103">
        <f t="shared" si="73"/>
        <v>10</v>
      </c>
      <c r="K402" s="36">
        <f t="shared" si="74"/>
        <v>36.10941391941391</v>
      </c>
      <c r="L402" s="64">
        <v>84.50704225352112</v>
      </c>
      <c r="M402" s="65">
        <v>100</v>
      </c>
      <c r="N402" s="90">
        <f t="shared" si="75"/>
        <v>87.94992175273865</v>
      </c>
      <c r="O402" s="66">
        <v>76.95594295392745</v>
      </c>
      <c r="P402" s="57">
        <v>99.31</v>
      </c>
      <c r="Q402" s="67">
        <v>93.2670937377435</v>
      </c>
      <c r="R402" s="68" t="s">
        <v>1</v>
      </c>
      <c r="S402" s="44">
        <f t="shared" si="76"/>
        <v>89.78819284791288</v>
      </c>
      <c r="T402" s="64">
        <v>97.22222222222221</v>
      </c>
      <c r="U402" s="57">
        <v>83.80000000000001</v>
      </c>
      <c r="V402" s="57">
        <v>83.33333333333333</v>
      </c>
      <c r="W402" s="56">
        <v>0</v>
      </c>
      <c r="X402" s="56">
        <v>25</v>
      </c>
      <c r="Y402" s="90">
        <f t="shared" si="77"/>
        <v>69.21388888888889</v>
      </c>
      <c r="Z402" s="101">
        <f t="shared" si="78"/>
        <v>82.54263798676249</v>
      </c>
      <c r="AA402" s="50">
        <v>95.83333333333334</v>
      </c>
      <c r="AB402" s="47">
        <v>13.333333333333334</v>
      </c>
      <c r="AC402" s="44">
        <f t="shared" si="79"/>
        <v>75.20833333333333</v>
      </c>
      <c r="AD402" s="85">
        <v>34.999999999999986</v>
      </c>
      <c r="AE402" s="91">
        <f t="shared" si="80"/>
        <v>34.999999999999986</v>
      </c>
      <c r="AF402" s="88">
        <v>36.84210526315789</v>
      </c>
      <c r="AG402" s="80">
        <v>100</v>
      </c>
      <c r="AH402" s="92">
        <f t="shared" si="81"/>
        <v>57.89473684210525</v>
      </c>
      <c r="AI402" s="37">
        <f t="shared" si="82"/>
        <v>61.02339181286548</v>
      </c>
      <c r="AJ402" s="38">
        <f t="shared" si="83"/>
        <v>66.80021932112368</v>
      </c>
    </row>
    <row r="403" spans="1:36" ht="15">
      <c r="A403" s="17">
        <v>500</v>
      </c>
      <c r="B403" s="18">
        <v>19824</v>
      </c>
      <c r="C403" s="19" t="s">
        <v>151</v>
      </c>
      <c r="D403" s="19" t="s">
        <v>756</v>
      </c>
      <c r="E403" s="20">
        <v>6</v>
      </c>
      <c r="F403" s="48">
        <v>44.35</v>
      </c>
      <c r="G403" s="49">
        <v>67.92735042735043</v>
      </c>
      <c r="H403" s="44">
        <f t="shared" si="72"/>
        <v>52.20911680911681</v>
      </c>
      <c r="I403" s="104">
        <v>84.00000000000001</v>
      </c>
      <c r="J403" s="103">
        <f t="shared" si="73"/>
        <v>84.00000000000001</v>
      </c>
      <c r="K403" s="36">
        <f t="shared" si="74"/>
        <v>64.9254700854701</v>
      </c>
      <c r="L403" s="64">
        <v>66.27906976744187</v>
      </c>
      <c r="M403" s="65">
        <v>100</v>
      </c>
      <c r="N403" s="90">
        <f t="shared" si="75"/>
        <v>73.77260981912146</v>
      </c>
      <c r="O403" s="66">
        <v>89.31614032488777</v>
      </c>
      <c r="P403" s="57">
        <v>99.62</v>
      </c>
      <c r="Q403" s="67">
        <v>90.28544015351403</v>
      </c>
      <c r="R403" s="68" t="s">
        <v>1</v>
      </c>
      <c r="S403" s="44">
        <f t="shared" si="76"/>
        <v>93.0156889968676</v>
      </c>
      <c r="T403" s="64">
        <v>95.69444444444444</v>
      </c>
      <c r="U403" s="57">
        <v>77.85</v>
      </c>
      <c r="V403" s="57">
        <v>100</v>
      </c>
      <c r="W403" s="56">
        <v>0</v>
      </c>
      <c r="X403" s="56">
        <v>0</v>
      </c>
      <c r="Y403" s="90">
        <f t="shared" si="77"/>
        <v>68.3861111111111</v>
      </c>
      <c r="Z403" s="101">
        <f t="shared" si="78"/>
        <v>78.20671556943691</v>
      </c>
      <c r="AA403" s="50">
        <v>79.85932664677277</v>
      </c>
      <c r="AB403" s="47">
        <v>8.045977011494253</v>
      </c>
      <c r="AC403" s="44">
        <f t="shared" si="79"/>
        <v>61.905989237953136</v>
      </c>
      <c r="AD403" s="85">
        <v>46.79999999999998</v>
      </c>
      <c r="AE403" s="91">
        <f t="shared" si="80"/>
        <v>46.79999999999998</v>
      </c>
      <c r="AF403" s="88">
        <v>36.84210526315789</v>
      </c>
      <c r="AG403" s="80">
        <v>100</v>
      </c>
      <c r="AH403" s="92">
        <f t="shared" si="81"/>
        <v>57.89473684210525</v>
      </c>
      <c r="AI403" s="37">
        <f t="shared" si="82"/>
        <v>57.07547496199605</v>
      </c>
      <c r="AJ403" s="38">
        <f t="shared" si="83"/>
        <v>69.2110942904113</v>
      </c>
    </row>
    <row r="404" spans="1:36" ht="15">
      <c r="A404" s="17">
        <v>340</v>
      </c>
      <c r="B404" s="18">
        <v>19845</v>
      </c>
      <c r="C404" s="19" t="s">
        <v>151</v>
      </c>
      <c r="D404" s="19" t="s">
        <v>688</v>
      </c>
      <c r="E404" s="20">
        <v>6</v>
      </c>
      <c r="F404" s="48">
        <v>65.6</v>
      </c>
      <c r="G404" s="49">
        <v>90.32356532356532</v>
      </c>
      <c r="H404" s="44">
        <f t="shared" si="72"/>
        <v>73.84118844118844</v>
      </c>
      <c r="I404" s="104">
        <v>23</v>
      </c>
      <c r="J404" s="103">
        <f t="shared" si="73"/>
        <v>23</v>
      </c>
      <c r="K404" s="36">
        <f t="shared" si="74"/>
        <v>53.504713064713066</v>
      </c>
      <c r="L404" s="64">
        <v>89.10891089108911</v>
      </c>
      <c r="M404" s="65">
        <v>100</v>
      </c>
      <c r="N404" s="90">
        <f t="shared" si="75"/>
        <v>91.52915291529152</v>
      </c>
      <c r="O404" s="66">
        <v>97.69116186693148</v>
      </c>
      <c r="P404" s="57">
        <v>96.97</v>
      </c>
      <c r="Q404" s="67">
        <v>84.60471567267683</v>
      </c>
      <c r="R404" s="68" t="s">
        <v>1</v>
      </c>
      <c r="S404" s="44">
        <f t="shared" si="76"/>
        <v>93.03044545538202</v>
      </c>
      <c r="T404" s="64">
        <v>100</v>
      </c>
      <c r="U404" s="57">
        <v>99.99999999999999</v>
      </c>
      <c r="V404" s="57">
        <v>100</v>
      </c>
      <c r="W404" s="56">
        <v>0</v>
      </c>
      <c r="X404" s="56">
        <v>0</v>
      </c>
      <c r="Y404" s="90">
        <f t="shared" si="77"/>
        <v>75</v>
      </c>
      <c r="Z404" s="101">
        <f t="shared" si="78"/>
        <v>86.72023759522719</v>
      </c>
      <c r="AA404" s="50">
        <v>91.16563513115237</v>
      </c>
      <c r="AB404" s="47">
        <v>5.555555555555555</v>
      </c>
      <c r="AC404" s="44">
        <f t="shared" si="79"/>
        <v>69.76311523725316</v>
      </c>
      <c r="AD404" s="85">
        <v>54.39999999999991</v>
      </c>
      <c r="AE404" s="91">
        <f t="shared" si="80"/>
        <v>54.39999999999991</v>
      </c>
      <c r="AF404" s="88">
        <v>21.052631578947366</v>
      </c>
      <c r="AG404" s="80">
        <v>100</v>
      </c>
      <c r="AH404" s="92">
        <f t="shared" si="81"/>
        <v>47.368421052631575</v>
      </c>
      <c r="AI404" s="37">
        <f t="shared" si="82"/>
        <v>61.18734567039465</v>
      </c>
      <c r="AJ404" s="38">
        <f t="shared" si="83"/>
        <v>72.4172651116746</v>
      </c>
    </row>
    <row r="405" spans="1:36" ht="15">
      <c r="A405" s="17">
        <v>375</v>
      </c>
      <c r="B405" s="18">
        <v>20001</v>
      </c>
      <c r="C405" s="19" t="s">
        <v>118</v>
      </c>
      <c r="D405" s="19" t="s">
        <v>581</v>
      </c>
      <c r="E405" s="20">
        <v>3</v>
      </c>
      <c r="F405" s="48">
        <v>43.15</v>
      </c>
      <c r="G405" s="49">
        <v>84.3340455840456</v>
      </c>
      <c r="H405" s="44">
        <f t="shared" si="72"/>
        <v>56.878015194681865</v>
      </c>
      <c r="I405" s="104">
        <v>21.000000000000004</v>
      </c>
      <c r="J405" s="103">
        <f t="shared" si="73"/>
        <v>21.000000000000004</v>
      </c>
      <c r="K405" s="36">
        <f t="shared" si="74"/>
        <v>42.52680911680912</v>
      </c>
      <c r="L405" s="64">
        <v>95.9349593495935</v>
      </c>
      <c r="M405" s="65">
        <v>100</v>
      </c>
      <c r="N405" s="90">
        <f t="shared" si="75"/>
        <v>96.83830171635049</v>
      </c>
      <c r="O405" s="66">
        <v>98.14146850388693</v>
      </c>
      <c r="P405" s="57">
        <v>98.37</v>
      </c>
      <c r="Q405" s="67">
        <v>95.30214299504472</v>
      </c>
      <c r="R405" s="68">
        <v>100</v>
      </c>
      <c r="S405" s="44">
        <f t="shared" si="76"/>
        <v>97.95340287473292</v>
      </c>
      <c r="T405" s="64">
        <v>90.13888888888889</v>
      </c>
      <c r="U405" s="57">
        <v>95</v>
      </c>
      <c r="V405" s="57">
        <v>77.77777777777779</v>
      </c>
      <c r="W405" s="56">
        <v>0</v>
      </c>
      <c r="X405" s="56">
        <v>0</v>
      </c>
      <c r="Y405" s="90">
        <f t="shared" si="77"/>
        <v>65.72916666666667</v>
      </c>
      <c r="Z405" s="101">
        <f t="shared" si="78"/>
        <v>87.24021087113404</v>
      </c>
      <c r="AA405" s="50">
        <v>100</v>
      </c>
      <c r="AB405" s="47">
        <v>8.148148148148149</v>
      </c>
      <c r="AC405" s="44">
        <f t="shared" si="79"/>
        <v>77.03703703703704</v>
      </c>
      <c r="AD405" s="85">
        <v>62.299999999999976</v>
      </c>
      <c r="AE405" s="91">
        <f t="shared" si="80"/>
        <v>62.299999999999976</v>
      </c>
      <c r="AF405" s="88">
        <v>57.89473684210527</v>
      </c>
      <c r="AG405" s="80">
        <v>0</v>
      </c>
      <c r="AH405" s="92">
        <f t="shared" si="81"/>
        <v>38.59649122807018</v>
      </c>
      <c r="AI405" s="37">
        <f t="shared" si="82"/>
        <v>65.41905133203379</v>
      </c>
      <c r="AJ405" s="38">
        <f t="shared" si="83"/>
        <v>71.75118265853898</v>
      </c>
    </row>
    <row r="406" spans="1:36" ht="15">
      <c r="A406" s="17">
        <v>929</v>
      </c>
      <c r="B406" s="18">
        <v>20011</v>
      </c>
      <c r="C406" s="19" t="s">
        <v>118</v>
      </c>
      <c r="D406" s="19" t="s">
        <v>914</v>
      </c>
      <c r="E406" s="20">
        <v>4</v>
      </c>
      <c r="F406" s="48">
        <v>31.399999999999995</v>
      </c>
      <c r="G406" s="49">
        <v>75.90099715099716</v>
      </c>
      <c r="H406" s="44">
        <f t="shared" si="72"/>
        <v>46.23366571699905</v>
      </c>
      <c r="I406" s="104">
        <v>5</v>
      </c>
      <c r="J406" s="103">
        <f t="shared" si="73"/>
        <v>5</v>
      </c>
      <c r="K406" s="36">
        <f t="shared" si="74"/>
        <v>29.74019943019943</v>
      </c>
      <c r="L406" s="64">
        <v>89.84962406015038</v>
      </c>
      <c r="M406" s="65">
        <v>100</v>
      </c>
      <c r="N406" s="90">
        <f t="shared" si="75"/>
        <v>92.10526315789474</v>
      </c>
      <c r="O406" s="66">
        <v>97.34141860708259</v>
      </c>
      <c r="P406" s="57">
        <v>98.8</v>
      </c>
      <c r="Q406" s="67">
        <v>98.37964089338719</v>
      </c>
      <c r="R406" s="68">
        <v>100</v>
      </c>
      <c r="S406" s="44">
        <f t="shared" si="76"/>
        <v>98.63026487511745</v>
      </c>
      <c r="T406" s="64">
        <v>81.66666666666667</v>
      </c>
      <c r="U406" s="57">
        <v>86.25</v>
      </c>
      <c r="V406" s="57">
        <v>42.129629629629626</v>
      </c>
      <c r="W406" s="56">
        <v>0</v>
      </c>
      <c r="X406" s="56">
        <v>0</v>
      </c>
      <c r="Y406" s="90">
        <f t="shared" si="77"/>
        <v>52.511574074074076</v>
      </c>
      <c r="Z406" s="101">
        <f t="shared" si="78"/>
        <v>81.52328320058339</v>
      </c>
      <c r="AA406" s="50">
        <v>86.70181412294399</v>
      </c>
      <c r="AB406" s="47">
        <v>5.319148936170213</v>
      </c>
      <c r="AC406" s="44">
        <f t="shared" si="79"/>
        <v>66.35614782625055</v>
      </c>
      <c r="AD406" s="85">
        <v>0.9</v>
      </c>
      <c r="AE406" s="91">
        <f t="shared" si="80"/>
        <v>0.9</v>
      </c>
      <c r="AF406" s="88">
        <v>0</v>
      </c>
      <c r="AG406" s="80">
        <v>0</v>
      </c>
      <c r="AH406" s="92">
        <f t="shared" si="81"/>
        <v>0</v>
      </c>
      <c r="AI406" s="37">
        <f t="shared" si="82"/>
        <v>35.62994550733363</v>
      </c>
      <c r="AJ406" s="38">
        <f t="shared" si="83"/>
        <v>57.39866513853167</v>
      </c>
    </row>
    <row r="407" spans="1:36" ht="15">
      <c r="A407" s="17">
        <v>1077</v>
      </c>
      <c r="B407" s="18">
        <v>20013</v>
      </c>
      <c r="C407" s="19" t="s">
        <v>118</v>
      </c>
      <c r="D407" s="19" t="s">
        <v>1107</v>
      </c>
      <c r="E407" s="20">
        <v>4</v>
      </c>
      <c r="F407" s="48">
        <v>42.29999999999999</v>
      </c>
      <c r="G407" s="49">
        <v>53.11965811965812</v>
      </c>
      <c r="H407" s="44">
        <f t="shared" si="72"/>
        <v>45.9065527065527</v>
      </c>
      <c r="I407" s="104">
        <v>26</v>
      </c>
      <c r="J407" s="103">
        <f t="shared" si="73"/>
        <v>26</v>
      </c>
      <c r="K407" s="36">
        <f t="shared" si="74"/>
        <v>37.94393162393162</v>
      </c>
      <c r="L407" s="64">
        <v>27.425373134328357</v>
      </c>
      <c r="M407" s="65">
        <v>100</v>
      </c>
      <c r="N407" s="90">
        <f t="shared" si="75"/>
        <v>43.5530679933665</v>
      </c>
      <c r="O407" s="66">
        <v>94.15946773853709</v>
      </c>
      <c r="P407" s="57">
        <v>98.68</v>
      </c>
      <c r="Q407" s="67">
        <v>87.61220825852783</v>
      </c>
      <c r="R407" s="68">
        <v>100</v>
      </c>
      <c r="S407" s="44">
        <f t="shared" si="76"/>
        <v>95.11291899926624</v>
      </c>
      <c r="T407" s="64">
        <v>54.30555555555555</v>
      </c>
      <c r="U407" s="57">
        <v>84.375</v>
      </c>
      <c r="V407" s="57">
        <v>83.33333333333333</v>
      </c>
      <c r="W407" s="56">
        <v>0</v>
      </c>
      <c r="X407" s="56">
        <v>0</v>
      </c>
      <c r="Y407" s="90">
        <f t="shared" si="77"/>
        <v>55.503472222222214</v>
      </c>
      <c r="Z407" s="101">
        <f t="shared" si="78"/>
        <v>63.876349668488245</v>
      </c>
      <c r="AA407" s="50">
        <v>12.605258725948381</v>
      </c>
      <c r="AB407" s="47">
        <v>5.319148936170213</v>
      </c>
      <c r="AC407" s="44">
        <f t="shared" si="79"/>
        <v>10.78373127850384</v>
      </c>
      <c r="AD407" s="85">
        <v>16.69999999999999</v>
      </c>
      <c r="AE407" s="91">
        <f t="shared" si="80"/>
        <v>16.69999999999999</v>
      </c>
      <c r="AF407" s="88">
        <v>13.157894736842104</v>
      </c>
      <c r="AG407" s="80">
        <v>100</v>
      </c>
      <c r="AH407" s="92">
        <f t="shared" si="81"/>
        <v>42.10526315789473</v>
      </c>
      <c r="AI407" s="37">
        <f t="shared" si="82"/>
        <v>18.625709313447658</v>
      </c>
      <c r="AJ407" s="38">
        <f t="shared" si="83"/>
        <v>45.114673953064745</v>
      </c>
    </row>
    <row r="408" spans="1:36" ht="15">
      <c r="A408" s="17">
        <v>918</v>
      </c>
      <c r="B408" s="18">
        <v>20032</v>
      </c>
      <c r="C408" s="19" t="s">
        <v>118</v>
      </c>
      <c r="D408" s="19" t="s">
        <v>655</v>
      </c>
      <c r="E408" s="20">
        <v>6</v>
      </c>
      <c r="F408" s="48">
        <v>44.7</v>
      </c>
      <c r="G408" s="49">
        <v>82.66890516890518</v>
      </c>
      <c r="H408" s="44">
        <f t="shared" si="72"/>
        <v>57.3563017229684</v>
      </c>
      <c r="I408" s="104">
        <v>5</v>
      </c>
      <c r="J408" s="103">
        <f t="shared" si="73"/>
        <v>5</v>
      </c>
      <c r="K408" s="36">
        <f t="shared" si="74"/>
        <v>36.413781033781035</v>
      </c>
      <c r="L408" s="64">
        <v>57.03703703703704</v>
      </c>
      <c r="M408" s="65">
        <v>100</v>
      </c>
      <c r="N408" s="90">
        <f t="shared" si="75"/>
        <v>66.58436213991769</v>
      </c>
      <c r="O408" s="66">
        <v>88.64888389138763</v>
      </c>
      <c r="P408" s="57">
        <v>98.34</v>
      </c>
      <c r="Q408" s="67">
        <v>93.20337197049527</v>
      </c>
      <c r="R408" s="68">
        <v>100</v>
      </c>
      <c r="S408" s="44">
        <f t="shared" si="76"/>
        <v>95.04806396547072</v>
      </c>
      <c r="T408" s="64">
        <v>86.80555555555554</v>
      </c>
      <c r="U408" s="57">
        <v>99.99999999999999</v>
      </c>
      <c r="V408" s="57">
        <v>62.96296296296297</v>
      </c>
      <c r="W408" s="56">
        <v>0</v>
      </c>
      <c r="X408" s="56">
        <v>25</v>
      </c>
      <c r="Y408" s="90">
        <f t="shared" si="77"/>
        <v>65.56712962962962</v>
      </c>
      <c r="Z408" s="101">
        <f t="shared" si="78"/>
        <v>75.36723232080247</v>
      </c>
      <c r="AA408" s="50">
        <v>89.89832007073386</v>
      </c>
      <c r="AB408" s="47">
        <v>5.555555555555555</v>
      </c>
      <c r="AC408" s="44">
        <f t="shared" si="79"/>
        <v>68.81262894193928</v>
      </c>
      <c r="AD408" s="85">
        <v>0.9</v>
      </c>
      <c r="AE408" s="91">
        <f t="shared" si="80"/>
        <v>0.9</v>
      </c>
      <c r="AF408" s="88">
        <v>0</v>
      </c>
      <c r="AG408" s="80">
        <v>100</v>
      </c>
      <c r="AH408" s="92">
        <f t="shared" si="81"/>
        <v>33.33333333333333</v>
      </c>
      <c r="AI408" s="37">
        <f t="shared" si="82"/>
        <v>43.60673543570095</v>
      </c>
      <c r="AJ408" s="38">
        <f t="shared" si="83"/>
        <v>58.04839299786773</v>
      </c>
    </row>
    <row r="409" spans="1:36" ht="15">
      <c r="A409" s="17">
        <v>73</v>
      </c>
      <c r="B409" s="18">
        <v>20045</v>
      </c>
      <c r="C409" s="19" t="s">
        <v>118</v>
      </c>
      <c r="D409" s="19" t="s">
        <v>162</v>
      </c>
      <c r="E409" s="20">
        <v>6</v>
      </c>
      <c r="F409" s="48">
        <v>68.35000000000001</v>
      </c>
      <c r="G409" s="49">
        <v>96.85286935286935</v>
      </c>
      <c r="H409" s="44">
        <f t="shared" si="72"/>
        <v>77.85095645095646</v>
      </c>
      <c r="I409" s="104">
        <v>37</v>
      </c>
      <c r="J409" s="103">
        <f t="shared" si="73"/>
        <v>37</v>
      </c>
      <c r="K409" s="36">
        <f t="shared" si="74"/>
        <v>61.51057387057388</v>
      </c>
      <c r="L409" s="64">
        <v>80.9278350515464</v>
      </c>
      <c r="M409" s="65">
        <v>100</v>
      </c>
      <c r="N409" s="90">
        <f t="shared" si="75"/>
        <v>85.16609392898053</v>
      </c>
      <c r="O409" s="66">
        <v>100</v>
      </c>
      <c r="P409" s="57">
        <v>97.95</v>
      </c>
      <c r="Q409" s="67">
        <v>91.83937823834198</v>
      </c>
      <c r="R409" s="68">
        <v>100</v>
      </c>
      <c r="S409" s="44">
        <f t="shared" si="76"/>
        <v>97.44734455958549</v>
      </c>
      <c r="T409" s="64">
        <v>97.91666666666666</v>
      </c>
      <c r="U409" s="65">
        <v>99.99999999999999</v>
      </c>
      <c r="V409" s="57">
        <v>100</v>
      </c>
      <c r="W409" s="56">
        <v>0</v>
      </c>
      <c r="X409" s="56">
        <v>25</v>
      </c>
      <c r="Y409" s="90">
        <f t="shared" si="77"/>
        <v>77.60416666666666</v>
      </c>
      <c r="Z409" s="101">
        <f t="shared" si="78"/>
        <v>86.67627740683368</v>
      </c>
      <c r="AA409" s="50">
        <v>100</v>
      </c>
      <c r="AB409" s="47">
        <v>27.77777777777778</v>
      </c>
      <c r="AC409" s="44">
        <f t="shared" si="79"/>
        <v>81.94444444444444</v>
      </c>
      <c r="AD409" s="85">
        <v>67.6</v>
      </c>
      <c r="AE409" s="91">
        <f t="shared" si="80"/>
        <v>67.6</v>
      </c>
      <c r="AF409" s="88">
        <v>81.57894736842105</v>
      </c>
      <c r="AG409" s="80">
        <v>100</v>
      </c>
      <c r="AH409" s="92">
        <f t="shared" si="81"/>
        <v>87.71929824561403</v>
      </c>
      <c r="AI409" s="37">
        <f t="shared" si="82"/>
        <v>79.27423001949317</v>
      </c>
      <c r="AJ409" s="38">
        <f t="shared" si="83"/>
        <v>79.42252248337957</v>
      </c>
    </row>
    <row r="410" spans="1:36" ht="15">
      <c r="A410" s="17">
        <v>927</v>
      </c>
      <c r="B410" s="18">
        <v>20060</v>
      </c>
      <c r="C410" s="19" t="s">
        <v>118</v>
      </c>
      <c r="D410" s="19" t="s">
        <v>500</v>
      </c>
      <c r="E410" s="20">
        <v>6</v>
      </c>
      <c r="F410" s="48">
        <v>76.85</v>
      </c>
      <c r="G410" s="49">
        <v>86.87118437118437</v>
      </c>
      <c r="H410" s="44">
        <f t="shared" si="72"/>
        <v>80.19039479039478</v>
      </c>
      <c r="I410" s="104">
        <v>56.00000000000001</v>
      </c>
      <c r="J410" s="103">
        <f t="shared" si="73"/>
        <v>56.00000000000001</v>
      </c>
      <c r="K410" s="36">
        <f t="shared" si="74"/>
        <v>70.51423687423687</v>
      </c>
      <c r="L410" s="64">
        <v>34.66666666666667</v>
      </c>
      <c r="M410" s="65">
        <v>0</v>
      </c>
      <c r="N410" s="90">
        <f t="shared" si="75"/>
        <v>26.962962962962965</v>
      </c>
      <c r="O410" s="66">
        <v>97.41563979451364</v>
      </c>
      <c r="P410" s="57">
        <v>95.82999999999998</v>
      </c>
      <c r="Q410" s="67">
        <v>95.46733354173179</v>
      </c>
      <c r="R410" s="68">
        <v>100</v>
      </c>
      <c r="S410" s="44">
        <f t="shared" si="76"/>
        <v>97.17824333406136</v>
      </c>
      <c r="T410" s="64">
        <v>100</v>
      </c>
      <c r="U410" s="57">
        <v>99.99999999999999</v>
      </c>
      <c r="V410" s="57">
        <v>98.14814814814815</v>
      </c>
      <c r="W410" s="56">
        <v>0</v>
      </c>
      <c r="X410" s="56">
        <v>25</v>
      </c>
      <c r="Y410" s="90">
        <f t="shared" si="77"/>
        <v>77.66203703703704</v>
      </c>
      <c r="Z410" s="101">
        <f t="shared" si="78"/>
        <v>65.65555638541815</v>
      </c>
      <c r="AA410" s="50">
        <v>20.814386762662622</v>
      </c>
      <c r="AB410" s="47">
        <v>5.555555555555555</v>
      </c>
      <c r="AC410" s="44">
        <f t="shared" si="79"/>
        <v>16.999678960885856</v>
      </c>
      <c r="AD410" s="85">
        <v>64.00000000000003</v>
      </c>
      <c r="AE410" s="91">
        <f t="shared" si="80"/>
        <v>64.00000000000003</v>
      </c>
      <c r="AF410" s="88">
        <v>65.78947368421053</v>
      </c>
      <c r="AG410" s="80">
        <v>0</v>
      </c>
      <c r="AH410" s="92">
        <f t="shared" si="81"/>
        <v>43.85964912280702</v>
      </c>
      <c r="AI410" s="37">
        <f t="shared" si="82"/>
        <v>34.905091937033866</v>
      </c>
      <c r="AJ410" s="38">
        <f t="shared" si="83"/>
        <v>57.402153148666606</v>
      </c>
    </row>
    <row r="411" spans="1:36" ht="15">
      <c r="A411" s="17">
        <v>1037</v>
      </c>
      <c r="B411" s="18">
        <v>20175</v>
      </c>
      <c r="C411" s="19" t="s">
        <v>118</v>
      </c>
      <c r="D411" s="19" t="s">
        <v>853</v>
      </c>
      <c r="E411" s="20">
        <v>6</v>
      </c>
      <c r="F411" s="48">
        <v>30.349999999999998</v>
      </c>
      <c r="G411" s="49">
        <v>67.97262922262924</v>
      </c>
      <c r="H411" s="44">
        <f t="shared" si="72"/>
        <v>42.890876407543075</v>
      </c>
      <c r="I411" s="104">
        <v>0</v>
      </c>
      <c r="J411" s="103">
        <f t="shared" si="73"/>
        <v>0</v>
      </c>
      <c r="K411" s="36">
        <f t="shared" si="74"/>
        <v>25.734525844525844</v>
      </c>
      <c r="L411" s="64">
        <v>14.473684210526317</v>
      </c>
      <c r="M411" s="65">
        <v>100</v>
      </c>
      <c r="N411" s="90">
        <f t="shared" si="75"/>
        <v>33.47953216374269</v>
      </c>
      <c r="O411" s="66">
        <v>93.69878129790109</v>
      </c>
      <c r="P411" s="57">
        <v>98.31</v>
      </c>
      <c r="Q411" s="67">
        <v>95.38304011914735</v>
      </c>
      <c r="R411" s="68">
        <v>100</v>
      </c>
      <c r="S411" s="44">
        <f t="shared" si="76"/>
        <v>96.84795535426211</v>
      </c>
      <c r="T411" s="64">
        <v>91.66666666666666</v>
      </c>
      <c r="U411" s="57">
        <v>91.74999999999999</v>
      </c>
      <c r="V411" s="57">
        <v>42.12962962962963</v>
      </c>
      <c r="W411" s="56">
        <v>0</v>
      </c>
      <c r="X411" s="56">
        <v>0</v>
      </c>
      <c r="Y411" s="90">
        <f t="shared" si="77"/>
        <v>56.38657407407406</v>
      </c>
      <c r="Z411" s="101">
        <f t="shared" si="78"/>
        <v>61.087680996014946</v>
      </c>
      <c r="AA411" s="50">
        <v>82.3555693511673</v>
      </c>
      <c r="AB411" s="47">
        <v>2.2222222222222223</v>
      </c>
      <c r="AC411" s="44">
        <f t="shared" si="79"/>
        <v>62.322232568931035</v>
      </c>
      <c r="AD411" s="85">
        <v>32.1</v>
      </c>
      <c r="AE411" s="91">
        <f t="shared" si="80"/>
        <v>32.1</v>
      </c>
      <c r="AF411" s="88">
        <v>21.052631578947366</v>
      </c>
      <c r="AG411" s="80">
        <v>100</v>
      </c>
      <c r="AH411" s="92">
        <f t="shared" si="81"/>
        <v>47.368421052631575</v>
      </c>
      <c r="AI411" s="37">
        <f t="shared" si="82"/>
        <v>51.272208247289534</v>
      </c>
      <c r="AJ411" s="38">
        <f t="shared" si="83"/>
        <v>51.0724081410995</v>
      </c>
    </row>
    <row r="412" spans="1:36" ht="15">
      <c r="A412" s="17">
        <v>1028</v>
      </c>
      <c r="B412" s="18">
        <v>20178</v>
      </c>
      <c r="C412" s="19" t="s">
        <v>118</v>
      </c>
      <c r="D412" s="19" t="s">
        <v>1040</v>
      </c>
      <c r="E412" s="20">
        <v>6</v>
      </c>
      <c r="F412" s="48">
        <v>40.1</v>
      </c>
      <c r="G412" s="49">
        <v>0</v>
      </c>
      <c r="H412" s="44">
        <f t="shared" si="72"/>
        <v>26.733333333333334</v>
      </c>
      <c r="I412" s="104">
        <v>5</v>
      </c>
      <c r="J412" s="103">
        <f t="shared" si="73"/>
        <v>5</v>
      </c>
      <c r="K412" s="36">
        <f t="shared" si="74"/>
        <v>18.04</v>
      </c>
      <c r="L412" s="64">
        <v>8.25688073394495</v>
      </c>
      <c r="M412" s="65">
        <v>100</v>
      </c>
      <c r="N412" s="90">
        <f t="shared" si="75"/>
        <v>28.644240570846073</v>
      </c>
      <c r="O412" s="66">
        <v>58.21486343666</v>
      </c>
      <c r="P412" s="57">
        <v>98.66000000000001</v>
      </c>
      <c r="Q412" s="67">
        <v>91.53133807542612</v>
      </c>
      <c r="R412" s="68" t="s">
        <v>1</v>
      </c>
      <c r="S412" s="44">
        <f t="shared" si="76"/>
        <v>82.7503158787137</v>
      </c>
      <c r="T412" s="64">
        <v>90.97222222222221</v>
      </c>
      <c r="U412" s="57">
        <v>95.21052631578947</v>
      </c>
      <c r="V412" s="57">
        <v>94.44444444444446</v>
      </c>
      <c r="W412" s="56">
        <v>0</v>
      </c>
      <c r="X412" s="56">
        <v>0</v>
      </c>
      <c r="Y412" s="90">
        <f t="shared" si="77"/>
        <v>70.15679824561403</v>
      </c>
      <c r="Z412" s="101">
        <f t="shared" si="78"/>
        <v>59.242203125289464</v>
      </c>
      <c r="AA412" s="50">
        <v>91.07690426472524</v>
      </c>
      <c r="AB412" s="47">
        <v>5.555555555555555</v>
      </c>
      <c r="AC412" s="44">
        <f t="shared" si="79"/>
        <v>69.69656708743281</v>
      </c>
      <c r="AD412" s="85">
        <v>60.09999999999995</v>
      </c>
      <c r="AE412" s="91">
        <f t="shared" si="80"/>
        <v>60.09999999999995</v>
      </c>
      <c r="AF412" s="88">
        <v>65.78947368421053</v>
      </c>
      <c r="AG412" s="80">
        <v>0</v>
      </c>
      <c r="AH412" s="92">
        <f t="shared" si="81"/>
        <v>43.85964912280702</v>
      </c>
      <c r="AI412" s="37">
        <f t="shared" si="82"/>
        <v>61.970098937858886</v>
      </c>
      <c r="AJ412" s="38">
        <f t="shared" si="83"/>
        <v>51.8201312440024</v>
      </c>
    </row>
    <row r="413" spans="1:36" ht="15">
      <c r="A413" s="17">
        <v>318</v>
      </c>
      <c r="B413" s="18">
        <v>20228</v>
      </c>
      <c r="C413" s="19" t="s">
        <v>118</v>
      </c>
      <c r="D413" s="19" t="s">
        <v>246</v>
      </c>
      <c r="E413" s="20">
        <v>6</v>
      </c>
      <c r="F413" s="48">
        <v>43.7</v>
      </c>
      <c r="G413" s="49">
        <v>67.25478225478227</v>
      </c>
      <c r="H413" s="44">
        <f t="shared" si="72"/>
        <v>51.55159408492742</v>
      </c>
      <c r="I413" s="104">
        <v>26</v>
      </c>
      <c r="J413" s="103">
        <f t="shared" si="73"/>
        <v>26</v>
      </c>
      <c r="K413" s="36">
        <f t="shared" si="74"/>
        <v>41.33095645095645</v>
      </c>
      <c r="L413" s="64">
        <v>74.52830188679245</v>
      </c>
      <c r="M413" s="65">
        <v>100</v>
      </c>
      <c r="N413" s="90">
        <f t="shared" si="75"/>
        <v>80.18867924528301</v>
      </c>
      <c r="O413" s="66">
        <v>99.46581196581197</v>
      </c>
      <c r="P413" s="57">
        <v>98.11</v>
      </c>
      <c r="Q413" s="67">
        <v>99.01071723000825</v>
      </c>
      <c r="R413" s="68" t="s">
        <v>1</v>
      </c>
      <c r="S413" s="44">
        <f t="shared" si="76"/>
        <v>98.80038753835763</v>
      </c>
      <c r="T413" s="64">
        <v>100</v>
      </c>
      <c r="U413" s="57">
        <v>99.99999999999999</v>
      </c>
      <c r="V413" s="57">
        <v>100</v>
      </c>
      <c r="W413" s="56">
        <v>0</v>
      </c>
      <c r="X413" s="56">
        <v>25</v>
      </c>
      <c r="Y413" s="90">
        <f t="shared" si="77"/>
        <v>78.125</v>
      </c>
      <c r="Z413" s="101">
        <f t="shared" si="78"/>
        <v>85.48404854057632</v>
      </c>
      <c r="AA413" s="50">
        <v>94.03919834954317</v>
      </c>
      <c r="AB413" s="47">
        <v>31.11111111111111</v>
      </c>
      <c r="AC413" s="44">
        <f t="shared" si="79"/>
        <v>78.30717653993514</v>
      </c>
      <c r="AD413" s="85">
        <v>63.69999999999996</v>
      </c>
      <c r="AE413" s="91">
        <f t="shared" si="80"/>
        <v>63.69999999999996</v>
      </c>
      <c r="AF413" s="88">
        <v>57.89473684210527</v>
      </c>
      <c r="AG413" s="80">
        <v>100</v>
      </c>
      <c r="AH413" s="92">
        <f t="shared" si="81"/>
        <v>71.9298245614035</v>
      </c>
      <c r="AI413" s="37">
        <f t="shared" si="82"/>
        <v>73.13645906691276</v>
      </c>
      <c r="AJ413" s="38">
        <f t="shared" si="83"/>
        <v>72.94915328055329</v>
      </c>
    </row>
    <row r="414" spans="1:36" ht="15">
      <c r="A414" s="17">
        <v>317</v>
      </c>
      <c r="B414" s="18">
        <v>20238</v>
      </c>
      <c r="C414" s="19" t="s">
        <v>118</v>
      </c>
      <c r="D414" s="19" t="s">
        <v>485</v>
      </c>
      <c r="E414" s="20">
        <v>6</v>
      </c>
      <c r="F414" s="48">
        <v>57.45000000000001</v>
      </c>
      <c r="G414" s="49">
        <v>85.27726902726901</v>
      </c>
      <c r="H414" s="44">
        <f t="shared" si="72"/>
        <v>66.72575634242301</v>
      </c>
      <c r="I414" s="104">
        <v>21.000000000000004</v>
      </c>
      <c r="J414" s="103">
        <f t="shared" si="73"/>
        <v>21.000000000000004</v>
      </c>
      <c r="K414" s="36">
        <f t="shared" si="74"/>
        <v>48.435453805453804</v>
      </c>
      <c r="L414" s="64">
        <v>71.875</v>
      </c>
      <c r="M414" s="65">
        <v>100</v>
      </c>
      <c r="N414" s="90">
        <f t="shared" si="75"/>
        <v>78.125</v>
      </c>
      <c r="O414" s="66">
        <v>95.29531123734023</v>
      </c>
      <c r="P414" s="57">
        <v>97.6</v>
      </c>
      <c r="Q414" s="67">
        <v>95.50207887111</v>
      </c>
      <c r="R414" s="68">
        <v>100</v>
      </c>
      <c r="S414" s="44">
        <f t="shared" si="76"/>
        <v>97.09934752711256</v>
      </c>
      <c r="T414" s="64">
        <v>94.16666666666667</v>
      </c>
      <c r="U414" s="57">
        <v>81.25</v>
      </c>
      <c r="V414" s="57">
        <v>88.88888888888887</v>
      </c>
      <c r="W414" s="56">
        <v>0</v>
      </c>
      <c r="X414" s="56">
        <v>25</v>
      </c>
      <c r="Y414" s="90">
        <f t="shared" si="77"/>
        <v>69.20138888888889</v>
      </c>
      <c r="Z414" s="101">
        <f t="shared" si="78"/>
        <v>81.34123565312046</v>
      </c>
      <c r="AA414" s="50">
        <v>100</v>
      </c>
      <c r="AB414" s="47">
        <v>45.65217391304348</v>
      </c>
      <c r="AC414" s="44">
        <f t="shared" si="79"/>
        <v>86.41304347826087</v>
      </c>
      <c r="AD414" s="85">
        <v>62.19999999999995</v>
      </c>
      <c r="AE414" s="91">
        <f t="shared" si="80"/>
        <v>62.19999999999995</v>
      </c>
      <c r="AF414" s="88">
        <v>44.73684210526316</v>
      </c>
      <c r="AG414" s="80">
        <v>100</v>
      </c>
      <c r="AH414" s="92">
        <f t="shared" si="81"/>
        <v>63.157894736842096</v>
      </c>
      <c r="AI414" s="37">
        <f t="shared" si="82"/>
        <v>75.30520213577421</v>
      </c>
      <c r="AJ414" s="38">
        <f t="shared" si="83"/>
        <v>72.94926922838326</v>
      </c>
    </row>
    <row r="415" spans="1:36" ht="15">
      <c r="A415" s="17">
        <v>670</v>
      </c>
      <c r="B415" s="18">
        <v>20250</v>
      </c>
      <c r="C415" s="19" t="s">
        <v>118</v>
      </c>
      <c r="D415" s="19" t="s">
        <v>672</v>
      </c>
      <c r="E415" s="20">
        <v>6</v>
      </c>
      <c r="F415" s="48">
        <v>85.85000000000001</v>
      </c>
      <c r="G415" s="49">
        <v>90.39529914529915</v>
      </c>
      <c r="H415" s="44">
        <f t="shared" si="72"/>
        <v>87.36509971509972</v>
      </c>
      <c r="I415" s="104">
        <v>21.000000000000004</v>
      </c>
      <c r="J415" s="103">
        <f t="shared" si="73"/>
        <v>21.000000000000004</v>
      </c>
      <c r="K415" s="36">
        <f t="shared" si="74"/>
        <v>60.819059829059825</v>
      </c>
      <c r="L415" s="64">
        <v>72.39583333333333</v>
      </c>
      <c r="M415" s="65">
        <v>100</v>
      </c>
      <c r="N415" s="90">
        <f t="shared" si="75"/>
        <v>78.53009259259258</v>
      </c>
      <c r="O415" s="66">
        <v>84.31870107328822</v>
      </c>
      <c r="P415" s="57">
        <v>98.35</v>
      </c>
      <c r="Q415" s="67">
        <v>96.83982236910047</v>
      </c>
      <c r="R415" s="68">
        <v>100</v>
      </c>
      <c r="S415" s="44">
        <f t="shared" si="76"/>
        <v>94.87713086059718</v>
      </c>
      <c r="T415" s="64">
        <v>91.66666666666666</v>
      </c>
      <c r="U415" s="57">
        <v>83.74615384615383</v>
      </c>
      <c r="V415" s="57">
        <v>64.81481481481482</v>
      </c>
      <c r="W415" s="56">
        <v>0</v>
      </c>
      <c r="X415" s="56">
        <v>25</v>
      </c>
      <c r="Y415" s="90">
        <f t="shared" si="77"/>
        <v>63.18190883190883</v>
      </c>
      <c r="Z415" s="101">
        <f t="shared" si="78"/>
        <v>78.84972603493524</v>
      </c>
      <c r="AA415" s="50">
        <v>100</v>
      </c>
      <c r="AB415" s="47">
        <v>5.555555555555555</v>
      </c>
      <c r="AC415" s="44">
        <f t="shared" si="79"/>
        <v>76.38888888888889</v>
      </c>
      <c r="AD415" s="85">
        <v>0.9</v>
      </c>
      <c r="AE415" s="91">
        <f t="shared" si="80"/>
        <v>0.9</v>
      </c>
      <c r="AF415" s="88">
        <v>0</v>
      </c>
      <c r="AG415" s="80">
        <v>100</v>
      </c>
      <c r="AH415" s="92">
        <f t="shared" si="81"/>
        <v>33.33333333333333</v>
      </c>
      <c r="AI415" s="37">
        <f t="shared" si="82"/>
        <v>47.64740740740741</v>
      </c>
      <c r="AJ415" s="38">
        <f t="shared" si="83"/>
        <v>65.8828972055018</v>
      </c>
    </row>
    <row r="416" spans="1:36" ht="15">
      <c r="A416" s="17">
        <v>990</v>
      </c>
      <c r="B416" s="18">
        <v>20295</v>
      </c>
      <c r="C416" s="19" t="s">
        <v>118</v>
      </c>
      <c r="D416" s="19" t="s">
        <v>633</v>
      </c>
      <c r="E416" s="20">
        <v>6</v>
      </c>
      <c r="F416" s="48">
        <v>58.44999999999999</v>
      </c>
      <c r="G416" s="49">
        <v>79.71662596662597</v>
      </c>
      <c r="H416" s="44">
        <f t="shared" si="72"/>
        <v>65.53887532220864</v>
      </c>
      <c r="I416" s="104">
        <v>21.000000000000004</v>
      </c>
      <c r="J416" s="103">
        <f t="shared" si="73"/>
        <v>21.000000000000004</v>
      </c>
      <c r="K416" s="36">
        <f t="shared" si="74"/>
        <v>47.72332519332518</v>
      </c>
      <c r="L416" s="64">
        <v>30.645161290322577</v>
      </c>
      <c r="M416" s="65">
        <v>100</v>
      </c>
      <c r="N416" s="90">
        <f t="shared" si="75"/>
        <v>46.05734767025089</v>
      </c>
      <c r="O416" s="66">
        <v>91.22705918510712</v>
      </c>
      <c r="P416" s="57">
        <v>98.74</v>
      </c>
      <c r="Q416" s="67">
        <v>94.706517824991</v>
      </c>
      <c r="R416" s="68">
        <v>100</v>
      </c>
      <c r="S416" s="44">
        <f t="shared" si="76"/>
        <v>96.16839425252454</v>
      </c>
      <c r="T416" s="64">
        <v>95.83333333333334</v>
      </c>
      <c r="U416" s="57">
        <v>93.25</v>
      </c>
      <c r="V416" s="57">
        <v>100</v>
      </c>
      <c r="W416" s="56">
        <v>0</v>
      </c>
      <c r="X416" s="56">
        <v>25</v>
      </c>
      <c r="Y416" s="90">
        <f t="shared" si="77"/>
        <v>75.39583333333334</v>
      </c>
      <c r="Z416" s="101">
        <f t="shared" si="78"/>
        <v>71.48119798876483</v>
      </c>
      <c r="AA416" s="50">
        <v>39.70511660518698</v>
      </c>
      <c r="AB416" s="47">
        <v>5.555555555555555</v>
      </c>
      <c r="AC416" s="44">
        <f t="shared" si="79"/>
        <v>31.167726342779122</v>
      </c>
      <c r="AD416" s="85">
        <v>37.49999999999997</v>
      </c>
      <c r="AE416" s="91">
        <f t="shared" si="80"/>
        <v>37.49999999999997</v>
      </c>
      <c r="AF416" s="88">
        <v>23.684210526315788</v>
      </c>
      <c r="AG416" s="80">
        <v>0</v>
      </c>
      <c r="AH416" s="92">
        <f t="shared" si="81"/>
        <v>15.789473684210524</v>
      </c>
      <c r="AI416" s="37">
        <f t="shared" si="82"/>
        <v>29.78068211965763</v>
      </c>
      <c r="AJ416" s="38">
        <f t="shared" si="83"/>
        <v>54.21946866894474</v>
      </c>
    </row>
    <row r="417" spans="1:36" ht="15">
      <c r="A417" s="17">
        <v>783</v>
      </c>
      <c r="B417" s="18">
        <v>20310</v>
      </c>
      <c r="C417" s="19" t="s">
        <v>118</v>
      </c>
      <c r="D417" s="19" t="s">
        <v>988</v>
      </c>
      <c r="E417" s="20">
        <v>6</v>
      </c>
      <c r="F417" s="48">
        <v>65.55</v>
      </c>
      <c r="G417" s="49">
        <v>87.80016280016278</v>
      </c>
      <c r="H417" s="44">
        <f t="shared" si="72"/>
        <v>72.96672093338759</v>
      </c>
      <c r="I417" s="104">
        <v>80.00000000000003</v>
      </c>
      <c r="J417" s="103">
        <f t="shared" si="73"/>
        <v>80.00000000000003</v>
      </c>
      <c r="K417" s="36">
        <f t="shared" si="74"/>
        <v>75.78003256003257</v>
      </c>
      <c r="L417" s="64">
        <v>22.033898305084744</v>
      </c>
      <c r="M417" s="65">
        <v>100</v>
      </c>
      <c r="N417" s="90">
        <f t="shared" si="75"/>
        <v>39.35969868173258</v>
      </c>
      <c r="O417" s="66">
        <v>90.60931668790852</v>
      </c>
      <c r="P417" s="57">
        <v>98.83999999999999</v>
      </c>
      <c r="Q417" s="67">
        <v>86.62952646239555</v>
      </c>
      <c r="R417" s="68">
        <v>100</v>
      </c>
      <c r="S417" s="44">
        <f t="shared" si="76"/>
        <v>94.019710787576</v>
      </c>
      <c r="T417" s="64">
        <v>96.52777777777779</v>
      </c>
      <c r="U417" s="57">
        <v>99.99999999999999</v>
      </c>
      <c r="V417" s="57">
        <v>100</v>
      </c>
      <c r="W417" s="56">
        <v>0</v>
      </c>
      <c r="X417" s="56">
        <v>25</v>
      </c>
      <c r="Y417" s="90">
        <f t="shared" si="77"/>
        <v>77.25694444444444</v>
      </c>
      <c r="Z417" s="101">
        <f t="shared" si="78"/>
        <v>68.97802119967028</v>
      </c>
      <c r="AA417" s="50">
        <v>43.68898570101039</v>
      </c>
      <c r="AB417" s="47">
        <v>12.222222222222221</v>
      </c>
      <c r="AC417" s="44">
        <f t="shared" si="79"/>
        <v>35.82229483131335</v>
      </c>
      <c r="AD417" s="85">
        <v>44.19999999999995</v>
      </c>
      <c r="AE417" s="91">
        <f t="shared" si="80"/>
        <v>44.19999999999995</v>
      </c>
      <c r="AF417" s="88">
        <v>50</v>
      </c>
      <c r="AG417" s="80">
        <v>100</v>
      </c>
      <c r="AH417" s="92">
        <f t="shared" si="81"/>
        <v>66.66666666666666</v>
      </c>
      <c r="AI417" s="37">
        <f t="shared" si="82"/>
        <v>44.225223910033776</v>
      </c>
      <c r="AJ417" s="38">
        <f t="shared" si="83"/>
        <v>62.91258428485179</v>
      </c>
    </row>
    <row r="418" spans="1:36" ht="15">
      <c r="A418" s="17">
        <v>213</v>
      </c>
      <c r="B418" s="18">
        <v>20383</v>
      </c>
      <c r="C418" s="19" t="s">
        <v>118</v>
      </c>
      <c r="D418" s="19" t="s">
        <v>570</v>
      </c>
      <c r="E418" s="20">
        <v>6</v>
      </c>
      <c r="F418" s="48">
        <v>69.40000000000002</v>
      </c>
      <c r="G418" s="49">
        <v>74.10256410256409</v>
      </c>
      <c r="H418" s="44">
        <f t="shared" si="72"/>
        <v>70.96752136752137</v>
      </c>
      <c r="I418" s="104">
        <v>51</v>
      </c>
      <c r="J418" s="103">
        <f t="shared" si="73"/>
        <v>51</v>
      </c>
      <c r="K418" s="36">
        <f t="shared" si="74"/>
        <v>62.98051282051283</v>
      </c>
      <c r="L418" s="64">
        <v>95.94594594594594</v>
      </c>
      <c r="M418" s="65">
        <v>100</v>
      </c>
      <c r="N418" s="90">
        <f t="shared" si="75"/>
        <v>96.84684684684683</v>
      </c>
      <c r="O418" s="66">
        <v>88.83297430885656</v>
      </c>
      <c r="P418" s="57">
        <v>97.60000000000001</v>
      </c>
      <c r="Q418" s="67">
        <v>99.63380281690141</v>
      </c>
      <c r="R418" s="68">
        <v>100</v>
      </c>
      <c r="S418" s="44">
        <f t="shared" si="76"/>
        <v>96.5166942814395</v>
      </c>
      <c r="T418" s="64">
        <v>97.63888888888889</v>
      </c>
      <c r="U418" s="57">
        <v>90.62499999999999</v>
      </c>
      <c r="V418" s="57">
        <v>81.94444444444444</v>
      </c>
      <c r="W418" s="56">
        <v>0</v>
      </c>
      <c r="X418" s="56">
        <v>0</v>
      </c>
      <c r="Y418" s="90">
        <f t="shared" si="77"/>
        <v>67.55208333333333</v>
      </c>
      <c r="Z418" s="101">
        <f t="shared" si="78"/>
        <v>87.36687370159217</v>
      </c>
      <c r="AA418" s="50">
        <v>100</v>
      </c>
      <c r="AB418" s="47">
        <v>30</v>
      </c>
      <c r="AC418" s="44">
        <f t="shared" si="79"/>
        <v>82.5</v>
      </c>
      <c r="AD418" s="85">
        <v>54.39999999999995</v>
      </c>
      <c r="AE418" s="91">
        <f t="shared" si="80"/>
        <v>54.39999999999995</v>
      </c>
      <c r="AF418" s="88">
        <v>39.473684210526315</v>
      </c>
      <c r="AG418" s="80">
        <v>0</v>
      </c>
      <c r="AH418" s="92">
        <f t="shared" si="81"/>
        <v>26.31578947368421</v>
      </c>
      <c r="AI418" s="37">
        <f t="shared" si="82"/>
        <v>63.769824561403496</v>
      </c>
      <c r="AJ418" s="38">
        <f t="shared" si="83"/>
        <v>75.4104867833197</v>
      </c>
    </row>
    <row r="419" spans="1:36" ht="15">
      <c r="A419" s="17">
        <v>150</v>
      </c>
      <c r="B419" s="18">
        <v>20400</v>
      </c>
      <c r="C419" s="19" t="s">
        <v>118</v>
      </c>
      <c r="D419" s="19" t="s">
        <v>202</v>
      </c>
      <c r="E419" s="20">
        <v>5</v>
      </c>
      <c r="F419" s="48">
        <v>70.94999999999999</v>
      </c>
      <c r="G419" s="49">
        <v>72.68823768823769</v>
      </c>
      <c r="H419" s="44">
        <f t="shared" si="72"/>
        <v>71.52941256274589</v>
      </c>
      <c r="I419" s="104">
        <v>21.000000000000004</v>
      </c>
      <c r="J419" s="103">
        <f t="shared" si="73"/>
        <v>21.000000000000004</v>
      </c>
      <c r="K419" s="36">
        <f t="shared" si="74"/>
        <v>51.31764753764753</v>
      </c>
      <c r="L419" s="64">
        <v>78.96749521988528</v>
      </c>
      <c r="M419" s="65">
        <v>100</v>
      </c>
      <c r="N419" s="90">
        <f t="shared" si="75"/>
        <v>83.64138517102188</v>
      </c>
      <c r="O419" s="66">
        <v>97.83617589047454</v>
      </c>
      <c r="P419" s="57">
        <v>98.63</v>
      </c>
      <c r="Q419" s="67">
        <v>97.78808804488563</v>
      </c>
      <c r="R419" s="68">
        <v>100</v>
      </c>
      <c r="S419" s="44">
        <f t="shared" si="76"/>
        <v>98.56356598384004</v>
      </c>
      <c r="T419" s="64">
        <v>94.86111111111111</v>
      </c>
      <c r="U419" s="57">
        <v>88.75</v>
      </c>
      <c r="V419" s="57">
        <v>100</v>
      </c>
      <c r="W419" s="56">
        <v>0</v>
      </c>
      <c r="X419" s="56">
        <v>25</v>
      </c>
      <c r="Y419" s="90">
        <f t="shared" si="77"/>
        <v>74.02777777777777</v>
      </c>
      <c r="Z419" s="101">
        <f t="shared" si="78"/>
        <v>85.34012866528558</v>
      </c>
      <c r="AA419" s="50">
        <v>100</v>
      </c>
      <c r="AB419" s="47">
        <v>5.319148936170213</v>
      </c>
      <c r="AC419" s="44">
        <f t="shared" si="79"/>
        <v>76.32978723404256</v>
      </c>
      <c r="AD419" s="85">
        <v>81.50000000000007</v>
      </c>
      <c r="AE419" s="91">
        <f t="shared" si="80"/>
        <v>81.50000000000007</v>
      </c>
      <c r="AF419" s="88">
        <v>76.31578947368422</v>
      </c>
      <c r="AG419" s="80">
        <v>100</v>
      </c>
      <c r="AH419" s="92">
        <f t="shared" si="81"/>
        <v>84.21052631578948</v>
      </c>
      <c r="AI419" s="37">
        <f t="shared" si="82"/>
        <v>79.28465845464729</v>
      </c>
      <c r="AJ419" s="38">
        <f t="shared" si="83"/>
        <v>76.71899137656648</v>
      </c>
    </row>
    <row r="420" spans="1:36" ht="15">
      <c r="A420" s="17">
        <v>316</v>
      </c>
      <c r="B420" s="18">
        <v>20443</v>
      </c>
      <c r="C420" s="19" t="s">
        <v>118</v>
      </c>
      <c r="D420" s="19" t="s">
        <v>751</v>
      </c>
      <c r="E420" s="20">
        <v>6</v>
      </c>
      <c r="F420" s="48">
        <v>87.00000000000001</v>
      </c>
      <c r="G420" s="49">
        <v>79.504477004477</v>
      </c>
      <c r="H420" s="44">
        <f t="shared" si="72"/>
        <v>84.50149233482567</v>
      </c>
      <c r="I420" s="104">
        <v>36.00000000000001</v>
      </c>
      <c r="J420" s="103">
        <f t="shared" si="73"/>
        <v>36.00000000000001</v>
      </c>
      <c r="K420" s="36">
        <f t="shared" si="74"/>
        <v>65.1008954008954</v>
      </c>
      <c r="L420" s="64">
        <v>62.33766233766234</v>
      </c>
      <c r="M420" s="65">
        <v>100</v>
      </c>
      <c r="N420" s="90">
        <f t="shared" si="75"/>
        <v>70.7070707070707</v>
      </c>
      <c r="O420" s="66">
        <v>84.28468503232153</v>
      </c>
      <c r="P420" s="57">
        <v>97.79</v>
      </c>
      <c r="Q420" s="67">
        <v>96.43107067879636</v>
      </c>
      <c r="R420" s="68">
        <v>100</v>
      </c>
      <c r="S420" s="44">
        <f t="shared" si="76"/>
        <v>94.62643892777947</v>
      </c>
      <c r="T420" s="64">
        <v>87.36111111111113</v>
      </c>
      <c r="U420" s="57">
        <v>98.79999999999998</v>
      </c>
      <c r="V420" s="57">
        <v>98.14814814814815</v>
      </c>
      <c r="W420" s="56">
        <v>75.55555555555556</v>
      </c>
      <c r="X420" s="56">
        <v>25</v>
      </c>
      <c r="Y420" s="90">
        <f t="shared" si="77"/>
        <v>83.64675925925926</v>
      </c>
      <c r="Z420" s="101">
        <f t="shared" si="78"/>
        <v>82.50196887439785</v>
      </c>
      <c r="AA420" s="50">
        <v>81.94444444444444</v>
      </c>
      <c r="AB420" s="47">
        <v>5.319148936170213</v>
      </c>
      <c r="AC420" s="44">
        <f t="shared" si="79"/>
        <v>62.788120567375884</v>
      </c>
      <c r="AD420" s="85">
        <v>53.999999999999936</v>
      </c>
      <c r="AE420" s="91">
        <f t="shared" si="80"/>
        <v>53.999999999999936</v>
      </c>
      <c r="AF420" s="88">
        <v>57.89473684210527</v>
      </c>
      <c r="AG420" s="80">
        <v>100</v>
      </c>
      <c r="AH420" s="92">
        <f t="shared" si="81"/>
        <v>71.9298245614035</v>
      </c>
      <c r="AI420" s="37">
        <f t="shared" si="82"/>
        <v>62.272962548214494</v>
      </c>
      <c r="AJ420" s="38">
        <f t="shared" si="83"/>
        <v>72.95305228184235</v>
      </c>
    </row>
    <row r="421" spans="1:36" ht="15">
      <c r="A421" s="17">
        <v>963</v>
      </c>
      <c r="B421" s="18">
        <v>20517</v>
      </c>
      <c r="C421" s="19" t="s">
        <v>118</v>
      </c>
      <c r="D421" s="19" t="s">
        <v>842</v>
      </c>
      <c r="E421" s="20">
        <v>6</v>
      </c>
      <c r="F421" s="48">
        <v>41.900000000000006</v>
      </c>
      <c r="G421" s="49">
        <v>62.78998778998779</v>
      </c>
      <c r="H421" s="44">
        <f t="shared" si="72"/>
        <v>48.86332926332926</v>
      </c>
      <c r="I421" s="104">
        <v>0</v>
      </c>
      <c r="J421" s="103">
        <f t="shared" si="73"/>
        <v>0</v>
      </c>
      <c r="K421" s="36">
        <f t="shared" si="74"/>
        <v>29.317997557997558</v>
      </c>
      <c r="L421" s="64">
        <v>52.38095238095239</v>
      </c>
      <c r="M421" s="65">
        <v>100</v>
      </c>
      <c r="N421" s="90">
        <f t="shared" si="75"/>
        <v>62.96296296296297</v>
      </c>
      <c r="O421" s="66">
        <v>64.37985820295378</v>
      </c>
      <c r="P421" s="57">
        <v>98.91</v>
      </c>
      <c r="Q421" s="67">
        <v>96.20918017812285</v>
      </c>
      <c r="R421" s="68">
        <v>100</v>
      </c>
      <c r="S421" s="44">
        <f t="shared" si="76"/>
        <v>89.87475959526915</v>
      </c>
      <c r="T421" s="64">
        <v>86.66666666666667</v>
      </c>
      <c r="U421" s="57">
        <v>85</v>
      </c>
      <c r="V421" s="57">
        <v>75.46296296296295</v>
      </c>
      <c r="W421" s="56">
        <v>0</v>
      </c>
      <c r="X421" s="56">
        <v>25</v>
      </c>
      <c r="Y421" s="90">
        <f t="shared" si="77"/>
        <v>64.9074074074074</v>
      </c>
      <c r="Z421" s="101">
        <f t="shared" si="78"/>
        <v>72.19696010752317</v>
      </c>
      <c r="AA421" s="50">
        <v>93.96081419192204</v>
      </c>
      <c r="AB421" s="47">
        <v>5.813953488372093</v>
      </c>
      <c r="AC421" s="44">
        <f t="shared" si="79"/>
        <v>71.92409901603455</v>
      </c>
      <c r="AD421" s="85">
        <v>0.9</v>
      </c>
      <c r="AE421" s="91">
        <f t="shared" si="80"/>
        <v>0.9</v>
      </c>
      <c r="AF421" s="88">
        <v>7.894736842105263</v>
      </c>
      <c r="AG421" s="80">
        <v>100</v>
      </c>
      <c r="AH421" s="92">
        <f t="shared" si="81"/>
        <v>38.59649122807017</v>
      </c>
      <c r="AI421" s="37">
        <f t="shared" si="82"/>
        <v>46.31881772083246</v>
      </c>
      <c r="AJ421" s="38">
        <f t="shared" si="83"/>
        <v>55.857724881610835</v>
      </c>
    </row>
    <row r="422" spans="1:36" ht="15">
      <c r="A422" s="17">
        <v>594</v>
      </c>
      <c r="B422" s="18">
        <v>20550</v>
      </c>
      <c r="C422" s="19" t="s">
        <v>118</v>
      </c>
      <c r="D422" s="19" t="s">
        <v>210</v>
      </c>
      <c r="E422" s="20">
        <v>6</v>
      </c>
      <c r="F422" s="48">
        <v>77.49999999999999</v>
      </c>
      <c r="G422" s="49">
        <v>84.50651200651201</v>
      </c>
      <c r="H422" s="44">
        <f t="shared" si="72"/>
        <v>79.83550400217067</v>
      </c>
      <c r="I422" s="104">
        <v>31</v>
      </c>
      <c r="J422" s="103">
        <f t="shared" si="73"/>
        <v>31</v>
      </c>
      <c r="K422" s="36">
        <f t="shared" si="74"/>
        <v>60.301302401302394</v>
      </c>
      <c r="L422" s="64">
        <v>30.379746835443033</v>
      </c>
      <c r="M422" s="65">
        <v>100</v>
      </c>
      <c r="N422" s="90">
        <f t="shared" si="75"/>
        <v>45.85091420534458</v>
      </c>
      <c r="O422" s="66">
        <v>86.36246357455076</v>
      </c>
      <c r="P422" s="57">
        <v>97.61</v>
      </c>
      <c r="Q422" s="67">
        <v>99.87355110642781</v>
      </c>
      <c r="R422" s="68">
        <v>100</v>
      </c>
      <c r="S422" s="44">
        <f t="shared" si="76"/>
        <v>95.96150367024464</v>
      </c>
      <c r="T422" s="64">
        <v>80.69444444444444</v>
      </c>
      <c r="U422" s="57">
        <v>99.99999999999999</v>
      </c>
      <c r="V422" s="57">
        <v>100</v>
      </c>
      <c r="W422" s="56">
        <v>0</v>
      </c>
      <c r="X422" s="56">
        <v>25</v>
      </c>
      <c r="Y422" s="90">
        <f t="shared" si="77"/>
        <v>73.29861111111111</v>
      </c>
      <c r="Z422" s="101">
        <f t="shared" si="78"/>
        <v>70.66956584395788</v>
      </c>
      <c r="AA422" s="50">
        <v>88.88888888888889</v>
      </c>
      <c r="AB422" s="47">
        <v>5.555555555555555</v>
      </c>
      <c r="AC422" s="44">
        <f t="shared" si="79"/>
        <v>68.05555555555554</v>
      </c>
      <c r="AD422" s="85">
        <v>60.99999999999995</v>
      </c>
      <c r="AE422" s="91">
        <f t="shared" si="80"/>
        <v>60.99999999999995</v>
      </c>
      <c r="AF422" s="88">
        <v>55.26315789473685</v>
      </c>
      <c r="AG422" s="80">
        <v>100</v>
      </c>
      <c r="AH422" s="92">
        <f t="shared" si="81"/>
        <v>70.17543859649123</v>
      </c>
      <c r="AI422" s="37">
        <f t="shared" si="82"/>
        <v>66.59805068226119</v>
      </c>
      <c r="AJ422" s="38">
        <f t="shared" si="83"/>
        <v>67.37445860691778</v>
      </c>
    </row>
    <row r="423" spans="1:36" ht="15">
      <c r="A423" s="17">
        <v>928</v>
      </c>
      <c r="B423" s="18">
        <v>20570</v>
      </c>
      <c r="C423" s="19" t="s">
        <v>118</v>
      </c>
      <c r="D423" s="19" t="s">
        <v>119</v>
      </c>
      <c r="E423" s="20">
        <v>6</v>
      </c>
      <c r="F423" s="48">
        <v>0</v>
      </c>
      <c r="G423" s="49">
        <v>75.9116809116809</v>
      </c>
      <c r="H423" s="44">
        <f t="shared" si="72"/>
        <v>25.303893637226967</v>
      </c>
      <c r="I423" s="104">
        <v>5</v>
      </c>
      <c r="J423" s="103">
        <f t="shared" si="73"/>
        <v>5</v>
      </c>
      <c r="K423" s="36">
        <f t="shared" si="74"/>
        <v>17.18233618233618</v>
      </c>
      <c r="L423" s="64">
        <v>30.348258706467657</v>
      </c>
      <c r="M423" s="65">
        <v>100</v>
      </c>
      <c r="N423" s="90">
        <f t="shared" si="75"/>
        <v>45.82642343836373</v>
      </c>
      <c r="O423" s="66">
        <v>98.3108108108108</v>
      </c>
      <c r="P423" s="57">
        <v>96</v>
      </c>
      <c r="Q423" s="67">
        <v>98.5201865851697</v>
      </c>
      <c r="R423" s="68" t="s">
        <v>1</v>
      </c>
      <c r="S423" s="44">
        <f t="shared" si="76"/>
        <v>97.549326007536</v>
      </c>
      <c r="T423" s="64">
        <v>63.75000000000001</v>
      </c>
      <c r="U423" s="57">
        <v>92.5</v>
      </c>
      <c r="V423" s="57">
        <v>91.66666666666667</v>
      </c>
      <c r="W423" s="56">
        <v>79.9618320610687</v>
      </c>
      <c r="X423" s="56">
        <v>25</v>
      </c>
      <c r="Y423" s="90">
        <f t="shared" si="77"/>
        <v>75.09939567430025</v>
      </c>
      <c r="Z423" s="101">
        <f t="shared" si="78"/>
        <v>71.74510337599854</v>
      </c>
      <c r="AA423" s="50">
        <v>100</v>
      </c>
      <c r="AB423" s="47">
        <v>21.978021978021978</v>
      </c>
      <c r="AC423" s="44">
        <f t="shared" si="79"/>
        <v>80.49450549450549</v>
      </c>
      <c r="AD423" s="85">
        <v>25.699999999999992</v>
      </c>
      <c r="AE423" s="91">
        <f t="shared" si="80"/>
        <v>25.699999999999992</v>
      </c>
      <c r="AF423" s="88">
        <v>28.947368421052634</v>
      </c>
      <c r="AG423" s="80">
        <v>100</v>
      </c>
      <c r="AH423" s="92">
        <f t="shared" si="81"/>
        <v>52.63157894736842</v>
      </c>
      <c r="AI423" s="37">
        <f t="shared" si="82"/>
        <v>60.310052053209944</v>
      </c>
      <c r="AJ423" s="38">
        <f t="shared" si="83"/>
        <v>57.40203454042949</v>
      </c>
    </row>
    <row r="424" spans="1:36" ht="15">
      <c r="A424" s="17">
        <v>1009</v>
      </c>
      <c r="B424" s="18">
        <v>20614</v>
      </c>
      <c r="C424" s="19" t="s">
        <v>118</v>
      </c>
      <c r="D424" s="19" t="s">
        <v>822</v>
      </c>
      <c r="E424" s="20">
        <v>6</v>
      </c>
      <c r="F424" s="48">
        <v>63.59999999999999</v>
      </c>
      <c r="G424" s="49">
        <v>63.19240944240945</v>
      </c>
      <c r="H424" s="44">
        <f t="shared" si="72"/>
        <v>63.46413648080314</v>
      </c>
      <c r="I424" s="104">
        <v>5</v>
      </c>
      <c r="J424" s="103">
        <f t="shared" si="73"/>
        <v>5</v>
      </c>
      <c r="K424" s="36">
        <f t="shared" si="74"/>
        <v>40.07848188848188</v>
      </c>
      <c r="L424" s="64">
        <v>0</v>
      </c>
      <c r="M424" s="65">
        <v>100</v>
      </c>
      <c r="N424" s="90">
        <f t="shared" si="75"/>
        <v>22.22222222222222</v>
      </c>
      <c r="O424" s="66">
        <v>97.45362418412917</v>
      </c>
      <c r="P424" s="57">
        <v>98.31</v>
      </c>
      <c r="Q424" s="67">
        <v>99.6627318718381</v>
      </c>
      <c r="R424" s="68">
        <v>100</v>
      </c>
      <c r="S424" s="44">
        <f t="shared" si="76"/>
        <v>98.85658901399182</v>
      </c>
      <c r="T424" s="64">
        <v>66.94444444444444</v>
      </c>
      <c r="U424" s="57">
        <v>65.2090909090909</v>
      </c>
      <c r="V424" s="57">
        <v>81.94444444444444</v>
      </c>
      <c r="W424" s="56">
        <v>0</v>
      </c>
      <c r="X424" s="56">
        <v>25</v>
      </c>
      <c r="Y424" s="90">
        <f t="shared" si="77"/>
        <v>56.64949494949495</v>
      </c>
      <c r="Z424" s="101">
        <f t="shared" si="78"/>
        <v>57.76194686831576</v>
      </c>
      <c r="AA424" s="50">
        <v>54.64171245421246</v>
      </c>
      <c r="AB424" s="47">
        <v>5.555555555555555</v>
      </c>
      <c r="AC424" s="44">
        <f t="shared" si="79"/>
        <v>42.37017322954823</v>
      </c>
      <c r="AD424" s="85">
        <v>62.69999999999995</v>
      </c>
      <c r="AE424" s="91">
        <f t="shared" si="80"/>
        <v>62.69999999999995</v>
      </c>
      <c r="AF424" s="88">
        <v>65.78947368421053</v>
      </c>
      <c r="AG424" s="80">
        <v>100</v>
      </c>
      <c r="AH424" s="92">
        <f t="shared" si="81"/>
        <v>77.19298245614036</v>
      </c>
      <c r="AI424" s="37">
        <f t="shared" si="82"/>
        <v>54.75602221365378</v>
      </c>
      <c r="AJ424" s="38">
        <f t="shared" si="83"/>
        <v>53.32347647595039</v>
      </c>
    </row>
    <row r="425" spans="1:36" ht="15">
      <c r="A425" s="17">
        <v>653</v>
      </c>
      <c r="B425" s="18">
        <v>20621</v>
      </c>
      <c r="C425" s="19" t="s">
        <v>118</v>
      </c>
      <c r="D425" s="19" t="s">
        <v>971</v>
      </c>
      <c r="E425" s="20">
        <v>6</v>
      </c>
      <c r="F425" s="48">
        <v>52.300000000000004</v>
      </c>
      <c r="G425" s="49">
        <v>64.03998778998779</v>
      </c>
      <c r="H425" s="44">
        <f t="shared" si="72"/>
        <v>56.213329263329264</v>
      </c>
      <c r="I425" s="104">
        <v>32</v>
      </c>
      <c r="J425" s="103">
        <f t="shared" si="73"/>
        <v>32</v>
      </c>
      <c r="K425" s="36">
        <f t="shared" si="74"/>
        <v>46.52799755799755</v>
      </c>
      <c r="L425" s="64">
        <v>42.307692307692314</v>
      </c>
      <c r="M425" s="65">
        <v>100</v>
      </c>
      <c r="N425" s="90">
        <f t="shared" si="75"/>
        <v>55.12820512820513</v>
      </c>
      <c r="O425" s="66">
        <v>96.92959695554403</v>
      </c>
      <c r="P425" s="57">
        <v>96.97</v>
      </c>
      <c r="Q425" s="67">
        <v>89.08492429229756</v>
      </c>
      <c r="R425" s="68">
        <v>100</v>
      </c>
      <c r="S425" s="44">
        <f t="shared" si="76"/>
        <v>95.7461303119604</v>
      </c>
      <c r="T425" s="64">
        <v>83.75</v>
      </c>
      <c r="U425" s="57">
        <v>94.23750000000001</v>
      </c>
      <c r="V425" s="57">
        <v>88.88888888888887</v>
      </c>
      <c r="W425" s="56">
        <v>0</v>
      </c>
      <c r="X425" s="56">
        <v>12.631578947368421</v>
      </c>
      <c r="Y425" s="90">
        <f t="shared" si="77"/>
        <v>68.29804459064327</v>
      </c>
      <c r="Z425" s="101">
        <f t="shared" si="78"/>
        <v>72.34028981498702</v>
      </c>
      <c r="AA425" s="50">
        <v>94.76127320954907</v>
      </c>
      <c r="AB425" s="47">
        <v>5.319148936170213</v>
      </c>
      <c r="AC425" s="44">
        <f t="shared" si="79"/>
        <v>72.40074214120436</v>
      </c>
      <c r="AD425" s="85">
        <v>60.599999999999945</v>
      </c>
      <c r="AE425" s="91">
        <f t="shared" si="80"/>
        <v>60.599999999999945</v>
      </c>
      <c r="AF425" s="88">
        <v>57.89473684210527</v>
      </c>
      <c r="AG425" s="80">
        <v>100</v>
      </c>
      <c r="AH425" s="92">
        <f t="shared" si="81"/>
        <v>71.9298245614035</v>
      </c>
      <c r="AI425" s="37">
        <f t="shared" si="82"/>
        <v>69.15969405425635</v>
      </c>
      <c r="AJ425" s="38">
        <f t="shared" si="83"/>
        <v>66.22365263536992</v>
      </c>
    </row>
    <row r="426" spans="1:36" ht="15">
      <c r="A426" s="17">
        <v>871</v>
      </c>
      <c r="B426" s="18">
        <v>20710</v>
      </c>
      <c r="C426" s="19" t="s">
        <v>118</v>
      </c>
      <c r="D426" s="19" t="s">
        <v>511</v>
      </c>
      <c r="E426" s="20">
        <v>6</v>
      </c>
      <c r="F426" s="48">
        <v>0</v>
      </c>
      <c r="G426" s="49">
        <v>83.46509971509973</v>
      </c>
      <c r="H426" s="44">
        <f t="shared" si="72"/>
        <v>27.821699905033242</v>
      </c>
      <c r="I426" s="104">
        <v>5</v>
      </c>
      <c r="J426" s="103">
        <f t="shared" si="73"/>
        <v>5</v>
      </c>
      <c r="K426" s="36">
        <f t="shared" si="74"/>
        <v>18.693019943019944</v>
      </c>
      <c r="L426" s="64">
        <v>5.045871559633031</v>
      </c>
      <c r="M426" s="65">
        <v>100</v>
      </c>
      <c r="N426" s="90">
        <f t="shared" si="75"/>
        <v>26.14678899082569</v>
      </c>
      <c r="O426" s="66">
        <v>91.41163125023407</v>
      </c>
      <c r="P426" s="57">
        <v>98.31</v>
      </c>
      <c r="Q426" s="67">
        <v>99.50019223375625</v>
      </c>
      <c r="R426" s="68">
        <v>100</v>
      </c>
      <c r="S426" s="44">
        <f t="shared" si="76"/>
        <v>97.30545587099758</v>
      </c>
      <c r="T426" s="64">
        <v>100</v>
      </c>
      <c r="U426" s="57">
        <v>90.62499999999999</v>
      </c>
      <c r="V426" s="57">
        <v>100</v>
      </c>
      <c r="W426" s="56">
        <v>0</v>
      </c>
      <c r="X426" s="56">
        <v>25</v>
      </c>
      <c r="Y426" s="90">
        <f t="shared" si="77"/>
        <v>75.78125</v>
      </c>
      <c r="Z426" s="101">
        <f t="shared" si="78"/>
        <v>64.80058991541648</v>
      </c>
      <c r="AA426" s="50">
        <v>99.78068112697606</v>
      </c>
      <c r="AB426" s="47">
        <v>9.195402298850574</v>
      </c>
      <c r="AC426" s="44">
        <f t="shared" si="79"/>
        <v>77.1343614199447</v>
      </c>
      <c r="AD426" s="85">
        <v>70.8</v>
      </c>
      <c r="AE426" s="91">
        <f t="shared" si="80"/>
        <v>70.8</v>
      </c>
      <c r="AF426" s="88">
        <v>92.10526315789474</v>
      </c>
      <c r="AG426" s="80">
        <v>100</v>
      </c>
      <c r="AH426" s="92">
        <f t="shared" si="81"/>
        <v>94.73684210526315</v>
      </c>
      <c r="AI426" s="37">
        <f t="shared" si="82"/>
        <v>78.9656945116898</v>
      </c>
      <c r="AJ426" s="38">
        <f t="shared" si="83"/>
        <v>59.82860729981917</v>
      </c>
    </row>
    <row r="427" spans="1:36" ht="15">
      <c r="A427" s="17">
        <v>278</v>
      </c>
      <c r="B427" s="18">
        <v>20750</v>
      </c>
      <c r="C427" s="19" t="s">
        <v>118</v>
      </c>
      <c r="D427" s="19" t="s">
        <v>286</v>
      </c>
      <c r="E427" s="20">
        <v>6</v>
      </c>
      <c r="F427" s="48">
        <v>32.400000000000006</v>
      </c>
      <c r="G427" s="49">
        <v>78.68182743182743</v>
      </c>
      <c r="H427" s="44">
        <f t="shared" si="72"/>
        <v>47.827275810609144</v>
      </c>
      <c r="I427" s="104">
        <v>37</v>
      </c>
      <c r="J427" s="103">
        <f t="shared" si="73"/>
        <v>37</v>
      </c>
      <c r="K427" s="36">
        <f t="shared" si="74"/>
        <v>43.49636548636549</v>
      </c>
      <c r="L427" s="64">
        <v>93.16239316239316</v>
      </c>
      <c r="M427" s="65">
        <v>100</v>
      </c>
      <c r="N427" s="90">
        <f t="shared" si="75"/>
        <v>94.681861348528</v>
      </c>
      <c r="O427" s="66">
        <v>95.29837101063829</v>
      </c>
      <c r="P427" s="57">
        <v>98.14</v>
      </c>
      <c r="Q427" s="67">
        <v>95.36886199674191</v>
      </c>
      <c r="R427" s="68">
        <v>100</v>
      </c>
      <c r="S427" s="44">
        <f t="shared" si="76"/>
        <v>97.20180825184505</v>
      </c>
      <c r="T427" s="64">
        <v>89.44444444444444</v>
      </c>
      <c r="U427" s="57">
        <v>96.25</v>
      </c>
      <c r="V427" s="57">
        <v>100</v>
      </c>
      <c r="W427" s="56">
        <v>0</v>
      </c>
      <c r="X427" s="56">
        <v>25</v>
      </c>
      <c r="Y427" s="90">
        <f t="shared" si="77"/>
        <v>74.54861111111111</v>
      </c>
      <c r="Z427" s="101">
        <f t="shared" si="78"/>
        <v>89.04560428161605</v>
      </c>
      <c r="AA427" s="50">
        <v>90.96779351731664</v>
      </c>
      <c r="AB427" s="47">
        <v>44.680851063829785</v>
      </c>
      <c r="AC427" s="44">
        <f t="shared" si="79"/>
        <v>79.39605790394492</v>
      </c>
      <c r="AD427" s="85">
        <v>42.49999999999995</v>
      </c>
      <c r="AE427" s="91">
        <f t="shared" si="80"/>
        <v>42.49999999999995</v>
      </c>
      <c r="AF427" s="88">
        <v>60.526315789473685</v>
      </c>
      <c r="AG427" s="80">
        <v>100</v>
      </c>
      <c r="AH427" s="92">
        <f t="shared" si="81"/>
        <v>73.68421052631578</v>
      </c>
      <c r="AI427" s="37">
        <f t="shared" si="82"/>
        <v>68.41473965403377</v>
      </c>
      <c r="AJ427" s="38">
        <f t="shared" si="83"/>
        <v>73.74649713429125</v>
      </c>
    </row>
    <row r="428" spans="1:36" ht="15">
      <c r="A428" s="17">
        <v>885</v>
      </c>
      <c r="B428" s="18">
        <v>20770</v>
      </c>
      <c r="C428" s="19" t="s">
        <v>118</v>
      </c>
      <c r="D428" s="19" t="s">
        <v>578</v>
      </c>
      <c r="E428" s="20">
        <v>6</v>
      </c>
      <c r="F428" s="48">
        <v>48.04999999999999</v>
      </c>
      <c r="G428" s="49">
        <v>78.35520960520961</v>
      </c>
      <c r="H428" s="44">
        <f t="shared" si="72"/>
        <v>58.15173653506986</v>
      </c>
      <c r="I428" s="104">
        <v>46</v>
      </c>
      <c r="J428" s="103">
        <f t="shared" si="73"/>
        <v>46</v>
      </c>
      <c r="K428" s="36">
        <f t="shared" si="74"/>
        <v>53.29104192104191</v>
      </c>
      <c r="L428" s="64">
        <v>16.858237547892717</v>
      </c>
      <c r="M428" s="65">
        <v>100</v>
      </c>
      <c r="N428" s="90">
        <f t="shared" si="75"/>
        <v>35.33418475947211</v>
      </c>
      <c r="O428" s="66">
        <v>91.874722198449</v>
      </c>
      <c r="P428" s="57">
        <v>98.49</v>
      </c>
      <c r="Q428" s="67">
        <v>99.78894858019954</v>
      </c>
      <c r="R428" s="68">
        <v>100</v>
      </c>
      <c r="S428" s="44">
        <f t="shared" si="76"/>
        <v>97.53841769466213</v>
      </c>
      <c r="T428" s="64">
        <v>90.83333333333333</v>
      </c>
      <c r="U428" s="57">
        <v>83.92500000000001</v>
      </c>
      <c r="V428" s="57">
        <v>86.1111111111111</v>
      </c>
      <c r="W428" s="56">
        <v>0</v>
      </c>
      <c r="X428" s="56">
        <v>0</v>
      </c>
      <c r="Y428" s="90">
        <f t="shared" si="77"/>
        <v>65.2173611111111</v>
      </c>
      <c r="Z428" s="101">
        <f t="shared" si="78"/>
        <v>64.80215573125739</v>
      </c>
      <c r="AA428" s="50">
        <v>85.91954022988506</v>
      </c>
      <c r="AB428" s="47">
        <v>19.101123595505616</v>
      </c>
      <c r="AC428" s="44">
        <f t="shared" si="79"/>
        <v>69.2149360712902</v>
      </c>
      <c r="AD428" s="85">
        <v>23.2</v>
      </c>
      <c r="AE428" s="91">
        <f t="shared" si="80"/>
        <v>23.2</v>
      </c>
      <c r="AF428" s="88">
        <v>36.84210526315789</v>
      </c>
      <c r="AG428" s="80">
        <v>100</v>
      </c>
      <c r="AH428" s="92">
        <f t="shared" si="81"/>
        <v>57.89473684210525</v>
      </c>
      <c r="AI428" s="37">
        <f t="shared" si="82"/>
        <v>54.680246606442495</v>
      </c>
      <c r="AJ428" s="38">
        <f t="shared" si="83"/>
        <v>59.46336023176982</v>
      </c>
    </row>
    <row r="429" spans="1:36" ht="15">
      <c r="A429" s="17">
        <v>610</v>
      </c>
      <c r="B429" s="18">
        <v>20787</v>
      </c>
      <c r="C429" s="19" t="s">
        <v>118</v>
      </c>
      <c r="D429" s="19" t="s">
        <v>1102</v>
      </c>
      <c r="E429" s="20">
        <v>6</v>
      </c>
      <c r="F429" s="48">
        <v>57.400000000000006</v>
      </c>
      <c r="G429" s="49">
        <v>89.40018315018315</v>
      </c>
      <c r="H429" s="44">
        <f t="shared" si="72"/>
        <v>68.06672771672771</v>
      </c>
      <c r="I429" s="104">
        <v>0</v>
      </c>
      <c r="J429" s="103">
        <f t="shared" si="73"/>
        <v>0</v>
      </c>
      <c r="K429" s="36">
        <f t="shared" si="74"/>
        <v>40.84003663003663</v>
      </c>
      <c r="L429" s="64">
        <v>62.37623762376238</v>
      </c>
      <c r="M429" s="65">
        <v>100</v>
      </c>
      <c r="N429" s="90">
        <f t="shared" si="75"/>
        <v>70.73707370737074</v>
      </c>
      <c r="O429" s="66">
        <v>97.72727272727273</v>
      </c>
      <c r="P429" s="57">
        <v>98.50999999999999</v>
      </c>
      <c r="Q429" s="67">
        <v>95.74128900022774</v>
      </c>
      <c r="R429" s="68">
        <v>100</v>
      </c>
      <c r="S429" s="44">
        <f t="shared" si="76"/>
        <v>97.99464043187513</v>
      </c>
      <c r="T429" s="64">
        <v>84.58333333333333</v>
      </c>
      <c r="U429" s="57">
        <v>87.02</v>
      </c>
      <c r="V429" s="57">
        <v>100</v>
      </c>
      <c r="W429" s="56">
        <v>0</v>
      </c>
      <c r="X429" s="56">
        <v>25</v>
      </c>
      <c r="Y429" s="90">
        <f t="shared" si="77"/>
        <v>71.02583333333334</v>
      </c>
      <c r="Z429" s="101">
        <f t="shared" si="78"/>
        <v>79.55189813952018</v>
      </c>
      <c r="AA429" s="50">
        <v>100</v>
      </c>
      <c r="AB429" s="47">
        <v>5.555555555555555</v>
      </c>
      <c r="AC429" s="44">
        <f t="shared" si="79"/>
        <v>76.38888888888889</v>
      </c>
      <c r="AD429" s="85">
        <v>35.299999999999976</v>
      </c>
      <c r="AE429" s="91">
        <f t="shared" si="80"/>
        <v>35.299999999999976</v>
      </c>
      <c r="AF429" s="88">
        <v>52.63157894736842</v>
      </c>
      <c r="AG429" s="80">
        <v>100</v>
      </c>
      <c r="AH429" s="92">
        <f t="shared" si="81"/>
        <v>68.42105263157893</v>
      </c>
      <c r="AI429" s="37">
        <f t="shared" si="82"/>
        <v>63.838284600389855</v>
      </c>
      <c r="AJ429" s="38">
        <f t="shared" si="83"/>
        <v>67.09544177588437</v>
      </c>
    </row>
    <row r="430" spans="1:36" ht="15">
      <c r="A430" s="17">
        <v>119</v>
      </c>
      <c r="B430" s="18">
        <v>23001</v>
      </c>
      <c r="C430" s="19" t="s">
        <v>121</v>
      </c>
      <c r="D430" s="19" t="s">
        <v>312</v>
      </c>
      <c r="E430" s="20">
        <v>2</v>
      </c>
      <c r="F430" s="48">
        <v>62.60000000000001</v>
      </c>
      <c r="G430" s="49">
        <v>79.02777777777779</v>
      </c>
      <c r="H430" s="44">
        <f t="shared" si="72"/>
        <v>68.07592592592593</v>
      </c>
      <c r="I430" s="104">
        <v>5</v>
      </c>
      <c r="J430" s="103">
        <f t="shared" si="73"/>
        <v>5</v>
      </c>
      <c r="K430" s="36">
        <f t="shared" si="74"/>
        <v>42.845555555555556</v>
      </c>
      <c r="L430" s="64">
        <v>97.22814498933901</v>
      </c>
      <c r="M430" s="65">
        <v>100</v>
      </c>
      <c r="N430" s="90">
        <f t="shared" si="75"/>
        <v>97.84411276948589</v>
      </c>
      <c r="O430" s="66">
        <v>99.68354430379746</v>
      </c>
      <c r="P430" s="57">
        <v>99.24000000000001</v>
      </c>
      <c r="Q430" s="67">
        <v>98.93439682640164</v>
      </c>
      <c r="R430" s="68" t="s">
        <v>1</v>
      </c>
      <c r="S430" s="44">
        <f t="shared" si="76"/>
        <v>99.22392663899757</v>
      </c>
      <c r="T430" s="64">
        <v>96.11111111111111</v>
      </c>
      <c r="U430" s="57">
        <v>99.99999999999999</v>
      </c>
      <c r="V430" s="57">
        <v>100</v>
      </c>
      <c r="W430" s="56">
        <v>0</v>
      </c>
      <c r="X430" s="56">
        <v>10</v>
      </c>
      <c r="Y430" s="90">
        <f t="shared" si="77"/>
        <v>75.27777777777777</v>
      </c>
      <c r="Z430" s="101">
        <f t="shared" si="78"/>
        <v>91.06442601038303</v>
      </c>
      <c r="AA430" s="50">
        <v>100</v>
      </c>
      <c r="AB430" s="47">
        <v>45.80152671755725</v>
      </c>
      <c r="AC430" s="44">
        <f t="shared" si="79"/>
        <v>86.45038167938931</v>
      </c>
      <c r="AD430" s="85">
        <v>60.400000000000006</v>
      </c>
      <c r="AE430" s="91">
        <f t="shared" si="80"/>
        <v>60.400000000000006</v>
      </c>
      <c r="AF430" s="88">
        <v>68.42105263157895</v>
      </c>
      <c r="AG430" s="80">
        <v>100</v>
      </c>
      <c r="AH430" s="92">
        <f t="shared" si="81"/>
        <v>78.94736842105263</v>
      </c>
      <c r="AI430" s="37">
        <f t="shared" si="82"/>
        <v>78.00301057988483</v>
      </c>
      <c r="AJ430" s="38">
        <f t="shared" si="83"/>
        <v>77.50222729026808</v>
      </c>
    </row>
    <row r="431" spans="1:36" ht="15">
      <c r="A431" s="17">
        <v>152</v>
      </c>
      <c r="B431" s="18">
        <v>23068</v>
      </c>
      <c r="C431" s="19" t="s">
        <v>121</v>
      </c>
      <c r="D431" s="19" t="s">
        <v>1130</v>
      </c>
      <c r="E431" s="20">
        <v>6</v>
      </c>
      <c r="F431" s="48">
        <v>68.6</v>
      </c>
      <c r="G431" s="49">
        <v>90.86182336182338</v>
      </c>
      <c r="H431" s="44">
        <f t="shared" si="72"/>
        <v>76.02060778727446</v>
      </c>
      <c r="I431" s="104">
        <v>95.00000000000001</v>
      </c>
      <c r="J431" s="103">
        <f t="shared" si="73"/>
        <v>95.00000000000001</v>
      </c>
      <c r="K431" s="36">
        <f t="shared" si="74"/>
        <v>83.61236467236468</v>
      </c>
      <c r="L431" s="64">
        <v>48.0225988700565</v>
      </c>
      <c r="M431" s="65">
        <v>100</v>
      </c>
      <c r="N431" s="90">
        <f t="shared" si="75"/>
        <v>59.57313245448839</v>
      </c>
      <c r="O431" s="66">
        <v>97.91520537163821</v>
      </c>
      <c r="P431" s="57">
        <v>99.13000000000001</v>
      </c>
      <c r="Q431" s="67">
        <v>84.10668004347463</v>
      </c>
      <c r="R431" s="68" t="s">
        <v>1</v>
      </c>
      <c r="S431" s="44">
        <f t="shared" si="76"/>
        <v>93.65872182890948</v>
      </c>
      <c r="T431" s="64">
        <v>99.16666666666667</v>
      </c>
      <c r="U431" s="57">
        <v>99.99999999999999</v>
      </c>
      <c r="V431" s="57">
        <v>100</v>
      </c>
      <c r="W431" s="56">
        <v>0</v>
      </c>
      <c r="X431" s="56">
        <v>25</v>
      </c>
      <c r="Y431" s="90">
        <f t="shared" si="77"/>
        <v>77.91666666666666</v>
      </c>
      <c r="Z431" s="101">
        <f t="shared" si="78"/>
        <v>76.35045200220017</v>
      </c>
      <c r="AA431" s="50">
        <v>100</v>
      </c>
      <c r="AB431" s="47">
        <v>5.555555555555555</v>
      </c>
      <c r="AC431" s="44">
        <f t="shared" si="79"/>
        <v>76.38888888888889</v>
      </c>
      <c r="AD431" s="85">
        <v>58.80000000000001</v>
      </c>
      <c r="AE431" s="91">
        <f t="shared" si="80"/>
        <v>58.80000000000001</v>
      </c>
      <c r="AF431" s="88">
        <v>71.05263157894737</v>
      </c>
      <c r="AG431" s="80">
        <v>100</v>
      </c>
      <c r="AH431" s="92">
        <f t="shared" si="81"/>
        <v>80.7017543859649</v>
      </c>
      <c r="AI431" s="37">
        <f t="shared" si="82"/>
        <v>72.56109161793373</v>
      </c>
      <c r="AJ431" s="38">
        <f t="shared" si="83"/>
        <v>76.66602642095313</v>
      </c>
    </row>
    <row r="432" spans="1:36" ht="15">
      <c r="A432" s="17">
        <v>183</v>
      </c>
      <c r="B432" s="18">
        <v>23079</v>
      </c>
      <c r="C432" s="19" t="s">
        <v>121</v>
      </c>
      <c r="D432" s="19" t="s">
        <v>648</v>
      </c>
      <c r="E432" s="20">
        <v>6</v>
      </c>
      <c r="F432" s="48">
        <v>63.79999999999999</v>
      </c>
      <c r="G432" s="49">
        <v>80.39529914529915</v>
      </c>
      <c r="H432" s="44">
        <f t="shared" si="72"/>
        <v>69.33176638176637</v>
      </c>
      <c r="I432" s="104">
        <v>46</v>
      </c>
      <c r="J432" s="103">
        <f t="shared" si="73"/>
        <v>46</v>
      </c>
      <c r="K432" s="36">
        <f t="shared" si="74"/>
        <v>59.99905982905982</v>
      </c>
      <c r="L432" s="64">
        <v>98.28571428571429</v>
      </c>
      <c r="M432" s="65">
        <v>100</v>
      </c>
      <c r="N432" s="90">
        <f t="shared" si="75"/>
        <v>98.66666666666669</v>
      </c>
      <c r="O432" s="66">
        <v>94.28939655322634</v>
      </c>
      <c r="P432" s="57">
        <v>98.80000000000001</v>
      </c>
      <c r="Q432" s="67">
        <v>86.86618375905452</v>
      </c>
      <c r="R432" s="68">
        <v>100</v>
      </c>
      <c r="S432" s="44">
        <f t="shared" si="76"/>
        <v>94.98889507807021</v>
      </c>
      <c r="T432" s="64">
        <v>93.47222222222223</v>
      </c>
      <c r="U432" s="57">
        <v>85.71</v>
      </c>
      <c r="V432" s="57">
        <v>83.33333333333333</v>
      </c>
      <c r="W432" s="56">
        <v>0</v>
      </c>
      <c r="X432" s="56">
        <v>25</v>
      </c>
      <c r="Y432" s="90">
        <f t="shared" si="77"/>
        <v>68.75388888888888</v>
      </c>
      <c r="Z432" s="101">
        <f t="shared" si="78"/>
        <v>87.9176908694269</v>
      </c>
      <c r="AA432" s="50">
        <v>95.78373015873017</v>
      </c>
      <c r="AB432" s="47">
        <v>5.555555555555555</v>
      </c>
      <c r="AC432" s="44">
        <f t="shared" si="79"/>
        <v>73.2266865079365</v>
      </c>
      <c r="AD432" s="85">
        <v>51.999999999999936</v>
      </c>
      <c r="AE432" s="91">
        <f t="shared" si="80"/>
        <v>51.999999999999936</v>
      </c>
      <c r="AF432" s="88">
        <v>50</v>
      </c>
      <c r="AG432" s="80">
        <v>100</v>
      </c>
      <c r="AH432" s="92">
        <f t="shared" si="81"/>
        <v>66.66666666666666</v>
      </c>
      <c r="AI432" s="37">
        <f t="shared" si="82"/>
        <v>66.25423280423279</v>
      </c>
      <c r="AJ432" s="38">
        <f t="shared" si="83"/>
        <v>75.83492724179526</v>
      </c>
    </row>
    <row r="433" spans="1:36" ht="15">
      <c r="A433" s="17">
        <v>1022</v>
      </c>
      <c r="B433" s="18">
        <v>23090</v>
      </c>
      <c r="C433" s="19" t="s">
        <v>121</v>
      </c>
      <c r="D433" s="19" t="s">
        <v>699</v>
      </c>
      <c r="E433" s="20">
        <v>6</v>
      </c>
      <c r="F433" s="48">
        <v>54.6</v>
      </c>
      <c r="G433" s="49">
        <v>93.27024827024827</v>
      </c>
      <c r="H433" s="44">
        <f t="shared" si="72"/>
        <v>67.49008275674942</v>
      </c>
      <c r="I433" s="104">
        <v>0</v>
      </c>
      <c r="J433" s="103">
        <f t="shared" si="73"/>
        <v>0</v>
      </c>
      <c r="K433" s="36">
        <f t="shared" si="74"/>
        <v>40.49404965404965</v>
      </c>
      <c r="L433" s="64">
        <v>6.349206349206349</v>
      </c>
      <c r="M433" s="65">
        <v>100</v>
      </c>
      <c r="N433" s="90">
        <f t="shared" si="75"/>
        <v>27.160493827160494</v>
      </c>
      <c r="O433" s="66">
        <v>98.73234916559693</v>
      </c>
      <c r="P433" s="57">
        <v>98.91</v>
      </c>
      <c r="Q433" s="67">
        <v>96.44417957886373</v>
      </c>
      <c r="R433" s="68" t="s">
        <v>1</v>
      </c>
      <c r="S433" s="44">
        <f t="shared" si="76"/>
        <v>97.96757488799847</v>
      </c>
      <c r="T433" s="64">
        <v>99.30555555555554</v>
      </c>
      <c r="U433" s="57">
        <v>85.00000000000001</v>
      </c>
      <c r="V433" s="57">
        <v>78.70370370370371</v>
      </c>
      <c r="W433" s="56">
        <v>0</v>
      </c>
      <c r="X433" s="56">
        <v>25</v>
      </c>
      <c r="Y433" s="90">
        <f t="shared" si="77"/>
        <v>68.87731481481481</v>
      </c>
      <c r="Z433" s="101">
        <f t="shared" si="78"/>
        <v>63.16814248267802</v>
      </c>
      <c r="AA433" s="50">
        <v>73.21323312702623</v>
      </c>
      <c r="AB433" s="47">
        <v>6.666666666666667</v>
      </c>
      <c r="AC433" s="44">
        <f t="shared" si="79"/>
        <v>56.576591511936336</v>
      </c>
      <c r="AD433" s="85">
        <v>12.399999999999993</v>
      </c>
      <c r="AE433" s="91">
        <f t="shared" si="80"/>
        <v>12.399999999999993</v>
      </c>
      <c r="AF433" s="88">
        <v>13.157894736842104</v>
      </c>
      <c r="AG433" s="80">
        <v>100</v>
      </c>
      <c r="AH433" s="92">
        <f t="shared" si="81"/>
        <v>42.10526315789473</v>
      </c>
      <c r="AI433" s="37">
        <f t="shared" si="82"/>
        <v>41.901901437944986</v>
      </c>
      <c r="AJ433" s="38">
        <f t="shared" si="83"/>
        <v>52.25345160353243</v>
      </c>
    </row>
    <row r="434" spans="1:36" ht="15">
      <c r="A434" s="17">
        <v>419</v>
      </c>
      <c r="B434" s="18">
        <v>23162</v>
      </c>
      <c r="C434" s="19" t="s">
        <v>121</v>
      </c>
      <c r="D434" s="19" t="s">
        <v>499</v>
      </c>
      <c r="E434" s="20">
        <v>6</v>
      </c>
      <c r="F434" s="48">
        <v>45.25</v>
      </c>
      <c r="G434" s="49">
        <v>75.49145299145299</v>
      </c>
      <c r="H434" s="44">
        <f t="shared" si="72"/>
        <v>55.330484330484325</v>
      </c>
      <c r="I434" s="104">
        <v>100.00000000000003</v>
      </c>
      <c r="J434" s="103">
        <f t="shared" si="73"/>
        <v>100.00000000000003</v>
      </c>
      <c r="K434" s="36">
        <f t="shared" si="74"/>
        <v>73.19829059829061</v>
      </c>
      <c r="L434" s="64">
        <v>53.38078291814947</v>
      </c>
      <c r="M434" s="65">
        <v>100</v>
      </c>
      <c r="N434" s="90">
        <f t="shared" si="75"/>
        <v>63.740608936338475</v>
      </c>
      <c r="O434" s="66">
        <v>79.16016302930086</v>
      </c>
      <c r="P434" s="57">
        <v>99.03999999999999</v>
      </c>
      <c r="Q434" s="67">
        <v>96.01976687973358</v>
      </c>
      <c r="R434" s="68">
        <v>100</v>
      </c>
      <c r="S434" s="44">
        <f t="shared" si="76"/>
        <v>93.5549824772586</v>
      </c>
      <c r="T434" s="64">
        <v>58.88888888888889</v>
      </c>
      <c r="U434" s="57">
        <v>84.58999999999999</v>
      </c>
      <c r="V434" s="57">
        <v>83.33333333333333</v>
      </c>
      <c r="W434" s="56">
        <v>0</v>
      </c>
      <c r="X434" s="56">
        <v>25</v>
      </c>
      <c r="Y434" s="90">
        <f t="shared" si="77"/>
        <v>59.82805555555555</v>
      </c>
      <c r="Z434" s="101">
        <f t="shared" si="78"/>
        <v>72.02919138758239</v>
      </c>
      <c r="AA434" s="50">
        <v>100</v>
      </c>
      <c r="AB434" s="47">
        <v>5.555555555555555</v>
      </c>
      <c r="AC434" s="44">
        <f t="shared" si="79"/>
        <v>76.38888888888889</v>
      </c>
      <c r="AD434" s="85">
        <v>50.59999999999997</v>
      </c>
      <c r="AE434" s="91">
        <f t="shared" si="80"/>
        <v>50.59999999999997</v>
      </c>
      <c r="AF434" s="88">
        <v>42.10526315789473</v>
      </c>
      <c r="AG434" s="80">
        <v>100</v>
      </c>
      <c r="AH434" s="92">
        <f t="shared" si="81"/>
        <v>61.403508771929815</v>
      </c>
      <c r="AI434" s="37">
        <f t="shared" si="82"/>
        <v>66.51477582846003</v>
      </c>
      <c r="AJ434" s="38">
        <f t="shared" si="83"/>
        <v>70.60868656198733</v>
      </c>
    </row>
    <row r="435" spans="1:36" ht="15">
      <c r="A435" s="17">
        <v>513</v>
      </c>
      <c r="B435" s="18">
        <v>23168</v>
      </c>
      <c r="C435" s="19" t="s">
        <v>121</v>
      </c>
      <c r="D435" s="19" t="s">
        <v>345</v>
      </c>
      <c r="E435" s="20">
        <v>5</v>
      </c>
      <c r="F435" s="48">
        <v>87.14999999999999</v>
      </c>
      <c r="G435" s="49">
        <v>0</v>
      </c>
      <c r="H435" s="44">
        <f t="shared" si="72"/>
        <v>58.099999999999994</v>
      </c>
      <c r="I435" s="104">
        <v>5</v>
      </c>
      <c r="J435" s="103">
        <f t="shared" si="73"/>
        <v>5</v>
      </c>
      <c r="K435" s="36">
        <f t="shared" si="74"/>
        <v>36.85999999999999</v>
      </c>
      <c r="L435" s="64">
        <v>53.448275862068975</v>
      </c>
      <c r="M435" s="65">
        <v>100</v>
      </c>
      <c r="N435" s="90">
        <f t="shared" si="75"/>
        <v>63.79310344827587</v>
      </c>
      <c r="O435" s="66">
        <v>81.95594903852617</v>
      </c>
      <c r="P435" s="57">
        <v>98.08999999999999</v>
      </c>
      <c r="Q435" s="67">
        <v>99.47763630427686</v>
      </c>
      <c r="R435" s="68" t="s">
        <v>1</v>
      </c>
      <c r="S435" s="44">
        <f t="shared" si="76"/>
        <v>93.11629436732125</v>
      </c>
      <c r="T435" s="64">
        <v>62.36111111111112</v>
      </c>
      <c r="U435" s="57">
        <v>92.5</v>
      </c>
      <c r="V435" s="57">
        <v>100</v>
      </c>
      <c r="W435" s="56">
        <v>0</v>
      </c>
      <c r="X435" s="56">
        <v>25</v>
      </c>
      <c r="Y435" s="90">
        <f t="shared" si="77"/>
        <v>66.84027777777777</v>
      </c>
      <c r="Z435" s="101">
        <f t="shared" si="78"/>
        <v>74.151620327811</v>
      </c>
      <c r="AA435" s="50">
        <v>100</v>
      </c>
      <c r="AB435" s="47">
        <v>51.546391752577314</v>
      </c>
      <c r="AC435" s="44">
        <f t="shared" si="79"/>
        <v>87.88659793814433</v>
      </c>
      <c r="AD435" s="85">
        <v>67.4</v>
      </c>
      <c r="AE435" s="91">
        <f t="shared" si="80"/>
        <v>67.4</v>
      </c>
      <c r="AF435" s="88">
        <v>76.31578947368422</v>
      </c>
      <c r="AG435" s="80">
        <v>100</v>
      </c>
      <c r="AH435" s="92">
        <f t="shared" si="81"/>
        <v>84.21052631578948</v>
      </c>
      <c r="AI435" s="37">
        <f t="shared" si="82"/>
        <v>81.6882908301682</v>
      </c>
      <c r="AJ435" s="38">
        <f t="shared" si="83"/>
        <v>68.95429741295595</v>
      </c>
    </row>
    <row r="436" spans="1:36" ht="15">
      <c r="A436" s="17">
        <v>495</v>
      </c>
      <c r="B436" s="18">
        <v>23182</v>
      </c>
      <c r="C436" s="19" t="s">
        <v>121</v>
      </c>
      <c r="D436" s="19" t="s">
        <v>944</v>
      </c>
      <c r="E436" s="20">
        <v>6</v>
      </c>
      <c r="F436" s="48">
        <v>69.40000000000002</v>
      </c>
      <c r="G436" s="49">
        <v>90.8994708994709</v>
      </c>
      <c r="H436" s="44">
        <f t="shared" si="72"/>
        <v>76.56649029982364</v>
      </c>
      <c r="I436" s="104">
        <v>5</v>
      </c>
      <c r="J436" s="103">
        <f t="shared" si="73"/>
        <v>5</v>
      </c>
      <c r="K436" s="36">
        <f t="shared" si="74"/>
        <v>47.93989417989418</v>
      </c>
      <c r="L436" s="64">
        <v>50.588235294117645</v>
      </c>
      <c r="M436" s="65">
        <v>100</v>
      </c>
      <c r="N436" s="90">
        <f t="shared" si="75"/>
        <v>61.568627450980394</v>
      </c>
      <c r="O436" s="66">
        <v>80.06493506493506</v>
      </c>
      <c r="P436" s="57">
        <v>99.07000000000001</v>
      </c>
      <c r="Q436" s="67">
        <v>88.83026381284222</v>
      </c>
      <c r="R436" s="68">
        <v>100</v>
      </c>
      <c r="S436" s="44">
        <f t="shared" si="76"/>
        <v>91.99129971944433</v>
      </c>
      <c r="T436" s="64">
        <v>99.30555555555554</v>
      </c>
      <c r="U436" s="57">
        <v>95.89999999999999</v>
      </c>
      <c r="V436" s="57">
        <v>100</v>
      </c>
      <c r="W436" s="56">
        <v>0</v>
      </c>
      <c r="X436" s="56">
        <v>25</v>
      </c>
      <c r="Y436" s="90">
        <f t="shared" si="77"/>
        <v>76.92638888888888</v>
      </c>
      <c r="Z436" s="101">
        <f t="shared" si="78"/>
        <v>76.21836623701957</v>
      </c>
      <c r="AA436" s="50">
        <v>100</v>
      </c>
      <c r="AB436" s="47">
        <v>5.555555555555555</v>
      </c>
      <c r="AC436" s="44">
        <f t="shared" si="79"/>
        <v>76.38888888888889</v>
      </c>
      <c r="AD436" s="85">
        <v>69.99999999999997</v>
      </c>
      <c r="AE436" s="91">
        <f t="shared" si="80"/>
        <v>69.99999999999997</v>
      </c>
      <c r="AF436" s="88">
        <v>44.73684210526316</v>
      </c>
      <c r="AG436" s="80">
        <v>100</v>
      </c>
      <c r="AH436" s="92">
        <f t="shared" si="81"/>
        <v>63.157894736842096</v>
      </c>
      <c r="AI436" s="37">
        <f t="shared" si="82"/>
        <v>72.03898635477582</v>
      </c>
      <c r="AJ436" s="38">
        <f t="shared" si="83"/>
        <v>69.30885786092136</v>
      </c>
    </row>
    <row r="437" spans="1:36" ht="15">
      <c r="A437" s="17">
        <v>959</v>
      </c>
      <c r="B437" s="18">
        <v>23189</v>
      </c>
      <c r="C437" s="19" t="s">
        <v>121</v>
      </c>
      <c r="D437" s="19" t="s">
        <v>998</v>
      </c>
      <c r="E437" s="20">
        <v>6</v>
      </c>
      <c r="F437" s="48">
        <v>56.60000000000001</v>
      </c>
      <c r="G437" s="49">
        <v>81.55982905982904</v>
      </c>
      <c r="H437" s="44">
        <f t="shared" si="72"/>
        <v>64.91994301994302</v>
      </c>
      <c r="I437" s="104">
        <v>0</v>
      </c>
      <c r="J437" s="103">
        <f t="shared" si="73"/>
        <v>0</v>
      </c>
      <c r="K437" s="36">
        <f t="shared" si="74"/>
        <v>38.95196581196581</v>
      </c>
      <c r="L437" s="64">
        <v>14.150943396226412</v>
      </c>
      <c r="M437" s="65">
        <v>100</v>
      </c>
      <c r="N437" s="90">
        <f t="shared" si="75"/>
        <v>33.22851153039832</v>
      </c>
      <c r="O437" s="66">
        <v>78.13485427615862</v>
      </c>
      <c r="P437" s="57">
        <v>97.88000000000001</v>
      </c>
      <c r="Q437" s="67">
        <v>92.1447681331748</v>
      </c>
      <c r="R437" s="68" t="s">
        <v>1</v>
      </c>
      <c r="S437" s="44">
        <f t="shared" si="76"/>
        <v>89.3306742151092</v>
      </c>
      <c r="T437" s="64">
        <v>82.08333333333333</v>
      </c>
      <c r="U437" s="57">
        <v>99.99999999999999</v>
      </c>
      <c r="V437" s="57">
        <v>81.48148148148148</v>
      </c>
      <c r="W437" s="56">
        <v>0</v>
      </c>
      <c r="X437" s="56">
        <v>0</v>
      </c>
      <c r="Y437" s="90">
        <f t="shared" si="77"/>
        <v>65.8912037037037</v>
      </c>
      <c r="Z437" s="101">
        <f t="shared" si="78"/>
        <v>61.63326508496352</v>
      </c>
      <c r="AA437" s="50">
        <v>59.49425813649952</v>
      </c>
      <c r="AB437" s="47">
        <v>5.555555555555555</v>
      </c>
      <c r="AC437" s="44">
        <f t="shared" si="79"/>
        <v>46.00958249126352</v>
      </c>
      <c r="AD437" s="85">
        <v>58.19999999999995</v>
      </c>
      <c r="AE437" s="91">
        <f t="shared" si="80"/>
        <v>58.19999999999995</v>
      </c>
      <c r="AF437" s="88">
        <v>84.21052631578947</v>
      </c>
      <c r="AG437" s="80">
        <v>100</v>
      </c>
      <c r="AH437" s="92">
        <f t="shared" si="81"/>
        <v>89.4736842105263</v>
      </c>
      <c r="AI437" s="37">
        <f t="shared" si="82"/>
        <v>57.95318083744579</v>
      </c>
      <c r="AJ437" s="38">
        <f t="shared" si="83"/>
        <v>55.992979956108655</v>
      </c>
    </row>
    <row r="438" spans="1:36" ht="15">
      <c r="A438" s="17">
        <v>798</v>
      </c>
      <c r="B438" s="18">
        <v>23300</v>
      </c>
      <c r="C438" s="19" t="s">
        <v>121</v>
      </c>
      <c r="D438" s="19" t="s">
        <v>1100</v>
      </c>
      <c r="E438" s="20">
        <v>6</v>
      </c>
      <c r="F438" s="48">
        <v>45.45</v>
      </c>
      <c r="G438" s="49">
        <v>80.34340659340658</v>
      </c>
      <c r="H438" s="44">
        <f t="shared" si="72"/>
        <v>57.08113553113553</v>
      </c>
      <c r="I438" s="104">
        <v>21.000000000000004</v>
      </c>
      <c r="J438" s="103">
        <f t="shared" si="73"/>
        <v>21.000000000000004</v>
      </c>
      <c r="K438" s="36">
        <f t="shared" si="74"/>
        <v>42.64868131868131</v>
      </c>
      <c r="L438" s="64">
        <v>5.813953488372093</v>
      </c>
      <c r="M438" s="65">
        <v>100</v>
      </c>
      <c r="N438" s="90">
        <f t="shared" si="75"/>
        <v>26.744186046511626</v>
      </c>
      <c r="O438" s="66">
        <v>87.21629560915275</v>
      </c>
      <c r="P438" s="57">
        <v>99.80999999999999</v>
      </c>
      <c r="Q438" s="67">
        <v>92.67359212684528</v>
      </c>
      <c r="R438" s="68">
        <v>100</v>
      </c>
      <c r="S438" s="44">
        <f t="shared" si="76"/>
        <v>94.9249719339995</v>
      </c>
      <c r="T438" s="64">
        <v>75.69444444444446</v>
      </c>
      <c r="U438" s="57">
        <v>87.33333333333333</v>
      </c>
      <c r="V438" s="57">
        <v>83.33333333333333</v>
      </c>
      <c r="W438" s="56">
        <v>79.37823834196891</v>
      </c>
      <c r="X438" s="56">
        <v>25</v>
      </c>
      <c r="Y438" s="90">
        <f t="shared" si="77"/>
        <v>74.63755757052388</v>
      </c>
      <c r="Z438" s="101">
        <f t="shared" si="78"/>
        <v>63.88791641819167</v>
      </c>
      <c r="AA438" s="50">
        <v>100</v>
      </c>
      <c r="AB438" s="47">
        <v>7.865168539325842</v>
      </c>
      <c r="AC438" s="44">
        <f t="shared" si="79"/>
        <v>76.96629213483146</v>
      </c>
      <c r="AD438" s="85">
        <v>60.699999999999946</v>
      </c>
      <c r="AE438" s="91">
        <f t="shared" si="80"/>
        <v>60.699999999999946</v>
      </c>
      <c r="AF438" s="88">
        <v>73.68421052631578</v>
      </c>
      <c r="AG438" s="80">
        <v>100</v>
      </c>
      <c r="AH438" s="92">
        <f t="shared" si="81"/>
        <v>82.45614035087718</v>
      </c>
      <c r="AI438" s="37">
        <f t="shared" si="82"/>
        <v>73.72658387541887</v>
      </c>
      <c r="AJ438" s="38">
        <f t="shared" si="83"/>
        <v>62.59166963545776</v>
      </c>
    </row>
    <row r="439" spans="1:36" ht="15">
      <c r="A439" s="17">
        <v>520</v>
      </c>
      <c r="B439" s="18">
        <v>23350</v>
      </c>
      <c r="C439" s="19" t="s">
        <v>121</v>
      </c>
      <c r="D439" s="19" t="s">
        <v>241</v>
      </c>
      <c r="E439" s="20">
        <v>6</v>
      </c>
      <c r="F439" s="48">
        <v>76.44999999999999</v>
      </c>
      <c r="G439" s="49">
        <v>83.89906389906392</v>
      </c>
      <c r="H439" s="44">
        <f t="shared" si="72"/>
        <v>78.93302129968797</v>
      </c>
      <c r="I439" s="104">
        <v>80.00000000000003</v>
      </c>
      <c r="J439" s="103">
        <f t="shared" si="73"/>
        <v>80.00000000000003</v>
      </c>
      <c r="K439" s="36">
        <f t="shared" si="74"/>
        <v>79.35981277981278</v>
      </c>
      <c r="L439" s="64">
        <v>19.999999999999996</v>
      </c>
      <c r="M439" s="65">
        <v>100</v>
      </c>
      <c r="N439" s="90">
        <f t="shared" si="75"/>
        <v>37.77777777777777</v>
      </c>
      <c r="O439" s="66">
        <v>98.17870485678705</v>
      </c>
      <c r="P439" s="57">
        <v>98.44</v>
      </c>
      <c r="Q439" s="67">
        <v>82.07029990325701</v>
      </c>
      <c r="R439" s="68" t="s">
        <v>1</v>
      </c>
      <c r="S439" s="44">
        <f t="shared" si="76"/>
        <v>92.83827471068967</v>
      </c>
      <c r="T439" s="64">
        <v>94.44444444444446</v>
      </c>
      <c r="U439" s="57">
        <v>87.5</v>
      </c>
      <c r="V439" s="57">
        <v>100</v>
      </c>
      <c r="W439" s="56">
        <v>0</v>
      </c>
      <c r="X439" s="56">
        <v>25</v>
      </c>
      <c r="Y439" s="90">
        <f t="shared" si="77"/>
        <v>73.61111111111111</v>
      </c>
      <c r="Z439" s="101">
        <f t="shared" si="78"/>
        <v>66.86380346297625</v>
      </c>
      <c r="AA439" s="50">
        <v>81.94444444444444</v>
      </c>
      <c r="AB439" s="47">
        <v>5.555555555555555</v>
      </c>
      <c r="AC439" s="44">
        <f t="shared" si="79"/>
        <v>62.847222222222214</v>
      </c>
      <c r="AD439" s="85">
        <v>62.299999999999955</v>
      </c>
      <c r="AE439" s="91">
        <f t="shared" si="80"/>
        <v>62.299999999999955</v>
      </c>
      <c r="AF439" s="88">
        <v>63.1578947368421</v>
      </c>
      <c r="AG439" s="80">
        <v>100</v>
      </c>
      <c r="AH439" s="92">
        <f t="shared" si="81"/>
        <v>75.43859649122805</v>
      </c>
      <c r="AI439" s="37">
        <f t="shared" si="82"/>
        <v>65.21957115009745</v>
      </c>
      <c r="AJ439" s="38">
        <f t="shared" si="83"/>
        <v>68.86973563247992</v>
      </c>
    </row>
    <row r="440" spans="1:36" ht="15">
      <c r="A440" s="17">
        <v>699</v>
      </c>
      <c r="B440" s="18">
        <v>23417</v>
      </c>
      <c r="C440" s="19" t="s">
        <v>121</v>
      </c>
      <c r="D440" s="19" t="s">
        <v>797</v>
      </c>
      <c r="E440" s="20">
        <v>6</v>
      </c>
      <c r="F440" s="48">
        <v>70.94999999999999</v>
      </c>
      <c r="G440" s="49">
        <v>74.88756613756614</v>
      </c>
      <c r="H440" s="44">
        <f t="shared" si="72"/>
        <v>72.26252204585538</v>
      </c>
      <c r="I440" s="104">
        <v>21.000000000000004</v>
      </c>
      <c r="J440" s="103">
        <f t="shared" si="73"/>
        <v>21.000000000000004</v>
      </c>
      <c r="K440" s="36">
        <f t="shared" si="74"/>
        <v>51.75751322751323</v>
      </c>
      <c r="L440" s="64">
        <v>92.18106995884774</v>
      </c>
      <c r="M440" s="65">
        <v>100</v>
      </c>
      <c r="N440" s="90">
        <f t="shared" si="75"/>
        <v>93.9186099679927</v>
      </c>
      <c r="O440" s="66">
        <v>81.29583284832965</v>
      </c>
      <c r="P440" s="57">
        <v>99.41000000000001</v>
      </c>
      <c r="Q440" s="67">
        <v>89.24040468925647</v>
      </c>
      <c r="R440" s="68">
        <v>100</v>
      </c>
      <c r="S440" s="44">
        <f t="shared" si="76"/>
        <v>92.48655938439653</v>
      </c>
      <c r="T440" s="64">
        <v>92.91666666666667</v>
      </c>
      <c r="U440" s="57">
        <v>83.85000000000001</v>
      </c>
      <c r="V440" s="57">
        <v>0</v>
      </c>
      <c r="W440" s="56">
        <v>0</v>
      </c>
      <c r="X440" s="56">
        <v>25</v>
      </c>
      <c r="Y440" s="90">
        <f t="shared" si="77"/>
        <v>47.31666666666667</v>
      </c>
      <c r="Z440" s="101">
        <f t="shared" si="78"/>
        <v>78.5477319248176</v>
      </c>
      <c r="AA440" s="50">
        <v>94.41826413579898</v>
      </c>
      <c r="AB440" s="47">
        <v>25.6198347107438</v>
      </c>
      <c r="AC440" s="44">
        <f t="shared" si="79"/>
        <v>77.2186567795352</v>
      </c>
      <c r="AD440" s="85">
        <v>1.2000000000000002</v>
      </c>
      <c r="AE440" s="91">
        <f t="shared" si="80"/>
        <v>1.2000000000000002</v>
      </c>
      <c r="AF440" s="88">
        <v>26.31578947368421</v>
      </c>
      <c r="AG440" s="80">
        <v>100</v>
      </c>
      <c r="AH440" s="92">
        <f t="shared" si="81"/>
        <v>50.87719298245614</v>
      </c>
      <c r="AI440" s="37">
        <f t="shared" si="82"/>
        <v>51.67872221224333</v>
      </c>
      <c r="AJ440" s="38">
        <f t="shared" si="83"/>
        <v>65.12898527158444</v>
      </c>
    </row>
    <row r="441" spans="1:36" ht="15">
      <c r="A441" s="17">
        <v>561</v>
      </c>
      <c r="B441" s="18">
        <v>23419</v>
      </c>
      <c r="C441" s="19" t="s">
        <v>121</v>
      </c>
      <c r="D441" s="19" t="s">
        <v>1135</v>
      </c>
      <c r="E441" s="20">
        <v>6</v>
      </c>
      <c r="F441" s="48">
        <v>85.9</v>
      </c>
      <c r="G441" s="49">
        <v>63.61365486365486</v>
      </c>
      <c r="H441" s="44">
        <f t="shared" si="72"/>
        <v>78.47121828788495</v>
      </c>
      <c r="I441" s="104">
        <v>0</v>
      </c>
      <c r="J441" s="103">
        <f t="shared" si="73"/>
        <v>0</v>
      </c>
      <c r="K441" s="36">
        <f t="shared" si="74"/>
        <v>47.08273097273097</v>
      </c>
      <c r="L441" s="64">
        <v>60.36036036036037</v>
      </c>
      <c r="M441" s="65">
        <v>100</v>
      </c>
      <c r="N441" s="90">
        <f t="shared" si="75"/>
        <v>69.16916916916918</v>
      </c>
      <c r="O441" s="66">
        <v>74.62635298369761</v>
      </c>
      <c r="P441" s="57">
        <v>97.21000000000001</v>
      </c>
      <c r="Q441" s="67">
        <v>93.77379619260918</v>
      </c>
      <c r="R441" s="68" t="s">
        <v>1</v>
      </c>
      <c r="S441" s="44">
        <f t="shared" si="76"/>
        <v>88.4813809443572</v>
      </c>
      <c r="T441" s="64">
        <v>77.77777777777779</v>
      </c>
      <c r="U441" s="57">
        <v>99.99999999999999</v>
      </c>
      <c r="V441" s="57">
        <v>83.33333333333333</v>
      </c>
      <c r="W441" s="56">
        <v>0</v>
      </c>
      <c r="X441" s="56">
        <v>25</v>
      </c>
      <c r="Y441" s="90">
        <f t="shared" si="77"/>
        <v>68.40277777777777</v>
      </c>
      <c r="Z441" s="101">
        <f t="shared" si="78"/>
        <v>75.1038316919841</v>
      </c>
      <c r="AA441" s="50">
        <v>100</v>
      </c>
      <c r="AB441" s="47">
        <v>5.555555555555555</v>
      </c>
      <c r="AC441" s="44">
        <f t="shared" si="79"/>
        <v>76.38888888888889</v>
      </c>
      <c r="AD441" s="85">
        <v>55.599999999999966</v>
      </c>
      <c r="AE441" s="91">
        <f t="shared" si="80"/>
        <v>55.599999999999966</v>
      </c>
      <c r="AF441" s="88">
        <v>60.526315789473685</v>
      </c>
      <c r="AG441" s="80">
        <v>100</v>
      </c>
      <c r="AH441" s="92">
        <f t="shared" si="81"/>
        <v>73.68421052631578</v>
      </c>
      <c r="AI441" s="37">
        <f t="shared" si="82"/>
        <v>70.30424951267057</v>
      </c>
      <c r="AJ441" s="38">
        <f t="shared" si="83"/>
        <v>68.05973689433941</v>
      </c>
    </row>
    <row r="442" spans="1:36" ht="15">
      <c r="A442" s="17">
        <v>643</v>
      </c>
      <c r="B442" s="18">
        <v>23464</v>
      </c>
      <c r="C442" s="19" t="s">
        <v>121</v>
      </c>
      <c r="D442" s="19" t="s">
        <v>313</v>
      </c>
      <c r="E442" s="20">
        <v>6</v>
      </c>
      <c r="F442" s="48">
        <v>51.39999999999999</v>
      </c>
      <c r="G442" s="49">
        <v>90.95543345543346</v>
      </c>
      <c r="H442" s="44">
        <f t="shared" si="72"/>
        <v>64.58514448514448</v>
      </c>
      <c r="I442" s="104">
        <v>0</v>
      </c>
      <c r="J442" s="103">
        <f t="shared" si="73"/>
        <v>0</v>
      </c>
      <c r="K442" s="36">
        <f t="shared" si="74"/>
        <v>38.75108669108669</v>
      </c>
      <c r="L442" s="64">
        <v>46.98795180722891</v>
      </c>
      <c r="M442" s="65">
        <v>100</v>
      </c>
      <c r="N442" s="90">
        <f t="shared" si="75"/>
        <v>58.768406961178044</v>
      </c>
      <c r="O442" s="66">
        <v>99.6951219512195</v>
      </c>
      <c r="P442" s="57">
        <v>99.24</v>
      </c>
      <c r="Q442" s="67">
        <v>93.354943273906</v>
      </c>
      <c r="R442" s="68">
        <v>100</v>
      </c>
      <c r="S442" s="44">
        <f t="shared" si="76"/>
        <v>98.07251630628139</v>
      </c>
      <c r="T442" s="64">
        <v>94.86111111111111</v>
      </c>
      <c r="U442" s="57">
        <v>83.425</v>
      </c>
      <c r="V442" s="57">
        <v>100</v>
      </c>
      <c r="W442" s="56">
        <v>0</v>
      </c>
      <c r="X442" s="56">
        <v>0</v>
      </c>
      <c r="Y442" s="90">
        <f t="shared" si="77"/>
        <v>69.57152777777777</v>
      </c>
      <c r="Z442" s="101">
        <f t="shared" si="78"/>
        <v>74.80272061292303</v>
      </c>
      <c r="AA442" s="50">
        <v>100</v>
      </c>
      <c r="AB442" s="47">
        <v>10</v>
      </c>
      <c r="AC442" s="44">
        <f t="shared" si="79"/>
        <v>77.5</v>
      </c>
      <c r="AD442" s="85">
        <v>65.19999999999993</v>
      </c>
      <c r="AE442" s="91">
        <f t="shared" si="80"/>
        <v>65.19999999999993</v>
      </c>
      <c r="AF442" s="88">
        <v>42.10526315789473</v>
      </c>
      <c r="AG442" s="80">
        <v>100</v>
      </c>
      <c r="AH442" s="92">
        <f t="shared" si="81"/>
        <v>61.403508771929815</v>
      </c>
      <c r="AI442" s="37">
        <f t="shared" si="82"/>
        <v>71.00070175438594</v>
      </c>
      <c r="AJ442" s="38">
        <f t="shared" si="83"/>
        <v>66.45178817099463</v>
      </c>
    </row>
    <row r="443" spans="1:36" ht="15">
      <c r="A443" s="17">
        <v>101</v>
      </c>
      <c r="B443" s="18">
        <v>23466</v>
      </c>
      <c r="C443" s="19" t="s">
        <v>121</v>
      </c>
      <c r="D443" s="19" t="s">
        <v>302</v>
      </c>
      <c r="E443" s="20">
        <v>5</v>
      </c>
      <c r="F443" s="48">
        <v>89.35</v>
      </c>
      <c r="G443" s="49">
        <v>85.80280830280829</v>
      </c>
      <c r="H443" s="44">
        <f t="shared" si="72"/>
        <v>88.16760276760276</v>
      </c>
      <c r="I443" s="104">
        <v>21.000000000000004</v>
      </c>
      <c r="J443" s="103">
        <f t="shared" si="73"/>
        <v>21.000000000000004</v>
      </c>
      <c r="K443" s="36">
        <f t="shared" si="74"/>
        <v>61.300561660561655</v>
      </c>
      <c r="L443" s="64">
        <v>84.72222222222221</v>
      </c>
      <c r="M443" s="65">
        <v>100</v>
      </c>
      <c r="N443" s="90">
        <f t="shared" si="75"/>
        <v>88.11728395061729</v>
      </c>
      <c r="O443" s="66">
        <v>99.66666666666667</v>
      </c>
      <c r="P443" s="57">
        <v>97.44</v>
      </c>
      <c r="Q443" s="67">
        <v>90.39797852179406</v>
      </c>
      <c r="R443" s="68" t="s">
        <v>1</v>
      </c>
      <c r="S443" s="44">
        <f t="shared" si="76"/>
        <v>95.77498492840598</v>
      </c>
      <c r="T443" s="64">
        <v>63.888888888888886</v>
      </c>
      <c r="U443" s="57">
        <v>85.20857142857143</v>
      </c>
      <c r="V443" s="57">
        <v>100</v>
      </c>
      <c r="W443" s="56">
        <v>0</v>
      </c>
      <c r="X443" s="56">
        <v>25</v>
      </c>
      <c r="Y443" s="90">
        <f t="shared" si="77"/>
        <v>65.39936507936508</v>
      </c>
      <c r="Z443" s="101">
        <f t="shared" si="78"/>
        <v>83.29801422470896</v>
      </c>
      <c r="AA443" s="50">
        <v>100</v>
      </c>
      <c r="AB443" s="47">
        <v>49.45054945054945</v>
      </c>
      <c r="AC443" s="44">
        <f t="shared" si="79"/>
        <v>87.36263736263736</v>
      </c>
      <c r="AD443" s="85">
        <v>68.39999999999996</v>
      </c>
      <c r="AE443" s="91">
        <f t="shared" si="80"/>
        <v>68.39999999999996</v>
      </c>
      <c r="AF443" s="88">
        <v>71.05263157894737</v>
      </c>
      <c r="AG443" s="80">
        <v>100</v>
      </c>
      <c r="AH443" s="92">
        <f t="shared" si="81"/>
        <v>80.7017543859649</v>
      </c>
      <c r="AI443" s="37">
        <f t="shared" si="82"/>
        <v>80.97375747059957</v>
      </c>
      <c r="AJ443" s="38">
        <f t="shared" si="83"/>
        <v>78.20124668564668</v>
      </c>
    </row>
    <row r="444" spans="1:36" ht="15">
      <c r="A444" s="17">
        <v>767</v>
      </c>
      <c r="B444" s="18">
        <v>23500</v>
      </c>
      <c r="C444" s="19" t="s">
        <v>121</v>
      </c>
      <c r="D444" s="19" t="s">
        <v>1125</v>
      </c>
      <c r="E444" s="20">
        <v>6</v>
      </c>
      <c r="F444" s="48">
        <v>73.19999999999999</v>
      </c>
      <c r="G444" s="49">
        <v>72.51628001628002</v>
      </c>
      <c r="H444" s="44">
        <f t="shared" si="72"/>
        <v>72.97209333876</v>
      </c>
      <c r="I444" s="104">
        <v>0</v>
      </c>
      <c r="J444" s="103">
        <f t="shared" si="73"/>
        <v>0</v>
      </c>
      <c r="K444" s="36">
        <f t="shared" si="74"/>
        <v>43.783256003256</v>
      </c>
      <c r="L444" s="64">
        <v>29.648241206030146</v>
      </c>
      <c r="M444" s="65">
        <v>100</v>
      </c>
      <c r="N444" s="90">
        <f t="shared" si="75"/>
        <v>45.28196538246789</v>
      </c>
      <c r="O444" s="66">
        <v>89.40440303279436</v>
      </c>
      <c r="P444" s="57">
        <v>98.57</v>
      </c>
      <c r="Q444" s="67">
        <v>96.71641791044776</v>
      </c>
      <c r="R444" s="68" t="s">
        <v>1</v>
      </c>
      <c r="S444" s="44">
        <f t="shared" si="76"/>
        <v>94.83762972671754</v>
      </c>
      <c r="T444" s="64">
        <v>97.08333333333333</v>
      </c>
      <c r="U444" s="57">
        <v>99.9</v>
      </c>
      <c r="V444" s="57">
        <v>100</v>
      </c>
      <c r="W444" s="56">
        <v>0</v>
      </c>
      <c r="X444" s="56">
        <v>25</v>
      </c>
      <c r="Y444" s="90">
        <f t="shared" si="77"/>
        <v>77.37083333333334</v>
      </c>
      <c r="Z444" s="101">
        <f t="shared" si="78"/>
        <v>71.40821571690472</v>
      </c>
      <c r="AA444" s="50">
        <v>100</v>
      </c>
      <c r="AB444" s="47">
        <v>16.666666666666664</v>
      </c>
      <c r="AC444" s="44">
        <f t="shared" si="79"/>
        <v>79.16666666666667</v>
      </c>
      <c r="AD444" s="85">
        <v>34.899999999999984</v>
      </c>
      <c r="AE444" s="91">
        <f t="shared" si="80"/>
        <v>34.899999999999984</v>
      </c>
      <c r="AF444" s="88">
        <v>39.473684210526315</v>
      </c>
      <c r="AG444" s="80">
        <v>100</v>
      </c>
      <c r="AH444" s="92">
        <f t="shared" si="81"/>
        <v>59.649122807017534</v>
      </c>
      <c r="AI444" s="37">
        <f t="shared" si="82"/>
        <v>63.45871345029239</v>
      </c>
      <c r="AJ444" s="38">
        <f t="shared" si="83"/>
        <v>63.49837309419128</v>
      </c>
    </row>
    <row r="445" spans="1:36" ht="15">
      <c r="A445" s="17">
        <v>204</v>
      </c>
      <c r="B445" s="18">
        <v>23555</v>
      </c>
      <c r="C445" s="19" t="s">
        <v>121</v>
      </c>
      <c r="D445" s="19" t="s">
        <v>130</v>
      </c>
      <c r="E445" s="20">
        <v>6</v>
      </c>
      <c r="F445" s="48">
        <v>65.95</v>
      </c>
      <c r="G445" s="49">
        <v>72.71469271469272</v>
      </c>
      <c r="H445" s="44">
        <f t="shared" si="72"/>
        <v>68.20489757156423</v>
      </c>
      <c r="I445" s="104">
        <v>42</v>
      </c>
      <c r="J445" s="103">
        <f t="shared" si="73"/>
        <v>42</v>
      </c>
      <c r="K445" s="36">
        <f t="shared" si="74"/>
        <v>57.722938542938536</v>
      </c>
      <c r="L445" s="64">
        <v>80.31914893617021</v>
      </c>
      <c r="M445" s="65">
        <v>100</v>
      </c>
      <c r="N445" s="90">
        <f t="shared" si="75"/>
        <v>84.69267139479905</v>
      </c>
      <c r="O445" s="66">
        <v>99.67105263157895</v>
      </c>
      <c r="P445" s="57">
        <v>99.2</v>
      </c>
      <c r="Q445" s="67">
        <v>95.70489501563597</v>
      </c>
      <c r="R445" s="68">
        <v>100</v>
      </c>
      <c r="S445" s="44">
        <f t="shared" si="76"/>
        <v>98.64398691180372</v>
      </c>
      <c r="T445" s="64">
        <v>84.58333333333333</v>
      </c>
      <c r="U445" s="57">
        <v>99.99999999999999</v>
      </c>
      <c r="V445" s="57">
        <v>100</v>
      </c>
      <c r="W445" s="56">
        <v>0</v>
      </c>
      <c r="X445" s="56">
        <v>0</v>
      </c>
      <c r="Y445" s="90">
        <f t="shared" si="77"/>
        <v>71.14583333333333</v>
      </c>
      <c r="Z445" s="101">
        <f t="shared" si="78"/>
        <v>84.82210418057151</v>
      </c>
      <c r="AA445" s="50">
        <v>90.44724432655468</v>
      </c>
      <c r="AB445" s="47">
        <v>98.87640449438202</v>
      </c>
      <c r="AC445" s="44">
        <f t="shared" si="79"/>
        <v>92.55453436851151</v>
      </c>
      <c r="AD445" s="85">
        <v>44.09999999999996</v>
      </c>
      <c r="AE445" s="91">
        <f t="shared" si="80"/>
        <v>44.09999999999996</v>
      </c>
      <c r="AF445" s="88">
        <v>31.57894736842105</v>
      </c>
      <c r="AG445" s="80">
        <v>100</v>
      </c>
      <c r="AH445" s="92">
        <f t="shared" si="81"/>
        <v>54.3859649122807</v>
      </c>
      <c r="AI445" s="37">
        <f t="shared" si="82"/>
        <v>71.99961131232894</v>
      </c>
      <c r="AJ445" s="38">
        <f t="shared" si="83"/>
        <v>75.55552319257214</v>
      </c>
    </row>
    <row r="446" spans="1:36" ht="15">
      <c r="A446" s="17">
        <v>228</v>
      </c>
      <c r="B446" s="18">
        <v>23570</v>
      </c>
      <c r="C446" s="19" t="s">
        <v>121</v>
      </c>
      <c r="D446" s="19" t="s">
        <v>126</v>
      </c>
      <c r="E446" s="20">
        <v>6</v>
      </c>
      <c r="F446" s="48">
        <v>65.7</v>
      </c>
      <c r="G446" s="49">
        <v>79.16666666666667</v>
      </c>
      <c r="H446" s="44">
        <f t="shared" si="72"/>
        <v>70.18888888888888</v>
      </c>
      <c r="I446" s="104">
        <v>21.000000000000004</v>
      </c>
      <c r="J446" s="103">
        <f t="shared" si="73"/>
        <v>21.000000000000004</v>
      </c>
      <c r="K446" s="36">
        <f t="shared" si="74"/>
        <v>50.513333333333335</v>
      </c>
      <c r="L446" s="64">
        <v>92.52873563218391</v>
      </c>
      <c r="M446" s="65">
        <v>100</v>
      </c>
      <c r="N446" s="90">
        <f t="shared" si="75"/>
        <v>94.18901660280972</v>
      </c>
      <c r="O446" s="66">
        <v>99.39024390243902</v>
      </c>
      <c r="P446" s="57">
        <v>99.32</v>
      </c>
      <c r="Q446" s="67">
        <v>89.43238294533089</v>
      </c>
      <c r="R446" s="68">
        <v>100</v>
      </c>
      <c r="S446" s="44">
        <f t="shared" si="76"/>
        <v>97.03565671194247</v>
      </c>
      <c r="T446" s="64">
        <v>100</v>
      </c>
      <c r="U446" s="57">
        <v>99.55882352941175</v>
      </c>
      <c r="V446" s="57">
        <v>94.44444444444446</v>
      </c>
      <c r="W446" s="56">
        <v>0</v>
      </c>
      <c r="X446" s="56">
        <v>0</v>
      </c>
      <c r="Y446" s="90">
        <f t="shared" si="77"/>
        <v>73.50081699346406</v>
      </c>
      <c r="Z446" s="101">
        <f t="shared" si="78"/>
        <v>88.47971756274158</v>
      </c>
      <c r="AA446" s="50">
        <v>100</v>
      </c>
      <c r="AB446" s="47">
        <v>21.11111111111111</v>
      </c>
      <c r="AC446" s="44">
        <f t="shared" si="79"/>
        <v>80.27777777777777</v>
      </c>
      <c r="AD446" s="85">
        <v>47.59999999999998</v>
      </c>
      <c r="AE446" s="91">
        <f t="shared" si="80"/>
        <v>47.59999999999998</v>
      </c>
      <c r="AF446" s="88">
        <v>50</v>
      </c>
      <c r="AG446" s="80">
        <v>100</v>
      </c>
      <c r="AH446" s="92">
        <f t="shared" si="81"/>
        <v>66.66666666666666</v>
      </c>
      <c r="AI446" s="37">
        <f t="shared" si="82"/>
        <v>68.84148148148147</v>
      </c>
      <c r="AJ446" s="38">
        <f t="shared" si="83"/>
        <v>74.9949698924819</v>
      </c>
    </row>
    <row r="447" spans="1:36" ht="15">
      <c r="A447" s="17">
        <v>1060</v>
      </c>
      <c r="B447" s="18">
        <v>23574</v>
      </c>
      <c r="C447" s="19" t="s">
        <v>121</v>
      </c>
      <c r="D447" s="19" t="s">
        <v>122</v>
      </c>
      <c r="E447" s="20">
        <v>6</v>
      </c>
      <c r="F447" s="48">
        <v>65.64999999999999</v>
      </c>
      <c r="G447" s="49">
        <v>63.70726495726496</v>
      </c>
      <c r="H447" s="44">
        <f t="shared" si="72"/>
        <v>65.00242165242165</v>
      </c>
      <c r="I447" s="104">
        <v>5</v>
      </c>
      <c r="J447" s="103">
        <f t="shared" si="73"/>
        <v>5</v>
      </c>
      <c r="K447" s="36">
        <f t="shared" si="74"/>
        <v>41.001452991452986</v>
      </c>
      <c r="L447" s="64">
        <v>19.417475728155342</v>
      </c>
      <c r="M447" s="65">
        <v>100</v>
      </c>
      <c r="N447" s="90">
        <f t="shared" si="75"/>
        <v>37.32470334412082</v>
      </c>
      <c r="O447" s="66">
        <v>74.74710751260642</v>
      </c>
      <c r="P447" s="57">
        <v>98.21000000000001</v>
      </c>
      <c r="Q447" s="67">
        <v>93.33333333333333</v>
      </c>
      <c r="R447" s="68">
        <v>100</v>
      </c>
      <c r="S447" s="44">
        <f t="shared" si="76"/>
        <v>91.57261021148494</v>
      </c>
      <c r="T447" s="64">
        <v>55.41666666666667</v>
      </c>
      <c r="U447" s="57">
        <v>78.3</v>
      </c>
      <c r="V447" s="57">
        <v>81.94444444444444</v>
      </c>
      <c r="W447" s="56">
        <v>0</v>
      </c>
      <c r="X447" s="56">
        <v>25</v>
      </c>
      <c r="Y447" s="90">
        <f t="shared" si="77"/>
        <v>57.040277777777774</v>
      </c>
      <c r="Z447" s="101">
        <f t="shared" si="78"/>
        <v>60.99301736044757</v>
      </c>
      <c r="AA447" s="50">
        <v>26.528882994400234</v>
      </c>
      <c r="AB447" s="47">
        <v>5.555555555555555</v>
      </c>
      <c r="AC447" s="44">
        <f t="shared" si="79"/>
        <v>21.285551134689065</v>
      </c>
      <c r="AD447" s="85">
        <v>19.700000000000003</v>
      </c>
      <c r="AE447" s="91">
        <f t="shared" si="80"/>
        <v>19.700000000000003</v>
      </c>
      <c r="AF447" s="88">
        <v>57.89473684210527</v>
      </c>
      <c r="AG447" s="80">
        <v>100</v>
      </c>
      <c r="AH447" s="92">
        <f t="shared" si="81"/>
        <v>71.9298245614035</v>
      </c>
      <c r="AI447" s="37">
        <f t="shared" si="82"/>
        <v>30.991592184114868</v>
      </c>
      <c r="AJ447" s="38">
        <f t="shared" si="83"/>
        <v>47.99427693374884</v>
      </c>
    </row>
    <row r="448" spans="1:36" ht="15">
      <c r="A448" s="17">
        <v>1057</v>
      </c>
      <c r="B448" s="18">
        <v>23580</v>
      </c>
      <c r="C448" s="19" t="s">
        <v>121</v>
      </c>
      <c r="D448" s="19" t="s">
        <v>976</v>
      </c>
      <c r="E448" s="20">
        <v>6</v>
      </c>
      <c r="F448" s="48">
        <v>60.59999999999999</v>
      </c>
      <c r="G448" s="49">
        <v>80.48992673992673</v>
      </c>
      <c r="H448" s="44">
        <f t="shared" si="72"/>
        <v>67.22997557997556</v>
      </c>
      <c r="I448" s="104">
        <v>0</v>
      </c>
      <c r="J448" s="103">
        <f t="shared" si="73"/>
        <v>0</v>
      </c>
      <c r="K448" s="36">
        <f t="shared" si="74"/>
        <v>40.33798534798533</v>
      </c>
      <c r="L448" s="64">
        <v>30.76923076923077</v>
      </c>
      <c r="M448" s="65">
        <v>100</v>
      </c>
      <c r="N448" s="90">
        <f t="shared" si="75"/>
        <v>46.15384615384615</v>
      </c>
      <c r="O448" s="66">
        <v>95.43045587453483</v>
      </c>
      <c r="P448" s="57">
        <v>99.41000000000001</v>
      </c>
      <c r="Q448" s="67">
        <v>88.76500857632934</v>
      </c>
      <c r="R448" s="68" t="s">
        <v>1</v>
      </c>
      <c r="S448" s="44">
        <f t="shared" si="76"/>
        <v>94.47607034519413</v>
      </c>
      <c r="T448" s="64">
        <v>70.13888888888889</v>
      </c>
      <c r="U448" s="57">
        <v>77.975</v>
      </c>
      <c r="V448" s="57">
        <v>66.20370370370371</v>
      </c>
      <c r="W448" s="56">
        <v>0</v>
      </c>
      <c r="X448" s="56">
        <v>25</v>
      </c>
      <c r="Y448" s="90">
        <f t="shared" si="77"/>
        <v>56.704398148148144</v>
      </c>
      <c r="Z448" s="101">
        <f t="shared" si="78"/>
        <v>64.99313453325414</v>
      </c>
      <c r="AA448" s="50">
        <v>47.876877794189554</v>
      </c>
      <c r="AB448" s="47">
        <v>5.555555555555555</v>
      </c>
      <c r="AC448" s="44">
        <f t="shared" si="79"/>
        <v>37.29654723453105</v>
      </c>
      <c r="AD448" s="85">
        <v>0.9</v>
      </c>
      <c r="AE448" s="91">
        <f t="shared" si="80"/>
        <v>0.9</v>
      </c>
      <c r="AF448" s="88">
        <v>0</v>
      </c>
      <c r="AG448" s="80">
        <v>100</v>
      </c>
      <c r="AH448" s="92">
        <f t="shared" si="81"/>
        <v>33.33333333333333</v>
      </c>
      <c r="AI448" s="37">
        <f t="shared" si="82"/>
        <v>26.798158525083224</v>
      </c>
      <c r="AJ448" s="38">
        <f t="shared" si="83"/>
        <v>48.603611893749104</v>
      </c>
    </row>
    <row r="449" spans="1:36" ht="15">
      <c r="A449" s="17">
        <v>940</v>
      </c>
      <c r="B449" s="18">
        <v>23586</v>
      </c>
      <c r="C449" s="19" t="s">
        <v>121</v>
      </c>
      <c r="D449" s="19" t="s">
        <v>408</v>
      </c>
      <c r="E449" s="20">
        <v>6</v>
      </c>
      <c r="F449" s="48">
        <v>56.54999999999999</v>
      </c>
      <c r="G449" s="49">
        <v>66.79741554741554</v>
      </c>
      <c r="H449" s="44">
        <f t="shared" si="72"/>
        <v>59.96580518247183</v>
      </c>
      <c r="I449" s="104">
        <v>0</v>
      </c>
      <c r="J449" s="103">
        <f t="shared" si="73"/>
        <v>0</v>
      </c>
      <c r="K449" s="36">
        <f t="shared" si="74"/>
        <v>35.9794831094831</v>
      </c>
      <c r="L449" s="64">
        <v>16.33986928104575</v>
      </c>
      <c r="M449" s="65">
        <v>100</v>
      </c>
      <c r="N449" s="90">
        <f t="shared" si="75"/>
        <v>34.93100944081336</v>
      </c>
      <c r="O449" s="66">
        <v>68.63757215168046</v>
      </c>
      <c r="P449" s="57">
        <v>99.21000000000001</v>
      </c>
      <c r="Q449" s="67">
        <v>92.0703784044348</v>
      </c>
      <c r="R449" s="68">
        <v>100</v>
      </c>
      <c r="S449" s="44">
        <f t="shared" si="76"/>
        <v>89.97948763902882</v>
      </c>
      <c r="T449" s="64">
        <v>80.97222222222223</v>
      </c>
      <c r="U449" s="57">
        <v>71.57999999999998</v>
      </c>
      <c r="V449" s="57">
        <v>98.14814814814815</v>
      </c>
      <c r="W449" s="56">
        <v>0</v>
      </c>
      <c r="X449" s="56">
        <v>25</v>
      </c>
      <c r="Y449" s="90">
        <f t="shared" si="77"/>
        <v>65.80009259259259</v>
      </c>
      <c r="Z449" s="101">
        <f t="shared" si="78"/>
        <v>62.42462907281167</v>
      </c>
      <c r="AA449" s="50">
        <v>100</v>
      </c>
      <c r="AB449" s="47">
        <v>12.222222222222221</v>
      </c>
      <c r="AC449" s="44">
        <f t="shared" si="79"/>
        <v>78.05555555555556</v>
      </c>
      <c r="AD449" s="85">
        <v>32.8</v>
      </c>
      <c r="AE449" s="91">
        <f t="shared" si="80"/>
        <v>32.8</v>
      </c>
      <c r="AF449" s="88">
        <v>34.21052631578947</v>
      </c>
      <c r="AG449" s="80">
        <v>100</v>
      </c>
      <c r="AH449" s="92">
        <f t="shared" si="81"/>
        <v>56.14035087719297</v>
      </c>
      <c r="AI449" s="37">
        <f t="shared" si="82"/>
        <v>61.6043664717349</v>
      </c>
      <c r="AJ449" s="38">
        <f t="shared" si="83"/>
        <v>56.88952109982293</v>
      </c>
    </row>
    <row r="450" spans="1:36" ht="15">
      <c r="A450" s="17">
        <v>110</v>
      </c>
      <c r="B450" s="18">
        <v>23660</v>
      </c>
      <c r="C450" s="19" t="s">
        <v>121</v>
      </c>
      <c r="D450" s="19" t="s">
        <v>473</v>
      </c>
      <c r="E450" s="20">
        <v>6</v>
      </c>
      <c r="F450" s="48">
        <v>76.05</v>
      </c>
      <c r="G450" s="49">
        <v>88.2855107855108</v>
      </c>
      <c r="H450" s="44">
        <f aca="true" t="shared" si="84" ref="H450:H513">(F450*(8/12))+(G450*(4/12))</f>
        <v>80.12850359517026</v>
      </c>
      <c r="I450" s="104">
        <v>21.000000000000004</v>
      </c>
      <c r="J450" s="103">
        <f aca="true" t="shared" si="85" ref="J450:J513">I450</f>
        <v>21.000000000000004</v>
      </c>
      <c r="K450" s="36">
        <f aca="true" t="shared" si="86" ref="K450:K513">(H450*(12/20))+(J450*(8/20))</f>
        <v>56.47710215710215</v>
      </c>
      <c r="L450" s="64">
        <v>74.27385892116183</v>
      </c>
      <c r="M450" s="65">
        <v>100</v>
      </c>
      <c r="N450" s="90">
        <f aca="true" t="shared" si="87" ref="N450:N513">(L450*(14/18))+(M450*(4/18))</f>
        <v>79.99077916090366</v>
      </c>
      <c r="O450" s="66">
        <v>97.01086956521739</v>
      </c>
      <c r="P450" s="57">
        <v>98.67999999999999</v>
      </c>
      <c r="Q450" s="67">
        <v>97.75351164133154</v>
      </c>
      <c r="R450" s="68">
        <v>100</v>
      </c>
      <c r="S450" s="44">
        <f aca="true" t="shared" si="88" ref="S450:S513">IF((R450=("N/A")),((O450*(5.33/16))+(P450*(5.33/16))+(Q450*(5.33/16))),((O450*(4/16))+(P450*(4/16))+(Q450*(4/16))+(R450*(4/16))))</f>
        <v>98.36109530163723</v>
      </c>
      <c r="T450" s="64">
        <v>98.61111111111111</v>
      </c>
      <c r="U450" s="57">
        <v>99.99999999999999</v>
      </c>
      <c r="V450" s="57">
        <v>100</v>
      </c>
      <c r="W450" s="56">
        <v>0</v>
      </c>
      <c r="X450" s="56">
        <v>25</v>
      </c>
      <c r="Y450" s="90">
        <f aca="true" t="shared" si="89" ref="Y450:Y513">(T450*(4/16))+(U450*(4/16))+(V450*(4/16))+(W450*(2/16))+(X450*(2/16))</f>
        <v>77.77777777777777</v>
      </c>
      <c r="Z450" s="101">
        <f aca="true" t="shared" si="90" ref="Z450:Z513">(N450*(18/50))+(S450*(16/50))+(Y450*(16/50))</f>
        <v>85.16111988333812</v>
      </c>
      <c r="AA450" s="50">
        <v>90.50671550671551</v>
      </c>
      <c r="AB450" s="47">
        <v>71.875</v>
      </c>
      <c r="AC450" s="44">
        <f aca="true" t="shared" si="91" ref="AC450:AC513">(AA450*(12/16))+(AB450*(4/16))</f>
        <v>85.84878663003663</v>
      </c>
      <c r="AD450" s="85">
        <v>68.20000000000002</v>
      </c>
      <c r="AE450" s="91">
        <f aca="true" t="shared" si="92" ref="AE450:AE513">AD450</f>
        <v>68.20000000000002</v>
      </c>
      <c r="AF450" s="88">
        <v>71.05263157894737</v>
      </c>
      <c r="AG450" s="80">
        <v>100</v>
      </c>
      <c r="AH450" s="92">
        <f aca="true" t="shared" si="93" ref="AH450:AH513">(AF450*(4/6))+(AG450*(2/6))</f>
        <v>80.7017543859649</v>
      </c>
      <c r="AI450" s="37">
        <f aca="true" t="shared" si="94" ref="AI450:AI513">(AC450*(16/30))+(AE450*(8/30))+(AH450*(6/30))</f>
        <v>80.11303707987919</v>
      </c>
      <c r="AJ450" s="38">
        <f aca="true" t="shared" si="95" ref="AJ450:AJ513">(K450*(20/100))+(Z450*(50/100))+(AI450*(30/100))</f>
        <v>77.90989149705325</v>
      </c>
    </row>
    <row r="451" spans="1:36" ht="15">
      <c r="A451" s="17">
        <v>190</v>
      </c>
      <c r="B451" s="18">
        <v>23670</v>
      </c>
      <c r="C451" s="19" t="s">
        <v>121</v>
      </c>
      <c r="D451" s="19" t="s">
        <v>585</v>
      </c>
      <c r="E451" s="20">
        <v>6</v>
      </c>
      <c r="F451" s="48">
        <v>62.89999999999999</v>
      </c>
      <c r="G451" s="49">
        <v>81.9006919006919</v>
      </c>
      <c r="H451" s="44">
        <f t="shared" si="84"/>
        <v>69.2335639668973</v>
      </c>
      <c r="I451" s="104">
        <v>31</v>
      </c>
      <c r="J451" s="103">
        <f t="shared" si="85"/>
        <v>31</v>
      </c>
      <c r="K451" s="36">
        <f t="shared" si="86"/>
        <v>53.94013838013837</v>
      </c>
      <c r="L451" s="64">
        <v>99.25373134328358</v>
      </c>
      <c r="M451" s="65">
        <v>100</v>
      </c>
      <c r="N451" s="90">
        <f t="shared" si="87"/>
        <v>99.41956882255388</v>
      </c>
      <c r="O451" s="66">
        <v>100</v>
      </c>
      <c r="P451" s="57">
        <v>97.03999999999999</v>
      </c>
      <c r="Q451" s="67">
        <v>85.74236344279747</v>
      </c>
      <c r="R451" s="68">
        <v>100</v>
      </c>
      <c r="S451" s="44">
        <f t="shared" si="88"/>
        <v>95.69559086069937</v>
      </c>
      <c r="T451" s="64">
        <v>84.02777777777779</v>
      </c>
      <c r="U451" s="57">
        <v>61.03846153846154</v>
      </c>
      <c r="V451" s="57">
        <v>98.61111111111113</v>
      </c>
      <c r="W451" s="56">
        <v>0</v>
      </c>
      <c r="X451" s="56">
        <v>25</v>
      </c>
      <c r="Y451" s="90">
        <f t="shared" si="89"/>
        <v>64.04433760683762</v>
      </c>
      <c r="Z451" s="101">
        <f t="shared" si="90"/>
        <v>86.90782188573124</v>
      </c>
      <c r="AA451" s="50">
        <v>97.61696484000225</v>
      </c>
      <c r="AB451" s="47">
        <v>12.222222222222221</v>
      </c>
      <c r="AC451" s="44">
        <f t="shared" si="91"/>
        <v>76.26827918555725</v>
      </c>
      <c r="AD451" s="85">
        <v>59.1</v>
      </c>
      <c r="AE451" s="91">
        <f t="shared" si="92"/>
        <v>59.1</v>
      </c>
      <c r="AF451" s="88">
        <v>63.1578947368421</v>
      </c>
      <c r="AG451" s="80">
        <v>100</v>
      </c>
      <c r="AH451" s="92">
        <f t="shared" si="93"/>
        <v>75.43859649122805</v>
      </c>
      <c r="AI451" s="37">
        <f t="shared" si="94"/>
        <v>71.52413486387614</v>
      </c>
      <c r="AJ451" s="38">
        <f t="shared" si="95"/>
        <v>75.69917907805613</v>
      </c>
    </row>
    <row r="452" spans="1:36" ht="15">
      <c r="A452" s="17">
        <v>262</v>
      </c>
      <c r="B452" s="18">
        <v>23672</v>
      </c>
      <c r="C452" s="19" t="s">
        <v>121</v>
      </c>
      <c r="D452" s="19" t="s">
        <v>226</v>
      </c>
      <c r="E452" s="20">
        <v>6</v>
      </c>
      <c r="F452" s="48">
        <v>87.20000000000002</v>
      </c>
      <c r="G452" s="49">
        <v>94.53703703703704</v>
      </c>
      <c r="H452" s="44">
        <f t="shared" si="84"/>
        <v>89.64567901234568</v>
      </c>
      <c r="I452" s="104">
        <v>31</v>
      </c>
      <c r="J452" s="103">
        <f t="shared" si="85"/>
        <v>31</v>
      </c>
      <c r="K452" s="36">
        <f t="shared" si="86"/>
        <v>66.1874074074074</v>
      </c>
      <c r="L452" s="64">
        <v>98.81305637982196</v>
      </c>
      <c r="M452" s="65">
        <v>0</v>
      </c>
      <c r="N452" s="90">
        <f t="shared" si="87"/>
        <v>76.8545994065282</v>
      </c>
      <c r="O452" s="66">
        <v>98.4668310739215</v>
      </c>
      <c r="P452" s="57">
        <v>99.58</v>
      </c>
      <c r="Q452" s="67">
        <v>95.41434208735883</v>
      </c>
      <c r="R452" s="68">
        <v>100</v>
      </c>
      <c r="S452" s="44">
        <f t="shared" si="88"/>
        <v>98.36529329032008</v>
      </c>
      <c r="T452" s="64">
        <v>99.16666666666667</v>
      </c>
      <c r="U452" s="57">
        <v>89.08235294117647</v>
      </c>
      <c r="V452" s="57">
        <v>81.94444444444444</v>
      </c>
      <c r="W452" s="56">
        <v>0</v>
      </c>
      <c r="X452" s="56">
        <v>0</v>
      </c>
      <c r="Y452" s="90">
        <f t="shared" si="89"/>
        <v>67.5483660130719</v>
      </c>
      <c r="Z452" s="101">
        <f t="shared" si="90"/>
        <v>80.76002676343558</v>
      </c>
      <c r="AA452" s="50">
        <v>87.92366637194223</v>
      </c>
      <c r="AB452" s="47">
        <v>34.44444444444444</v>
      </c>
      <c r="AC452" s="44">
        <f t="shared" si="91"/>
        <v>74.5538608900678</v>
      </c>
      <c r="AD452" s="85">
        <v>54.09999999999993</v>
      </c>
      <c r="AE452" s="91">
        <f t="shared" si="92"/>
        <v>54.09999999999993</v>
      </c>
      <c r="AF452" s="88">
        <v>55.26315789473685</v>
      </c>
      <c r="AG452" s="80">
        <v>100</v>
      </c>
      <c r="AH452" s="92">
        <f t="shared" si="93"/>
        <v>70.17543859649123</v>
      </c>
      <c r="AI452" s="37">
        <f t="shared" si="94"/>
        <v>68.22381352733439</v>
      </c>
      <c r="AJ452" s="38">
        <f t="shared" si="95"/>
        <v>74.08463892139959</v>
      </c>
    </row>
    <row r="453" spans="1:36" ht="15">
      <c r="A453" s="17">
        <v>908</v>
      </c>
      <c r="B453" s="18">
        <v>23675</v>
      </c>
      <c r="C453" s="19" t="s">
        <v>121</v>
      </c>
      <c r="D453" s="19" t="s">
        <v>1123</v>
      </c>
      <c r="E453" s="20">
        <v>6</v>
      </c>
      <c r="F453" s="48">
        <v>35.4</v>
      </c>
      <c r="G453" s="49">
        <v>62.360093610093614</v>
      </c>
      <c r="H453" s="44">
        <f t="shared" si="84"/>
        <v>44.3866978700312</v>
      </c>
      <c r="I453" s="104">
        <v>0</v>
      </c>
      <c r="J453" s="103">
        <f t="shared" si="85"/>
        <v>0</v>
      </c>
      <c r="K453" s="36">
        <f t="shared" si="86"/>
        <v>26.632018722018717</v>
      </c>
      <c r="L453" s="64">
        <v>40</v>
      </c>
      <c r="M453" s="65">
        <v>100</v>
      </c>
      <c r="N453" s="90">
        <f t="shared" si="87"/>
        <v>53.33333333333333</v>
      </c>
      <c r="O453" s="66">
        <v>65.7877094972067</v>
      </c>
      <c r="P453" s="57">
        <v>98.88999999999999</v>
      </c>
      <c r="Q453" s="67">
        <v>95.3004913695351</v>
      </c>
      <c r="R453" s="68" t="s">
        <v>1</v>
      </c>
      <c r="S453" s="44">
        <f t="shared" si="88"/>
        <v>86.60523816373336</v>
      </c>
      <c r="T453" s="64">
        <v>68.88888888888887</v>
      </c>
      <c r="U453" s="57">
        <v>76.57368421052631</v>
      </c>
      <c r="V453" s="57">
        <v>83.33333333333333</v>
      </c>
      <c r="W453" s="56">
        <v>0</v>
      </c>
      <c r="X453" s="56">
        <v>25</v>
      </c>
      <c r="Y453" s="90">
        <f t="shared" si="89"/>
        <v>60.323976608187124</v>
      </c>
      <c r="Z453" s="101">
        <f t="shared" si="90"/>
        <v>66.21734872701455</v>
      </c>
      <c r="AA453" s="50">
        <v>98.49972722313149</v>
      </c>
      <c r="AB453" s="47">
        <v>5.555555555555555</v>
      </c>
      <c r="AC453" s="44">
        <f t="shared" si="91"/>
        <v>75.26368430623751</v>
      </c>
      <c r="AD453" s="85">
        <v>51.99999999999999</v>
      </c>
      <c r="AE453" s="91">
        <f t="shared" si="92"/>
        <v>51.99999999999999</v>
      </c>
      <c r="AF453" s="88">
        <v>44.73684210526316</v>
      </c>
      <c r="AG453" s="80">
        <v>100</v>
      </c>
      <c r="AH453" s="92">
        <f t="shared" si="93"/>
        <v>63.157894736842096</v>
      </c>
      <c r="AI453" s="37">
        <f t="shared" si="94"/>
        <v>66.63887724402842</v>
      </c>
      <c r="AJ453" s="38">
        <f t="shared" si="95"/>
        <v>58.42674128111955</v>
      </c>
    </row>
    <row r="454" spans="1:36" ht="15">
      <c r="A454" s="17">
        <v>1063</v>
      </c>
      <c r="B454" s="18">
        <v>23678</v>
      </c>
      <c r="C454" s="19" t="s">
        <v>121</v>
      </c>
      <c r="D454" s="19" t="s">
        <v>1120</v>
      </c>
      <c r="E454" s="20">
        <v>6</v>
      </c>
      <c r="F454" s="48">
        <v>59.45</v>
      </c>
      <c r="G454" s="49">
        <v>72.4949124949125</v>
      </c>
      <c r="H454" s="44">
        <f t="shared" si="84"/>
        <v>63.79830416497083</v>
      </c>
      <c r="I454" s="104">
        <v>5</v>
      </c>
      <c r="J454" s="103">
        <f t="shared" si="85"/>
        <v>5</v>
      </c>
      <c r="K454" s="36">
        <f t="shared" si="86"/>
        <v>40.278982498982494</v>
      </c>
      <c r="L454" s="64">
        <v>0</v>
      </c>
      <c r="M454" s="65">
        <v>100</v>
      </c>
      <c r="N454" s="90">
        <f t="shared" si="87"/>
        <v>22.22222222222222</v>
      </c>
      <c r="O454" s="66">
        <v>11.753553557733925</v>
      </c>
      <c r="P454" s="57">
        <v>97.14999999999999</v>
      </c>
      <c r="Q454" s="67">
        <v>95.64010450685826</v>
      </c>
      <c r="R454" s="68" t="s">
        <v>1</v>
      </c>
      <c r="S454" s="44">
        <f t="shared" si="88"/>
        <v>68.13860609276728</v>
      </c>
      <c r="T454" s="64">
        <v>14.444444444444443</v>
      </c>
      <c r="U454" s="57">
        <v>89.25</v>
      </c>
      <c r="V454" s="57">
        <v>0</v>
      </c>
      <c r="W454" s="56">
        <v>0</v>
      </c>
      <c r="X454" s="56">
        <v>25</v>
      </c>
      <c r="Y454" s="90">
        <f t="shared" si="89"/>
        <v>29.04861111111111</v>
      </c>
      <c r="Z454" s="101">
        <f t="shared" si="90"/>
        <v>39.09990950524109</v>
      </c>
      <c r="AA454" s="50">
        <v>96.78013557323902</v>
      </c>
      <c r="AB454" s="47">
        <v>5.555555555555555</v>
      </c>
      <c r="AC454" s="44">
        <f t="shared" si="91"/>
        <v>73.97399056881815</v>
      </c>
      <c r="AD454" s="85">
        <v>44.79999999999996</v>
      </c>
      <c r="AE454" s="91">
        <f t="shared" si="92"/>
        <v>44.79999999999996</v>
      </c>
      <c r="AF454" s="88">
        <v>65.78947368421053</v>
      </c>
      <c r="AG454" s="80">
        <v>100</v>
      </c>
      <c r="AH454" s="92">
        <f t="shared" si="93"/>
        <v>77.19298245614036</v>
      </c>
      <c r="AI454" s="37">
        <f t="shared" si="94"/>
        <v>66.83805812793108</v>
      </c>
      <c r="AJ454" s="38">
        <f t="shared" si="95"/>
        <v>47.65716869079637</v>
      </c>
    </row>
    <row r="455" spans="1:36" ht="15">
      <c r="A455" s="17">
        <v>479</v>
      </c>
      <c r="B455" s="18">
        <v>23682</v>
      </c>
      <c r="C455" s="19" t="s">
        <v>121</v>
      </c>
      <c r="D455" s="19" t="s">
        <v>896</v>
      </c>
      <c r="E455" s="20">
        <v>6</v>
      </c>
      <c r="F455" s="48">
        <v>61.75000000000001</v>
      </c>
      <c r="G455" s="49">
        <v>97.77777777777779</v>
      </c>
      <c r="H455" s="44">
        <f t="shared" si="84"/>
        <v>73.75925925925927</v>
      </c>
      <c r="I455" s="104">
        <v>0</v>
      </c>
      <c r="J455" s="103">
        <f t="shared" si="85"/>
        <v>0</v>
      </c>
      <c r="K455" s="36">
        <f t="shared" si="86"/>
        <v>44.25555555555556</v>
      </c>
      <c r="L455" s="64">
        <v>99.10313901345292</v>
      </c>
      <c r="M455" s="65">
        <v>100</v>
      </c>
      <c r="N455" s="90">
        <f t="shared" si="87"/>
        <v>99.30244145490784</v>
      </c>
      <c r="O455" s="66">
        <v>84.34705159705159</v>
      </c>
      <c r="P455" s="57">
        <v>97.14</v>
      </c>
      <c r="Q455" s="67">
        <v>66.98861676440153</v>
      </c>
      <c r="R455" s="68" t="s">
        <v>1</v>
      </c>
      <c r="S455" s="44">
        <f t="shared" si="88"/>
        <v>82.77345702290907</v>
      </c>
      <c r="T455" s="64">
        <v>81.11111111111113</v>
      </c>
      <c r="U455" s="57">
        <v>92.63333333333334</v>
      </c>
      <c r="V455" s="57">
        <v>100</v>
      </c>
      <c r="W455" s="56">
        <v>0</v>
      </c>
      <c r="X455" s="56">
        <v>0</v>
      </c>
      <c r="Y455" s="90">
        <f t="shared" si="89"/>
        <v>68.43611111111112</v>
      </c>
      <c r="Z455" s="101">
        <f t="shared" si="90"/>
        <v>84.13594072665327</v>
      </c>
      <c r="AA455" s="50">
        <v>86.17162368079462</v>
      </c>
      <c r="AB455" s="47">
        <v>5.555555555555555</v>
      </c>
      <c r="AC455" s="44">
        <f t="shared" si="91"/>
        <v>66.01760664948486</v>
      </c>
      <c r="AD455" s="85">
        <v>50.99999999999994</v>
      </c>
      <c r="AE455" s="91">
        <f t="shared" si="92"/>
        <v>50.99999999999994</v>
      </c>
      <c r="AF455" s="88">
        <v>50</v>
      </c>
      <c r="AG455" s="80">
        <v>100</v>
      </c>
      <c r="AH455" s="92">
        <f t="shared" si="93"/>
        <v>66.66666666666666</v>
      </c>
      <c r="AI455" s="37">
        <f t="shared" si="94"/>
        <v>62.142723546391906</v>
      </c>
      <c r="AJ455" s="38">
        <f t="shared" si="95"/>
        <v>69.56189853835532</v>
      </c>
    </row>
    <row r="456" spans="1:36" ht="15">
      <c r="A456" s="17">
        <v>907</v>
      </c>
      <c r="B456" s="18">
        <v>23686</v>
      </c>
      <c r="C456" s="19" t="s">
        <v>121</v>
      </c>
      <c r="D456" s="19" t="s">
        <v>804</v>
      </c>
      <c r="E456" s="20">
        <v>6</v>
      </c>
      <c r="F456" s="48">
        <v>68.10000000000001</v>
      </c>
      <c r="G456" s="49">
        <v>86.18640618640619</v>
      </c>
      <c r="H456" s="44">
        <f t="shared" si="84"/>
        <v>74.1288020621354</v>
      </c>
      <c r="I456" s="104">
        <v>0</v>
      </c>
      <c r="J456" s="103">
        <f t="shared" si="85"/>
        <v>0</v>
      </c>
      <c r="K456" s="36">
        <f t="shared" si="86"/>
        <v>44.47728123728124</v>
      </c>
      <c r="L456" s="64">
        <v>9.917355371900827</v>
      </c>
      <c r="M456" s="65">
        <v>100</v>
      </c>
      <c r="N456" s="90">
        <f t="shared" si="87"/>
        <v>29.935720844811755</v>
      </c>
      <c r="O456" s="66">
        <v>83.08586852046405</v>
      </c>
      <c r="P456" s="57">
        <v>98.47</v>
      </c>
      <c r="Q456" s="67">
        <v>99.5558925476603</v>
      </c>
      <c r="R456" s="68">
        <v>100</v>
      </c>
      <c r="S456" s="44">
        <f t="shared" si="88"/>
        <v>95.27794026703108</v>
      </c>
      <c r="T456" s="64">
        <v>84.58333333333333</v>
      </c>
      <c r="U456" s="57">
        <v>97.23421052631579</v>
      </c>
      <c r="V456" s="57">
        <v>83.33333333333333</v>
      </c>
      <c r="W456" s="56">
        <v>0</v>
      </c>
      <c r="X456" s="56">
        <v>25</v>
      </c>
      <c r="Y456" s="90">
        <f t="shared" si="89"/>
        <v>69.4127192982456</v>
      </c>
      <c r="Z456" s="101">
        <f t="shared" si="90"/>
        <v>63.47787056502078</v>
      </c>
      <c r="AA456" s="50">
        <v>96.38225758915414</v>
      </c>
      <c r="AB456" s="47">
        <v>5.555555555555555</v>
      </c>
      <c r="AC456" s="44">
        <f t="shared" si="91"/>
        <v>73.67558208075448</v>
      </c>
      <c r="AD456" s="85">
        <v>54.09999999999993</v>
      </c>
      <c r="AE456" s="91">
        <f t="shared" si="92"/>
        <v>54.09999999999993</v>
      </c>
      <c r="AF456" s="88">
        <v>42.10526315789473</v>
      </c>
      <c r="AG456" s="80">
        <v>0</v>
      </c>
      <c r="AH456" s="92">
        <f t="shared" si="93"/>
        <v>28.070175438596486</v>
      </c>
      <c r="AI456" s="37">
        <f t="shared" si="94"/>
        <v>59.33434553078834</v>
      </c>
      <c r="AJ456" s="38">
        <f t="shared" si="95"/>
        <v>58.43469518920314</v>
      </c>
    </row>
    <row r="457" spans="1:36" ht="15">
      <c r="A457" s="17">
        <v>533</v>
      </c>
      <c r="B457" s="18">
        <v>23807</v>
      </c>
      <c r="C457" s="19" t="s">
        <v>121</v>
      </c>
      <c r="D457" s="19" t="s">
        <v>489</v>
      </c>
      <c r="E457" s="20">
        <v>6</v>
      </c>
      <c r="F457" s="48">
        <v>84.65</v>
      </c>
      <c r="G457" s="49">
        <v>81.53032153032154</v>
      </c>
      <c r="H457" s="44">
        <f t="shared" si="84"/>
        <v>83.61010717677385</v>
      </c>
      <c r="I457" s="104">
        <v>0</v>
      </c>
      <c r="J457" s="103">
        <f t="shared" si="85"/>
        <v>0</v>
      </c>
      <c r="K457" s="36">
        <f t="shared" si="86"/>
        <v>50.16606430606431</v>
      </c>
      <c r="L457" s="64">
        <v>52.459016393442624</v>
      </c>
      <c r="M457" s="65">
        <v>100</v>
      </c>
      <c r="N457" s="90">
        <f t="shared" si="87"/>
        <v>63.02367941712204</v>
      </c>
      <c r="O457" s="66">
        <v>99.68354430379746</v>
      </c>
      <c r="P457" s="57">
        <v>96.6</v>
      </c>
      <c r="Q457" s="67">
        <v>97.2875569044006</v>
      </c>
      <c r="R457" s="68" t="s">
        <v>1</v>
      </c>
      <c r="S457" s="44">
        <f t="shared" si="88"/>
        <v>97.79587308998099</v>
      </c>
      <c r="T457" s="64">
        <v>79.16666666666666</v>
      </c>
      <c r="U457" s="57">
        <v>97.5</v>
      </c>
      <c r="V457" s="57">
        <v>100</v>
      </c>
      <c r="W457" s="56">
        <v>0</v>
      </c>
      <c r="X457" s="56">
        <v>0</v>
      </c>
      <c r="Y457" s="90">
        <f t="shared" si="89"/>
        <v>69.16666666666666</v>
      </c>
      <c r="Z457" s="101">
        <f t="shared" si="90"/>
        <v>76.11653731229117</v>
      </c>
      <c r="AA457" s="50">
        <v>88.88888888888889</v>
      </c>
      <c r="AB457" s="47">
        <v>5.555555555555555</v>
      </c>
      <c r="AC457" s="44">
        <f t="shared" si="91"/>
        <v>68.05555555555554</v>
      </c>
      <c r="AD457" s="85">
        <v>66.6</v>
      </c>
      <c r="AE457" s="91">
        <f t="shared" si="92"/>
        <v>66.6</v>
      </c>
      <c r="AF457" s="88">
        <v>57.89473684210527</v>
      </c>
      <c r="AG457" s="80">
        <v>100</v>
      </c>
      <c r="AH457" s="92">
        <f t="shared" si="93"/>
        <v>71.9298245614035</v>
      </c>
      <c r="AI457" s="37">
        <f t="shared" si="94"/>
        <v>68.442261208577</v>
      </c>
      <c r="AJ457" s="38">
        <f t="shared" si="95"/>
        <v>68.62415987993154</v>
      </c>
    </row>
    <row r="458" spans="1:36" ht="15">
      <c r="A458" s="17">
        <v>962</v>
      </c>
      <c r="B458" s="18">
        <v>23815</v>
      </c>
      <c r="C458" s="19" t="s">
        <v>121</v>
      </c>
      <c r="D458" s="19" t="s">
        <v>1042</v>
      </c>
      <c r="E458" s="20">
        <v>6</v>
      </c>
      <c r="F458" s="48">
        <v>52.15</v>
      </c>
      <c r="G458" s="49">
        <v>81.26424501424502</v>
      </c>
      <c r="H458" s="44">
        <f t="shared" si="84"/>
        <v>61.85474833808167</v>
      </c>
      <c r="I458" s="104">
        <v>0</v>
      </c>
      <c r="J458" s="103">
        <f t="shared" si="85"/>
        <v>0</v>
      </c>
      <c r="K458" s="36">
        <f t="shared" si="86"/>
        <v>37.112849002849</v>
      </c>
      <c r="L458" s="64">
        <v>41.7910447761194</v>
      </c>
      <c r="M458" s="65">
        <v>100</v>
      </c>
      <c r="N458" s="90">
        <f t="shared" si="87"/>
        <v>54.72636815920398</v>
      </c>
      <c r="O458" s="66">
        <v>84.82845493715058</v>
      </c>
      <c r="P458" s="57">
        <v>97.86999999999999</v>
      </c>
      <c r="Q458" s="67">
        <v>89.44821731748726</v>
      </c>
      <c r="R458" s="68" t="s">
        <v>1</v>
      </c>
      <c r="S458" s="44">
        <f t="shared" si="88"/>
        <v>90.65886019482623</v>
      </c>
      <c r="T458" s="64">
        <v>98.33333333333334</v>
      </c>
      <c r="U458" s="57">
        <v>99.99999999999999</v>
      </c>
      <c r="V458" s="57">
        <v>80.55555555555556</v>
      </c>
      <c r="W458" s="56">
        <v>86.36363636363636</v>
      </c>
      <c r="X458" s="56">
        <v>0</v>
      </c>
      <c r="Y458" s="90">
        <f t="shared" si="89"/>
        <v>80.51767676767676</v>
      </c>
      <c r="Z458" s="101">
        <f t="shared" si="90"/>
        <v>74.4779843653144</v>
      </c>
      <c r="AA458" s="50">
        <v>40.6676605777853</v>
      </c>
      <c r="AB458" s="47">
        <v>5.555555555555555</v>
      </c>
      <c r="AC458" s="44">
        <f t="shared" si="91"/>
        <v>31.889634322227863</v>
      </c>
      <c r="AD458" s="85">
        <v>32.999999999999986</v>
      </c>
      <c r="AE458" s="91">
        <f t="shared" si="92"/>
        <v>32.999999999999986</v>
      </c>
      <c r="AF458" s="88">
        <v>36.84210526315789</v>
      </c>
      <c r="AG458" s="80">
        <v>100</v>
      </c>
      <c r="AH458" s="92">
        <f t="shared" si="93"/>
        <v>57.89473684210525</v>
      </c>
      <c r="AI458" s="37">
        <f t="shared" si="94"/>
        <v>37.386752340275905</v>
      </c>
      <c r="AJ458" s="38">
        <f t="shared" si="95"/>
        <v>55.87758768530978</v>
      </c>
    </row>
    <row r="459" spans="1:36" ht="15">
      <c r="A459" s="17">
        <v>600</v>
      </c>
      <c r="B459" s="18">
        <v>23855</v>
      </c>
      <c r="C459" s="19" t="s">
        <v>121</v>
      </c>
      <c r="D459" s="19" t="s">
        <v>279</v>
      </c>
      <c r="E459" s="20">
        <v>6</v>
      </c>
      <c r="F459" s="48">
        <v>71.2</v>
      </c>
      <c r="G459" s="49">
        <v>70.15618640618641</v>
      </c>
      <c r="H459" s="44">
        <f t="shared" si="84"/>
        <v>70.85206213539547</v>
      </c>
      <c r="I459" s="104">
        <v>58.00000000000001</v>
      </c>
      <c r="J459" s="103">
        <f t="shared" si="85"/>
        <v>58.00000000000001</v>
      </c>
      <c r="K459" s="36">
        <f t="shared" si="86"/>
        <v>65.71123728123729</v>
      </c>
      <c r="L459" s="64">
        <v>16.504854368932044</v>
      </c>
      <c r="M459" s="65">
        <v>100</v>
      </c>
      <c r="N459" s="90">
        <f t="shared" si="87"/>
        <v>35.059331175836036</v>
      </c>
      <c r="O459" s="66">
        <v>91.91172513480625</v>
      </c>
      <c r="P459" s="57">
        <v>99.05000000000001</v>
      </c>
      <c r="Q459" s="67">
        <v>99.22569544020648</v>
      </c>
      <c r="R459" s="68">
        <v>100</v>
      </c>
      <c r="S459" s="44">
        <f t="shared" si="88"/>
        <v>97.54685514375319</v>
      </c>
      <c r="T459" s="64">
        <v>100</v>
      </c>
      <c r="U459" s="57">
        <v>98.99999999999999</v>
      </c>
      <c r="V459" s="57">
        <v>100</v>
      </c>
      <c r="W459" s="56">
        <v>0</v>
      </c>
      <c r="X459" s="56">
        <v>0</v>
      </c>
      <c r="Y459" s="90">
        <f t="shared" si="89"/>
        <v>74.75</v>
      </c>
      <c r="Z459" s="101">
        <f t="shared" si="90"/>
        <v>67.75635286930199</v>
      </c>
      <c r="AA459" s="50">
        <v>100</v>
      </c>
      <c r="AB459" s="47">
        <v>11.11111111111111</v>
      </c>
      <c r="AC459" s="44">
        <f t="shared" si="91"/>
        <v>77.77777777777777</v>
      </c>
      <c r="AD459" s="85">
        <v>53.39999999999996</v>
      </c>
      <c r="AE459" s="91">
        <f t="shared" si="92"/>
        <v>53.39999999999996</v>
      </c>
      <c r="AF459" s="88">
        <v>36.84210526315789</v>
      </c>
      <c r="AG459" s="80">
        <v>100</v>
      </c>
      <c r="AH459" s="92">
        <f t="shared" si="93"/>
        <v>57.89473684210525</v>
      </c>
      <c r="AI459" s="37">
        <f t="shared" si="94"/>
        <v>67.30042884990252</v>
      </c>
      <c r="AJ459" s="38">
        <f t="shared" si="95"/>
        <v>67.2105525458692</v>
      </c>
    </row>
    <row r="460" spans="1:36" ht="15">
      <c r="A460" s="17">
        <v>859</v>
      </c>
      <c r="B460" s="18">
        <v>25001</v>
      </c>
      <c r="C460" s="19" t="s">
        <v>21</v>
      </c>
      <c r="D460" s="19" t="s">
        <v>1006</v>
      </c>
      <c r="E460" s="20">
        <v>6</v>
      </c>
      <c r="F460" s="48">
        <v>41.300000000000004</v>
      </c>
      <c r="G460" s="49">
        <v>78.12169312169313</v>
      </c>
      <c r="H460" s="44">
        <f t="shared" si="84"/>
        <v>53.57389770723104</v>
      </c>
      <c r="I460" s="104">
        <v>51</v>
      </c>
      <c r="J460" s="103">
        <f t="shared" si="85"/>
        <v>51</v>
      </c>
      <c r="K460" s="36">
        <f t="shared" si="86"/>
        <v>52.54433862433862</v>
      </c>
      <c r="L460" s="64">
        <v>52.83018867924528</v>
      </c>
      <c r="M460" s="65">
        <v>100</v>
      </c>
      <c r="N460" s="90">
        <f t="shared" si="87"/>
        <v>63.31236897274633</v>
      </c>
      <c r="O460" s="66">
        <v>59.17694117372747</v>
      </c>
      <c r="P460" s="57">
        <v>99.42</v>
      </c>
      <c r="Q460" s="67">
        <v>95.77954319761668</v>
      </c>
      <c r="R460" s="68" t="s">
        <v>1</v>
      </c>
      <c r="S460" s="44">
        <f t="shared" si="88"/>
        <v>84.73916635620402</v>
      </c>
      <c r="T460" s="64">
        <v>100</v>
      </c>
      <c r="U460" s="57">
        <v>99.99999999999999</v>
      </c>
      <c r="V460" s="57">
        <v>100</v>
      </c>
      <c r="W460" s="56">
        <v>0</v>
      </c>
      <c r="X460" s="56">
        <v>0</v>
      </c>
      <c r="Y460" s="90">
        <f t="shared" si="89"/>
        <v>75</v>
      </c>
      <c r="Z460" s="101">
        <f t="shared" si="90"/>
        <v>73.90898606417396</v>
      </c>
      <c r="AA460" s="50">
        <v>37.89682539682539</v>
      </c>
      <c r="AB460" s="47">
        <v>27.472527472527474</v>
      </c>
      <c r="AC460" s="44">
        <f t="shared" si="91"/>
        <v>35.29075091575091</v>
      </c>
      <c r="AD460" s="85">
        <v>46.59999999999993</v>
      </c>
      <c r="AE460" s="91">
        <f t="shared" si="92"/>
        <v>46.59999999999993</v>
      </c>
      <c r="AF460" s="88">
        <v>36.84210526315789</v>
      </c>
      <c r="AG460" s="80">
        <v>100</v>
      </c>
      <c r="AH460" s="92">
        <f t="shared" si="93"/>
        <v>57.89473684210525</v>
      </c>
      <c r="AI460" s="37">
        <f t="shared" si="94"/>
        <v>42.82734785682152</v>
      </c>
      <c r="AJ460" s="38">
        <f t="shared" si="95"/>
        <v>60.31156511400116</v>
      </c>
    </row>
    <row r="461" spans="1:36" ht="15">
      <c r="A461" s="17">
        <v>782</v>
      </c>
      <c r="B461" s="18">
        <v>25019</v>
      </c>
      <c r="C461" s="19" t="s">
        <v>21</v>
      </c>
      <c r="D461" s="19" t="s">
        <v>480</v>
      </c>
      <c r="E461" s="20">
        <v>6</v>
      </c>
      <c r="F461" s="48">
        <v>61.349999999999994</v>
      </c>
      <c r="G461" s="49">
        <v>80</v>
      </c>
      <c r="H461" s="44">
        <f t="shared" si="84"/>
        <v>67.56666666666666</v>
      </c>
      <c r="I461" s="104">
        <v>0</v>
      </c>
      <c r="J461" s="103">
        <f t="shared" si="85"/>
        <v>0</v>
      </c>
      <c r="K461" s="36">
        <f t="shared" si="86"/>
        <v>40.54</v>
      </c>
      <c r="L461" s="64">
        <v>47.933884297520656</v>
      </c>
      <c r="M461" s="65">
        <v>100</v>
      </c>
      <c r="N461" s="90">
        <f t="shared" si="87"/>
        <v>59.50413223140495</v>
      </c>
      <c r="O461" s="66">
        <v>60.46873171873172</v>
      </c>
      <c r="P461" s="57">
        <v>97.92999999999999</v>
      </c>
      <c r="Q461" s="67">
        <v>98.00159872102319</v>
      </c>
      <c r="R461" s="68" t="s">
        <v>1</v>
      </c>
      <c r="S461" s="44">
        <f t="shared" si="88"/>
        <v>85.41336007774336</v>
      </c>
      <c r="T461" s="64">
        <v>93.88888888888887</v>
      </c>
      <c r="U461" s="57">
        <v>99.99999999999999</v>
      </c>
      <c r="V461" s="57">
        <v>100</v>
      </c>
      <c r="W461" s="56">
        <v>0</v>
      </c>
      <c r="X461" s="56">
        <v>0</v>
      </c>
      <c r="Y461" s="90">
        <f t="shared" si="89"/>
        <v>73.47222222222221</v>
      </c>
      <c r="Z461" s="101">
        <f t="shared" si="90"/>
        <v>72.26487393929476</v>
      </c>
      <c r="AA461" s="50">
        <v>71.83171234895373</v>
      </c>
      <c r="AB461" s="47">
        <v>27.77777777777778</v>
      </c>
      <c r="AC461" s="44">
        <f t="shared" si="91"/>
        <v>60.81822870615974</v>
      </c>
      <c r="AD461" s="85">
        <v>58.2</v>
      </c>
      <c r="AE461" s="91">
        <f t="shared" si="92"/>
        <v>58.2</v>
      </c>
      <c r="AF461" s="88">
        <v>57.89473684210527</v>
      </c>
      <c r="AG461" s="80">
        <v>100</v>
      </c>
      <c r="AH461" s="92">
        <f t="shared" si="93"/>
        <v>71.9298245614035</v>
      </c>
      <c r="AI461" s="37">
        <f t="shared" si="94"/>
        <v>62.34235355556591</v>
      </c>
      <c r="AJ461" s="38">
        <f t="shared" si="95"/>
        <v>62.94314303631715</v>
      </c>
    </row>
    <row r="462" spans="1:36" ht="15">
      <c r="A462" s="17">
        <v>298</v>
      </c>
      <c r="B462" s="18">
        <v>25035</v>
      </c>
      <c r="C462" s="19" t="s">
        <v>21</v>
      </c>
      <c r="D462" s="19" t="s">
        <v>801</v>
      </c>
      <c r="E462" s="20">
        <v>6</v>
      </c>
      <c r="F462" s="48">
        <v>94.04999999999998</v>
      </c>
      <c r="G462" s="49">
        <v>100</v>
      </c>
      <c r="H462" s="44">
        <f t="shared" si="84"/>
        <v>96.03333333333332</v>
      </c>
      <c r="I462" s="104">
        <v>26</v>
      </c>
      <c r="J462" s="103">
        <f t="shared" si="85"/>
        <v>26</v>
      </c>
      <c r="K462" s="36">
        <f t="shared" si="86"/>
        <v>68.02</v>
      </c>
      <c r="L462" s="64">
        <v>40.57142857142857</v>
      </c>
      <c r="M462" s="65">
        <v>100</v>
      </c>
      <c r="N462" s="90">
        <f t="shared" si="87"/>
        <v>53.77777777777777</v>
      </c>
      <c r="O462" s="66">
        <v>94.8630520414501</v>
      </c>
      <c r="P462" s="57">
        <v>98.77000000000001</v>
      </c>
      <c r="Q462" s="67">
        <v>95.77413479052824</v>
      </c>
      <c r="R462" s="68" t="s">
        <v>1</v>
      </c>
      <c r="S462" s="44">
        <f t="shared" si="88"/>
        <v>96.4087691134028</v>
      </c>
      <c r="T462" s="64">
        <v>94.44444444444446</v>
      </c>
      <c r="U462" s="57">
        <v>95.89999999999999</v>
      </c>
      <c r="V462" s="57">
        <v>100</v>
      </c>
      <c r="W462" s="56">
        <v>0</v>
      </c>
      <c r="X462" s="56">
        <v>0.2777777777777778</v>
      </c>
      <c r="Y462" s="90">
        <f t="shared" si="89"/>
        <v>72.62083333333334</v>
      </c>
      <c r="Z462" s="101">
        <f t="shared" si="90"/>
        <v>73.44947278295555</v>
      </c>
      <c r="AA462" s="50">
        <v>100</v>
      </c>
      <c r="AB462" s="47">
        <v>57.77777777777777</v>
      </c>
      <c r="AC462" s="44">
        <f t="shared" si="91"/>
        <v>89.44444444444444</v>
      </c>
      <c r="AD462" s="85">
        <v>59.49999999999997</v>
      </c>
      <c r="AE462" s="91">
        <f t="shared" si="92"/>
        <v>59.49999999999997</v>
      </c>
      <c r="AF462" s="88">
        <v>44.73684210526316</v>
      </c>
      <c r="AG462" s="80">
        <v>100</v>
      </c>
      <c r="AH462" s="92">
        <f t="shared" si="93"/>
        <v>63.157894736842096</v>
      </c>
      <c r="AI462" s="37">
        <f t="shared" si="94"/>
        <v>76.20194931773878</v>
      </c>
      <c r="AJ462" s="38">
        <f t="shared" si="95"/>
        <v>73.1893211867994</v>
      </c>
    </row>
    <row r="463" spans="1:36" ht="15">
      <c r="A463" s="17">
        <v>815</v>
      </c>
      <c r="B463" s="18">
        <v>25040</v>
      </c>
      <c r="C463" s="19" t="s">
        <v>21</v>
      </c>
      <c r="D463" s="19" t="s">
        <v>782</v>
      </c>
      <c r="E463" s="20">
        <v>6</v>
      </c>
      <c r="F463" s="48">
        <v>84.60000000000001</v>
      </c>
      <c r="G463" s="49">
        <v>78.12220187220188</v>
      </c>
      <c r="H463" s="44">
        <f t="shared" si="84"/>
        <v>82.44073395740062</v>
      </c>
      <c r="I463" s="104">
        <v>26</v>
      </c>
      <c r="J463" s="103">
        <f t="shared" si="85"/>
        <v>26</v>
      </c>
      <c r="K463" s="36">
        <f t="shared" si="86"/>
        <v>59.86444037444037</v>
      </c>
      <c r="L463" s="64">
        <v>40.37267080745342</v>
      </c>
      <c r="M463" s="65">
        <v>100</v>
      </c>
      <c r="N463" s="90">
        <f t="shared" si="87"/>
        <v>53.6231884057971</v>
      </c>
      <c r="O463" s="66">
        <v>86.08225148482931</v>
      </c>
      <c r="P463" s="57">
        <v>98.89999999999999</v>
      </c>
      <c r="Q463" s="67">
        <v>99.58188153310104</v>
      </c>
      <c r="R463" s="68" t="s">
        <v>1</v>
      </c>
      <c r="S463" s="44">
        <f t="shared" si="88"/>
        <v>94.79542681159805</v>
      </c>
      <c r="T463" s="64">
        <v>100</v>
      </c>
      <c r="U463" s="57">
        <v>94.2</v>
      </c>
      <c r="V463" s="57">
        <v>54.166666666666664</v>
      </c>
      <c r="W463" s="56">
        <v>0</v>
      </c>
      <c r="X463" s="56">
        <v>14.666666666666666</v>
      </c>
      <c r="Y463" s="90">
        <f t="shared" si="89"/>
        <v>63.925</v>
      </c>
      <c r="Z463" s="101">
        <f t="shared" si="90"/>
        <v>70.09488440579834</v>
      </c>
      <c r="AA463" s="50">
        <v>80.98290598290599</v>
      </c>
      <c r="AB463" s="47">
        <v>6.666666666666667</v>
      </c>
      <c r="AC463" s="44">
        <f t="shared" si="91"/>
        <v>62.40384615384615</v>
      </c>
      <c r="AD463" s="85">
        <v>17.099999999999994</v>
      </c>
      <c r="AE463" s="91">
        <f t="shared" si="92"/>
        <v>17.099999999999994</v>
      </c>
      <c r="AF463" s="88">
        <v>36.84210526315789</v>
      </c>
      <c r="AG463" s="80">
        <v>100</v>
      </c>
      <c r="AH463" s="92">
        <f t="shared" si="93"/>
        <v>57.89473684210525</v>
      </c>
      <c r="AI463" s="37">
        <f t="shared" si="94"/>
        <v>49.42099865047234</v>
      </c>
      <c r="AJ463" s="38">
        <f t="shared" si="95"/>
        <v>61.84662987292894</v>
      </c>
    </row>
    <row r="464" spans="1:36" ht="15">
      <c r="A464" s="17">
        <v>714</v>
      </c>
      <c r="B464" s="18">
        <v>25053</v>
      </c>
      <c r="C464" s="19" t="s">
        <v>21</v>
      </c>
      <c r="D464" s="19" t="s">
        <v>487</v>
      </c>
      <c r="E464" s="20">
        <v>6</v>
      </c>
      <c r="F464" s="48">
        <v>48.45</v>
      </c>
      <c r="G464" s="49">
        <v>90.24318274318274</v>
      </c>
      <c r="H464" s="44">
        <f t="shared" si="84"/>
        <v>62.38106091439424</v>
      </c>
      <c r="I464" s="104">
        <v>26</v>
      </c>
      <c r="J464" s="103">
        <f t="shared" si="85"/>
        <v>26</v>
      </c>
      <c r="K464" s="36">
        <f t="shared" si="86"/>
        <v>47.82863654863654</v>
      </c>
      <c r="L464" s="64">
        <v>21.935483870967744</v>
      </c>
      <c r="M464" s="65">
        <v>100</v>
      </c>
      <c r="N464" s="90">
        <f t="shared" si="87"/>
        <v>39.2831541218638</v>
      </c>
      <c r="O464" s="66">
        <v>81.65068783788867</v>
      </c>
      <c r="P464" s="57">
        <v>99.4</v>
      </c>
      <c r="Q464" s="67">
        <v>90.62247372675829</v>
      </c>
      <c r="R464" s="68" t="s">
        <v>1</v>
      </c>
      <c r="S464" s="44">
        <f t="shared" si="88"/>
        <v>90.50112194622301</v>
      </c>
      <c r="T464" s="64">
        <v>99.16666666666667</v>
      </c>
      <c r="U464" s="57">
        <v>99.99999999999999</v>
      </c>
      <c r="V464" s="57">
        <v>87.03703703703702</v>
      </c>
      <c r="W464" s="56">
        <v>86.95652173913044</v>
      </c>
      <c r="X464" s="56">
        <v>34.04761904761905</v>
      </c>
      <c r="Y464" s="90">
        <f t="shared" si="89"/>
        <v>86.67644352426962</v>
      </c>
      <c r="Z464" s="101">
        <f t="shared" si="90"/>
        <v>70.8387564344286</v>
      </c>
      <c r="AA464" s="50">
        <v>75.55787124752642</v>
      </c>
      <c r="AB464" s="47">
        <v>36.26373626373626</v>
      </c>
      <c r="AC464" s="44">
        <f t="shared" si="91"/>
        <v>65.73433750157889</v>
      </c>
      <c r="AD464" s="85">
        <v>56.1</v>
      </c>
      <c r="AE464" s="91">
        <f t="shared" si="92"/>
        <v>56.1</v>
      </c>
      <c r="AF464" s="88">
        <v>68.42105263157895</v>
      </c>
      <c r="AG464" s="80">
        <v>100</v>
      </c>
      <c r="AH464" s="92">
        <f t="shared" si="93"/>
        <v>78.94736842105263</v>
      </c>
      <c r="AI464" s="37">
        <f t="shared" si="94"/>
        <v>65.80778701838594</v>
      </c>
      <c r="AJ464" s="38">
        <f t="shared" si="95"/>
        <v>64.72744163245738</v>
      </c>
    </row>
    <row r="465" spans="1:36" ht="15">
      <c r="A465" s="17">
        <v>811</v>
      </c>
      <c r="B465" s="18">
        <v>25086</v>
      </c>
      <c r="C465" s="19" t="s">
        <v>21</v>
      </c>
      <c r="D465" s="19" t="s">
        <v>870</v>
      </c>
      <c r="E465" s="20">
        <v>6</v>
      </c>
      <c r="F465" s="48">
        <v>45.05000000000001</v>
      </c>
      <c r="G465" s="49">
        <v>81.45604395604396</v>
      </c>
      <c r="H465" s="44">
        <f t="shared" si="84"/>
        <v>57.18534798534799</v>
      </c>
      <c r="I465" s="104">
        <v>62.000000000000014</v>
      </c>
      <c r="J465" s="103">
        <f t="shared" si="85"/>
        <v>62.000000000000014</v>
      </c>
      <c r="K465" s="36">
        <f t="shared" si="86"/>
        <v>59.111208791208796</v>
      </c>
      <c r="L465" s="64">
        <v>28.07017543859649</v>
      </c>
      <c r="M465" s="65">
        <v>100</v>
      </c>
      <c r="N465" s="90">
        <f t="shared" si="87"/>
        <v>44.05458089668616</v>
      </c>
      <c r="O465" s="66">
        <v>71.94057261606613</v>
      </c>
      <c r="P465" s="57">
        <v>99.62</v>
      </c>
      <c r="Q465" s="67">
        <v>97.61904761904762</v>
      </c>
      <c r="R465" s="68" t="s">
        <v>1</v>
      </c>
      <c r="S465" s="44">
        <f t="shared" si="88"/>
        <v>89.67046099082228</v>
      </c>
      <c r="T465" s="64">
        <v>99.16666666666667</v>
      </c>
      <c r="U465" s="57">
        <v>87.4</v>
      </c>
      <c r="V465" s="57">
        <v>100</v>
      </c>
      <c r="W465" s="56">
        <v>0</v>
      </c>
      <c r="X465" s="56">
        <v>25</v>
      </c>
      <c r="Y465" s="90">
        <f t="shared" si="89"/>
        <v>74.76666666666667</v>
      </c>
      <c r="Z465" s="101">
        <f t="shared" si="90"/>
        <v>68.47952997320348</v>
      </c>
      <c r="AA465" s="50">
        <v>58.87462633152288</v>
      </c>
      <c r="AB465" s="47">
        <v>5.681818181818182</v>
      </c>
      <c r="AC465" s="44">
        <f t="shared" si="91"/>
        <v>45.57642429409671</v>
      </c>
      <c r="AD465" s="85">
        <v>65.7</v>
      </c>
      <c r="AE465" s="91">
        <f t="shared" si="92"/>
        <v>65.7</v>
      </c>
      <c r="AF465" s="88">
        <v>86.8421052631579</v>
      </c>
      <c r="AG465" s="80">
        <v>0</v>
      </c>
      <c r="AH465" s="92">
        <f t="shared" si="93"/>
        <v>57.89473684210527</v>
      </c>
      <c r="AI465" s="37">
        <f t="shared" si="94"/>
        <v>53.40637365860597</v>
      </c>
      <c r="AJ465" s="38">
        <f t="shared" si="95"/>
        <v>62.08391884242529</v>
      </c>
    </row>
    <row r="466" spans="1:36" ht="15">
      <c r="A466" s="17">
        <v>757</v>
      </c>
      <c r="B466" s="18">
        <v>25095</v>
      </c>
      <c r="C466" s="19" t="s">
        <v>21</v>
      </c>
      <c r="D466" s="19" t="s">
        <v>877</v>
      </c>
      <c r="E466" s="20">
        <v>6</v>
      </c>
      <c r="F466" s="48">
        <v>88.4</v>
      </c>
      <c r="G466" s="49">
        <v>83.41320716320716</v>
      </c>
      <c r="H466" s="44">
        <f t="shared" si="84"/>
        <v>86.73773572106906</v>
      </c>
      <c r="I466" s="104">
        <v>0</v>
      </c>
      <c r="J466" s="103">
        <f t="shared" si="85"/>
        <v>0</v>
      </c>
      <c r="K466" s="36">
        <f t="shared" si="86"/>
        <v>52.04264143264143</v>
      </c>
      <c r="L466" s="64">
        <v>48.71794871794872</v>
      </c>
      <c r="M466" s="65">
        <v>100</v>
      </c>
      <c r="N466" s="90">
        <f t="shared" si="87"/>
        <v>60.11396011396012</v>
      </c>
      <c r="O466" s="66">
        <v>83.88289589608048</v>
      </c>
      <c r="P466" s="57">
        <v>97.93</v>
      </c>
      <c r="Q466" s="67">
        <v>97.15536105032822</v>
      </c>
      <c r="R466" s="68" t="s">
        <v>1</v>
      </c>
      <c r="S466" s="44">
        <f t="shared" si="88"/>
        <v>92.9313005952724</v>
      </c>
      <c r="T466" s="64">
        <v>100</v>
      </c>
      <c r="U466" s="57">
        <v>92.60000000000001</v>
      </c>
      <c r="V466" s="57">
        <v>97.22222222222221</v>
      </c>
      <c r="W466" s="56">
        <v>0</v>
      </c>
      <c r="X466" s="56">
        <v>0</v>
      </c>
      <c r="Y466" s="90">
        <f t="shared" si="89"/>
        <v>72.45555555555556</v>
      </c>
      <c r="Z466" s="101">
        <f t="shared" si="90"/>
        <v>74.5648196092906</v>
      </c>
      <c r="AA466" s="50">
        <v>88.88888888888889</v>
      </c>
      <c r="AB466" s="47">
        <v>15.555555555555555</v>
      </c>
      <c r="AC466" s="44">
        <f t="shared" si="91"/>
        <v>70.55555555555554</v>
      </c>
      <c r="AD466" s="85">
        <v>23.900000000000002</v>
      </c>
      <c r="AE466" s="91">
        <f t="shared" si="92"/>
        <v>23.900000000000002</v>
      </c>
      <c r="AF466" s="88">
        <v>21.052631578947366</v>
      </c>
      <c r="AG466" s="80">
        <v>100</v>
      </c>
      <c r="AH466" s="92">
        <f t="shared" si="93"/>
        <v>47.368421052631575</v>
      </c>
      <c r="AI466" s="37">
        <f t="shared" si="94"/>
        <v>53.47664717348927</v>
      </c>
      <c r="AJ466" s="38">
        <f t="shared" si="95"/>
        <v>63.733932243220366</v>
      </c>
    </row>
    <row r="467" spans="1:36" ht="15">
      <c r="A467" s="17">
        <v>434</v>
      </c>
      <c r="B467" s="18">
        <v>25099</v>
      </c>
      <c r="C467" s="19" t="s">
        <v>21</v>
      </c>
      <c r="D467" s="19" t="s">
        <v>504</v>
      </c>
      <c r="E467" s="20">
        <v>6</v>
      </c>
      <c r="F467" s="48">
        <v>51.65</v>
      </c>
      <c r="G467" s="49">
        <v>84.93182743182743</v>
      </c>
      <c r="H467" s="44">
        <f t="shared" si="84"/>
        <v>62.74394247727581</v>
      </c>
      <c r="I467" s="104">
        <v>31</v>
      </c>
      <c r="J467" s="103">
        <f t="shared" si="85"/>
        <v>31</v>
      </c>
      <c r="K467" s="36">
        <f t="shared" si="86"/>
        <v>50.04636548636548</v>
      </c>
      <c r="L467" s="64">
        <v>67.41573033707866</v>
      </c>
      <c r="M467" s="65">
        <v>100</v>
      </c>
      <c r="N467" s="90">
        <f t="shared" si="87"/>
        <v>74.65667915106118</v>
      </c>
      <c r="O467" s="66">
        <v>98.12398712184111</v>
      </c>
      <c r="P467" s="57">
        <v>99.52</v>
      </c>
      <c r="Q467" s="67">
        <v>97.72951628825271</v>
      </c>
      <c r="R467" s="68" t="s">
        <v>1</v>
      </c>
      <c r="S467" s="44">
        <f t="shared" si="88"/>
        <v>98.39629832348751</v>
      </c>
      <c r="T467" s="64">
        <v>98.61111111111111</v>
      </c>
      <c r="U467" s="57">
        <v>98.125</v>
      </c>
      <c r="V467" s="57">
        <v>100</v>
      </c>
      <c r="W467" s="56">
        <v>78.1456953642384</v>
      </c>
      <c r="X467" s="56">
        <v>0</v>
      </c>
      <c r="Y467" s="90">
        <f t="shared" si="89"/>
        <v>83.95223969830758</v>
      </c>
      <c r="Z467" s="101">
        <f t="shared" si="90"/>
        <v>85.22793666135647</v>
      </c>
      <c r="AA467" s="50">
        <v>67.17138225758916</v>
      </c>
      <c r="AB467" s="47">
        <v>10</v>
      </c>
      <c r="AC467" s="44">
        <f t="shared" si="91"/>
        <v>52.87853669319187</v>
      </c>
      <c r="AD467" s="85">
        <v>72.80000000000003</v>
      </c>
      <c r="AE467" s="91">
        <f t="shared" si="92"/>
        <v>72.80000000000003</v>
      </c>
      <c r="AF467" s="88">
        <v>36.84210526315789</v>
      </c>
      <c r="AG467" s="80">
        <v>100</v>
      </c>
      <c r="AH467" s="92">
        <f t="shared" si="93"/>
        <v>57.89473684210525</v>
      </c>
      <c r="AI467" s="37">
        <f t="shared" si="94"/>
        <v>59.19416693812339</v>
      </c>
      <c r="AJ467" s="38">
        <f t="shared" si="95"/>
        <v>70.38149150938834</v>
      </c>
    </row>
    <row r="468" spans="1:36" ht="15">
      <c r="A468" s="17">
        <v>997</v>
      </c>
      <c r="B468" s="18">
        <v>25120</v>
      </c>
      <c r="C468" s="19" t="s">
        <v>21</v>
      </c>
      <c r="D468" s="19" t="s">
        <v>1090</v>
      </c>
      <c r="E468" s="20">
        <v>6</v>
      </c>
      <c r="F468" s="48">
        <v>76.25</v>
      </c>
      <c r="G468" s="49">
        <v>76.89051689051689</v>
      </c>
      <c r="H468" s="44">
        <f t="shared" si="84"/>
        <v>76.46350563017229</v>
      </c>
      <c r="I468" s="104">
        <v>20</v>
      </c>
      <c r="J468" s="103">
        <f t="shared" si="85"/>
        <v>20</v>
      </c>
      <c r="K468" s="36">
        <f t="shared" si="86"/>
        <v>53.878103378103376</v>
      </c>
      <c r="L468" s="64">
        <v>9.677419354838712</v>
      </c>
      <c r="M468" s="65">
        <v>0</v>
      </c>
      <c r="N468" s="90">
        <f t="shared" si="87"/>
        <v>7.526881720430109</v>
      </c>
      <c r="O468" s="66">
        <v>79.35893458301618</v>
      </c>
      <c r="P468" s="57">
        <v>99.2</v>
      </c>
      <c r="Q468" s="67">
        <v>95.37777777777777</v>
      </c>
      <c r="R468" s="68" t="s">
        <v>1</v>
      </c>
      <c r="S468" s="44">
        <f t="shared" si="88"/>
        <v>91.25516730518947</v>
      </c>
      <c r="T468" s="64">
        <v>98.33333333333334</v>
      </c>
      <c r="U468" s="57">
        <v>97.5</v>
      </c>
      <c r="V468" s="57">
        <v>93.51851851851852</v>
      </c>
      <c r="W468" s="56">
        <v>0</v>
      </c>
      <c r="X468" s="56">
        <v>25</v>
      </c>
      <c r="Y468" s="90">
        <f t="shared" si="89"/>
        <v>75.46296296296296</v>
      </c>
      <c r="Z468" s="101">
        <f t="shared" si="90"/>
        <v>56.05947910516362</v>
      </c>
      <c r="AA468" s="50">
        <v>77.61587669992842</v>
      </c>
      <c r="AB468" s="47">
        <v>0</v>
      </c>
      <c r="AC468" s="44">
        <f t="shared" si="91"/>
        <v>58.21190752494631</v>
      </c>
      <c r="AD468" s="85">
        <v>32.79999999999999</v>
      </c>
      <c r="AE468" s="91">
        <f t="shared" si="92"/>
        <v>32.79999999999999</v>
      </c>
      <c r="AF468" s="88">
        <v>28.947368421052634</v>
      </c>
      <c r="AG468" s="80">
        <v>100</v>
      </c>
      <c r="AH468" s="92">
        <f t="shared" si="93"/>
        <v>52.63157894736842</v>
      </c>
      <c r="AI468" s="37">
        <f t="shared" si="94"/>
        <v>50.319333136111716</v>
      </c>
      <c r="AJ468" s="38">
        <f t="shared" si="95"/>
        <v>53.901160169036004</v>
      </c>
    </row>
    <row r="469" spans="1:36" ht="15">
      <c r="A469" s="17">
        <v>816</v>
      </c>
      <c r="B469" s="18">
        <v>25123</v>
      </c>
      <c r="C469" s="19" t="s">
        <v>21</v>
      </c>
      <c r="D469" s="19" t="s">
        <v>62</v>
      </c>
      <c r="E469" s="20">
        <v>6</v>
      </c>
      <c r="F469" s="48">
        <v>0</v>
      </c>
      <c r="G469" s="49">
        <v>72.7035002035002</v>
      </c>
      <c r="H469" s="44">
        <f t="shared" si="84"/>
        <v>24.234500067833398</v>
      </c>
      <c r="I469" s="104">
        <v>26</v>
      </c>
      <c r="J469" s="103">
        <f t="shared" si="85"/>
        <v>26</v>
      </c>
      <c r="K469" s="36">
        <f t="shared" si="86"/>
        <v>24.940700040700037</v>
      </c>
      <c r="L469" s="64">
        <v>36.73469387755102</v>
      </c>
      <c r="M469" s="65">
        <v>100</v>
      </c>
      <c r="N469" s="90">
        <f t="shared" si="87"/>
        <v>50.79365079365079</v>
      </c>
      <c r="O469" s="66">
        <v>94.56683345422965</v>
      </c>
      <c r="P469" s="57">
        <v>99.19</v>
      </c>
      <c r="Q469" s="67">
        <v>99.8443579766537</v>
      </c>
      <c r="R469" s="68" t="s">
        <v>1</v>
      </c>
      <c r="S469" s="44">
        <f t="shared" si="88"/>
        <v>97.80589689541301</v>
      </c>
      <c r="T469" s="64">
        <v>99.30555555555554</v>
      </c>
      <c r="U469" s="57">
        <v>95</v>
      </c>
      <c r="V469" s="57">
        <v>100</v>
      </c>
      <c r="W469" s="56">
        <v>0</v>
      </c>
      <c r="X469" s="56">
        <v>1.1764705882352942</v>
      </c>
      <c r="Y469" s="90">
        <f t="shared" si="89"/>
        <v>73.72344771241829</v>
      </c>
      <c r="Z469" s="101">
        <f t="shared" si="90"/>
        <v>73.1751045602203</v>
      </c>
      <c r="AA469" s="50">
        <v>88.22352814809712</v>
      </c>
      <c r="AB469" s="47">
        <v>31.46067415730337</v>
      </c>
      <c r="AC469" s="44">
        <f t="shared" si="91"/>
        <v>74.03281465039868</v>
      </c>
      <c r="AD469" s="85">
        <v>62.500000000000014</v>
      </c>
      <c r="AE469" s="91">
        <f t="shared" si="92"/>
        <v>62.500000000000014</v>
      </c>
      <c r="AF469" s="88">
        <v>34.21052631578947</v>
      </c>
      <c r="AG469" s="80">
        <v>100</v>
      </c>
      <c r="AH469" s="92">
        <f t="shared" si="93"/>
        <v>56.14035087719297</v>
      </c>
      <c r="AI469" s="37">
        <f t="shared" si="94"/>
        <v>67.37890465565123</v>
      </c>
      <c r="AJ469" s="38">
        <f t="shared" si="95"/>
        <v>61.78936368494553</v>
      </c>
    </row>
    <row r="470" spans="1:36" ht="15">
      <c r="A470" s="17">
        <v>175</v>
      </c>
      <c r="B470" s="18">
        <v>25126</v>
      </c>
      <c r="C470" s="19" t="s">
        <v>21</v>
      </c>
      <c r="D470" s="19" t="s">
        <v>236</v>
      </c>
      <c r="E470" s="20">
        <v>3</v>
      </c>
      <c r="F470" s="48">
        <v>82.79999999999998</v>
      </c>
      <c r="G470" s="49">
        <v>77.93091168091169</v>
      </c>
      <c r="H470" s="44">
        <f t="shared" si="84"/>
        <v>81.17697056030389</v>
      </c>
      <c r="I470" s="104">
        <v>47</v>
      </c>
      <c r="J470" s="103">
        <f t="shared" si="85"/>
        <v>47</v>
      </c>
      <c r="K470" s="36">
        <f t="shared" si="86"/>
        <v>67.50618233618233</v>
      </c>
      <c r="L470" s="64">
        <v>46.58753709198813</v>
      </c>
      <c r="M470" s="65">
        <v>100</v>
      </c>
      <c r="N470" s="90">
        <f t="shared" si="87"/>
        <v>58.45697329376855</v>
      </c>
      <c r="O470" s="66">
        <v>97.65489812580732</v>
      </c>
      <c r="P470" s="57">
        <v>99.75999999999999</v>
      </c>
      <c r="Q470" s="67">
        <v>99.89229296314026</v>
      </c>
      <c r="R470" s="68">
        <v>100</v>
      </c>
      <c r="S470" s="44">
        <f t="shared" si="88"/>
        <v>99.3267977722369</v>
      </c>
      <c r="T470" s="64">
        <v>97.22222222222221</v>
      </c>
      <c r="U470" s="57">
        <v>95</v>
      </c>
      <c r="V470" s="57">
        <v>100</v>
      </c>
      <c r="W470" s="56">
        <v>0</v>
      </c>
      <c r="X470" s="56">
        <v>0</v>
      </c>
      <c r="Y470" s="90">
        <f t="shared" si="89"/>
        <v>73.05555555555556</v>
      </c>
      <c r="Z470" s="101">
        <f t="shared" si="90"/>
        <v>76.20686345065027</v>
      </c>
      <c r="AA470" s="50">
        <v>100</v>
      </c>
      <c r="AB470" s="47">
        <v>48.38709677419355</v>
      </c>
      <c r="AC470" s="44">
        <f t="shared" si="91"/>
        <v>87.09677419354838</v>
      </c>
      <c r="AD470" s="85">
        <v>80.50000000000006</v>
      </c>
      <c r="AE470" s="91">
        <f t="shared" si="92"/>
        <v>80.50000000000006</v>
      </c>
      <c r="AF470" s="88">
        <v>50</v>
      </c>
      <c r="AG470" s="80">
        <v>100</v>
      </c>
      <c r="AH470" s="92">
        <f t="shared" si="93"/>
        <v>66.66666666666666</v>
      </c>
      <c r="AI470" s="37">
        <f t="shared" si="94"/>
        <v>81.25161290322582</v>
      </c>
      <c r="AJ470" s="38">
        <f t="shared" si="95"/>
        <v>75.98015206352935</v>
      </c>
    </row>
    <row r="471" spans="1:36" ht="15">
      <c r="A471" s="17">
        <v>993</v>
      </c>
      <c r="B471" s="18">
        <v>25148</v>
      </c>
      <c r="C471" s="19" t="s">
        <v>21</v>
      </c>
      <c r="D471" s="19" t="s">
        <v>1068</v>
      </c>
      <c r="E471" s="20">
        <v>6</v>
      </c>
      <c r="F471" s="48">
        <v>51.85000000000001</v>
      </c>
      <c r="G471" s="49">
        <v>81.20624745624745</v>
      </c>
      <c r="H471" s="44">
        <f t="shared" si="84"/>
        <v>61.63541581874915</v>
      </c>
      <c r="I471" s="104">
        <v>0</v>
      </c>
      <c r="J471" s="103">
        <f t="shared" si="85"/>
        <v>0</v>
      </c>
      <c r="K471" s="36">
        <f t="shared" si="86"/>
        <v>36.98124949124949</v>
      </c>
      <c r="L471" s="64">
        <v>26.26728110599078</v>
      </c>
      <c r="M471" s="65">
        <v>100</v>
      </c>
      <c r="N471" s="90">
        <f t="shared" si="87"/>
        <v>42.65232974910394</v>
      </c>
      <c r="O471" s="66">
        <v>80.06142506142507</v>
      </c>
      <c r="P471" s="57">
        <v>99.12</v>
      </c>
      <c r="Q471" s="67">
        <v>99.958071278826</v>
      </c>
      <c r="R471" s="68" t="s">
        <v>1</v>
      </c>
      <c r="S471" s="44">
        <f t="shared" si="88"/>
        <v>92.98834471834613</v>
      </c>
      <c r="T471" s="64">
        <v>76.11111111111111</v>
      </c>
      <c r="U471" s="57">
        <v>48.8</v>
      </c>
      <c r="V471" s="57">
        <v>97.22222222222221</v>
      </c>
      <c r="W471" s="56">
        <v>0</v>
      </c>
      <c r="X471" s="56">
        <v>25</v>
      </c>
      <c r="Y471" s="90">
        <f t="shared" si="89"/>
        <v>58.65833333333333</v>
      </c>
      <c r="Z471" s="101">
        <f t="shared" si="90"/>
        <v>63.88177568621485</v>
      </c>
      <c r="AA471" s="50">
        <v>59.1765873015873</v>
      </c>
      <c r="AB471" s="47">
        <v>6.666666666666667</v>
      </c>
      <c r="AC471" s="44">
        <f t="shared" si="91"/>
        <v>46.04910714285714</v>
      </c>
      <c r="AD471" s="85">
        <v>40.099999999999966</v>
      </c>
      <c r="AE471" s="91">
        <f t="shared" si="92"/>
        <v>40.099999999999966</v>
      </c>
      <c r="AF471" s="88">
        <v>52.63157894736842</v>
      </c>
      <c r="AG471" s="80">
        <v>100</v>
      </c>
      <c r="AH471" s="92">
        <f t="shared" si="93"/>
        <v>68.42105263157893</v>
      </c>
      <c r="AI471" s="37">
        <f t="shared" si="94"/>
        <v>48.93706766917292</v>
      </c>
      <c r="AJ471" s="38">
        <f t="shared" si="95"/>
        <v>54.018258042109196</v>
      </c>
    </row>
    <row r="472" spans="1:36" ht="15">
      <c r="A472" s="17">
        <v>503</v>
      </c>
      <c r="B472" s="18">
        <v>25151</v>
      </c>
      <c r="C472" s="19" t="s">
        <v>21</v>
      </c>
      <c r="D472" s="19" t="s">
        <v>740</v>
      </c>
      <c r="E472" s="20">
        <v>6</v>
      </c>
      <c r="F472" s="48">
        <v>71.7</v>
      </c>
      <c r="G472" s="49">
        <v>72.11792836792836</v>
      </c>
      <c r="H472" s="44">
        <f t="shared" si="84"/>
        <v>71.83930945597612</v>
      </c>
      <c r="I472" s="104">
        <v>5</v>
      </c>
      <c r="J472" s="103">
        <f t="shared" si="85"/>
        <v>5</v>
      </c>
      <c r="K472" s="36">
        <f t="shared" si="86"/>
        <v>45.10358567358567</v>
      </c>
      <c r="L472" s="64">
        <v>30.400000000000006</v>
      </c>
      <c r="M472" s="65">
        <v>100</v>
      </c>
      <c r="N472" s="90">
        <f t="shared" si="87"/>
        <v>45.866666666666674</v>
      </c>
      <c r="O472" s="66">
        <v>98.77757901013715</v>
      </c>
      <c r="P472" s="57">
        <v>99.55</v>
      </c>
      <c r="Q472" s="67">
        <v>97.5776574522656</v>
      </c>
      <c r="R472" s="68" t="s">
        <v>1</v>
      </c>
      <c r="S472" s="44">
        <f t="shared" si="88"/>
        <v>98.57343189653791</v>
      </c>
      <c r="T472" s="64">
        <v>96.94444444444444</v>
      </c>
      <c r="U472" s="65">
        <v>97.60000000000001</v>
      </c>
      <c r="V472" s="57">
        <v>100</v>
      </c>
      <c r="W472" s="56">
        <v>89.04623073719283</v>
      </c>
      <c r="X472" s="56">
        <v>0</v>
      </c>
      <c r="Y472" s="90">
        <f t="shared" si="89"/>
        <v>84.76688995326022</v>
      </c>
      <c r="Z472" s="101">
        <f t="shared" si="90"/>
        <v>75.1809029919354</v>
      </c>
      <c r="AA472" s="50">
        <v>100</v>
      </c>
      <c r="AB472" s="47">
        <v>37.77777777777778</v>
      </c>
      <c r="AC472" s="44">
        <f t="shared" si="91"/>
        <v>84.44444444444444</v>
      </c>
      <c r="AD472" s="85">
        <v>62.699999999999946</v>
      </c>
      <c r="AE472" s="91">
        <f t="shared" si="92"/>
        <v>62.699999999999946</v>
      </c>
      <c r="AF472" s="88">
        <v>50</v>
      </c>
      <c r="AG472" s="80">
        <v>100</v>
      </c>
      <c r="AH472" s="92">
        <f t="shared" si="93"/>
        <v>66.66666666666666</v>
      </c>
      <c r="AI472" s="37">
        <f t="shared" si="94"/>
        <v>75.09037037037035</v>
      </c>
      <c r="AJ472" s="38">
        <f t="shared" si="95"/>
        <v>69.13827974179594</v>
      </c>
    </row>
    <row r="473" spans="1:36" ht="15">
      <c r="A473" s="17">
        <v>359</v>
      </c>
      <c r="B473" s="18">
        <v>25154</v>
      </c>
      <c r="C473" s="19" t="s">
        <v>21</v>
      </c>
      <c r="D473" s="19" t="s">
        <v>685</v>
      </c>
      <c r="E473" s="20">
        <v>6</v>
      </c>
      <c r="F473" s="48">
        <v>67.54999999999998</v>
      </c>
      <c r="G473" s="49">
        <v>87.18101343101343</v>
      </c>
      <c r="H473" s="44">
        <f t="shared" si="84"/>
        <v>74.09367114367112</v>
      </c>
      <c r="I473" s="104">
        <v>31</v>
      </c>
      <c r="J473" s="103">
        <f t="shared" si="85"/>
        <v>31</v>
      </c>
      <c r="K473" s="36">
        <f t="shared" si="86"/>
        <v>56.856202686202664</v>
      </c>
      <c r="L473" s="64">
        <v>57.738095238095234</v>
      </c>
      <c r="M473" s="65">
        <v>0</v>
      </c>
      <c r="N473" s="90">
        <f t="shared" si="87"/>
        <v>44.907407407407405</v>
      </c>
      <c r="O473" s="66">
        <v>96.34555500854536</v>
      </c>
      <c r="P473" s="57">
        <v>99.55</v>
      </c>
      <c r="Q473" s="67">
        <v>99.79522184300342</v>
      </c>
      <c r="R473" s="68" t="s">
        <v>1</v>
      </c>
      <c r="S473" s="44">
        <f t="shared" si="88"/>
        <v>98.50199003867219</v>
      </c>
      <c r="T473" s="64">
        <v>100</v>
      </c>
      <c r="U473" s="57">
        <v>98.00000000000001</v>
      </c>
      <c r="V473" s="57">
        <v>100</v>
      </c>
      <c r="W473" s="56">
        <v>0</v>
      </c>
      <c r="X473" s="56">
        <v>25</v>
      </c>
      <c r="Y473" s="90">
        <f t="shared" si="89"/>
        <v>77.625</v>
      </c>
      <c r="Z473" s="101">
        <f t="shared" si="90"/>
        <v>72.52730347904176</v>
      </c>
      <c r="AA473" s="50">
        <v>82.81052639888847</v>
      </c>
      <c r="AB473" s="47">
        <v>100</v>
      </c>
      <c r="AC473" s="44">
        <f t="shared" si="91"/>
        <v>87.10789479916636</v>
      </c>
      <c r="AD473" s="85">
        <v>69.40000000000002</v>
      </c>
      <c r="AE473" s="91">
        <f t="shared" si="92"/>
        <v>69.40000000000002</v>
      </c>
      <c r="AF473" s="88">
        <v>76.31578947368422</v>
      </c>
      <c r="AG473" s="80">
        <v>100</v>
      </c>
      <c r="AH473" s="92">
        <f t="shared" si="93"/>
        <v>84.21052631578948</v>
      </c>
      <c r="AI473" s="37">
        <f t="shared" si="94"/>
        <v>81.80631582271329</v>
      </c>
      <c r="AJ473" s="38">
        <f t="shared" si="95"/>
        <v>72.1767870235754</v>
      </c>
    </row>
    <row r="474" spans="1:36" ht="15">
      <c r="A474" s="17">
        <v>780</v>
      </c>
      <c r="B474" s="18">
        <v>25168</v>
      </c>
      <c r="C474" s="19" t="s">
        <v>21</v>
      </c>
      <c r="D474" s="19" t="s">
        <v>790</v>
      </c>
      <c r="E474" s="20">
        <v>6</v>
      </c>
      <c r="F474" s="48">
        <v>66.3</v>
      </c>
      <c r="G474" s="49">
        <v>68.47323972323973</v>
      </c>
      <c r="H474" s="44">
        <f t="shared" si="84"/>
        <v>67.02441324107991</v>
      </c>
      <c r="I474" s="104">
        <v>21.000000000000004</v>
      </c>
      <c r="J474" s="103">
        <f t="shared" si="85"/>
        <v>21.000000000000004</v>
      </c>
      <c r="K474" s="36">
        <f t="shared" si="86"/>
        <v>48.61464794464794</v>
      </c>
      <c r="L474" s="64">
        <v>44.99999999999999</v>
      </c>
      <c r="M474" s="65">
        <v>100</v>
      </c>
      <c r="N474" s="90">
        <f t="shared" si="87"/>
        <v>57.222222222222214</v>
      </c>
      <c r="O474" s="66">
        <v>96.01045346735002</v>
      </c>
      <c r="P474" s="57">
        <v>98.91</v>
      </c>
      <c r="Q474" s="67">
        <v>99.5</v>
      </c>
      <c r="R474" s="68" t="s">
        <v>1</v>
      </c>
      <c r="S474" s="44">
        <f t="shared" si="88"/>
        <v>98.07881356131098</v>
      </c>
      <c r="T474" s="64">
        <v>71.52777777777779</v>
      </c>
      <c r="U474" s="57">
        <v>92.5</v>
      </c>
      <c r="V474" s="57">
        <v>100</v>
      </c>
      <c r="W474" s="56">
        <v>0</v>
      </c>
      <c r="X474" s="56">
        <v>0</v>
      </c>
      <c r="Y474" s="90">
        <f t="shared" si="89"/>
        <v>66.00694444444444</v>
      </c>
      <c r="Z474" s="101">
        <f t="shared" si="90"/>
        <v>73.10744256184174</v>
      </c>
      <c r="AA474" s="50">
        <v>74.16501322751323</v>
      </c>
      <c r="AB474" s="47">
        <v>22.47191011235955</v>
      </c>
      <c r="AC474" s="44">
        <f t="shared" si="91"/>
        <v>61.24173744872481</v>
      </c>
      <c r="AD474" s="85">
        <v>42.59999999999999</v>
      </c>
      <c r="AE474" s="91">
        <f t="shared" si="92"/>
        <v>42.59999999999999</v>
      </c>
      <c r="AF474" s="88">
        <v>36.84210526315789</v>
      </c>
      <c r="AG474" s="80">
        <v>100</v>
      </c>
      <c r="AH474" s="92">
        <f t="shared" si="93"/>
        <v>57.89473684210525</v>
      </c>
      <c r="AI474" s="37">
        <f t="shared" si="94"/>
        <v>55.601207341074286</v>
      </c>
      <c r="AJ474" s="38">
        <f t="shared" si="95"/>
        <v>62.95701307217274</v>
      </c>
    </row>
    <row r="475" spans="1:36" ht="15">
      <c r="A475" s="17">
        <v>631</v>
      </c>
      <c r="B475" s="18">
        <v>25175</v>
      </c>
      <c r="C475" s="19" t="s">
        <v>21</v>
      </c>
      <c r="D475" s="19" t="s">
        <v>404</v>
      </c>
      <c r="E475" s="20">
        <v>2</v>
      </c>
      <c r="F475" s="48">
        <v>86.24999999999999</v>
      </c>
      <c r="G475" s="49">
        <v>97.29700854700856</v>
      </c>
      <c r="H475" s="44">
        <f t="shared" si="84"/>
        <v>89.93233618233617</v>
      </c>
      <c r="I475" s="104">
        <v>26</v>
      </c>
      <c r="J475" s="103">
        <f t="shared" si="85"/>
        <v>26</v>
      </c>
      <c r="K475" s="36">
        <f t="shared" si="86"/>
        <v>64.35940170940171</v>
      </c>
      <c r="L475" s="64">
        <v>2.114803625377648</v>
      </c>
      <c r="M475" s="65">
        <v>100</v>
      </c>
      <c r="N475" s="90">
        <f t="shared" si="87"/>
        <v>23.867069486404837</v>
      </c>
      <c r="O475" s="66">
        <v>88.07824543342836</v>
      </c>
      <c r="P475" s="57">
        <v>99.25</v>
      </c>
      <c r="Q475" s="67">
        <v>96.976401179941</v>
      </c>
      <c r="R475" s="68" t="s">
        <v>1</v>
      </c>
      <c r="S475" s="44">
        <f t="shared" si="88"/>
        <v>94.70898540307867</v>
      </c>
      <c r="T475" s="64">
        <v>99.16666666666667</v>
      </c>
      <c r="U475" s="57">
        <v>100</v>
      </c>
      <c r="V475" s="57">
        <v>100</v>
      </c>
      <c r="W475" s="56">
        <v>0</v>
      </c>
      <c r="X475" s="56">
        <v>0</v>
      </c>
      <c r="Y475" s="90">
        <f t="shared" si="89"/>
        <v>74.79166666666667</v>
      </c>
      <c r="Z475" s="101">
        <f t="shared" si="90"/>
        <v>62.83235367742425</v>
      </c>
      <c r="AA475" s="50">
        <v>97.17801355732391</v>
      </c>
      <c r="AB475" s="47">
        <v>42.10526315789473</v>
      </c>
      <c r="AC475" s="44">
        <f t="shared" si="91"/>
        <v>83.40982595746662</v>
      </c>
      <c r="AD475" s="85">
        <v>70.40000000000005</v>
      </c>
      <c r="AE475" s="91">
        <f t="shared" si="92"/>
        <v>70.40000000000005</v>
      </c>
      <c r="AF475" s="88">
        <v>86.8421052631579</v>
      </c>
      <c r="AG475" s="80">
        <v>0</v>
      </c>
      <c r="AH475" s="92">
        <f t="shared" si="93"/>
        <v>57.89473684210527</v>
      </c>
      <c r="AI475" s="37">
        <f t="shared" si="94"/>
        <v>74.83752121240326</v>
      </c>
      <c r="AJ475" s="38">
        <f t="shared" si="95"/>
        <v>66.73931354431345</v>
      </c>
    </row>
    <row r="476" spans="1:36" ht="15">
      <c r="A476" s="17">
        <v>726</v>
      </c>
      <c r="B476" s="18">
        <v>25178</v>
      </c>
      <c r="C476" s="19" t="s">
        <v>21</v>
      </c>
      <c r="D476" s="19" t="s">
        <v>358</v>
      </c>
      <c r="E476" s="20">
        <v>6</v>
      </c>
      <c r="F476" s="48">
        <v>52.90000000000001</v>
      </c>
      <c r="G476" s="49">
        <v>83.5164835164835</v>
      </c>
      <c r="H476" s="44">
        <f t="shared" si="84"/>
        <v>63.105494505494505</v>
      </c>
      <c r="I476" s="104">
        <v>0</v>
      </c>
      <c r="J476" s="103">
        <f t="shared" si="85"/>
        <v>0</v>
      </c>
      <c r="K476" s="36">
        <f t="shared" si="86"/>
        <v>37.863296703296704</v>
      </c>
      <c r="L476" s="64">
        <v>21.327014218009477</v>
      </c>
      <c r="M476" s="65">
        <v>100</v>
      </c>
      <c r="N476" s="90">
        <f t="shared" si="87"/>
        <v>38.8098999473407</v>
      </c>
      <c r="O476" s="66">
        <v>94.58351263048849</v>
      </c>
      <c r="P476" s="57">
        <v>99.6</v>
      </c>
      <c r="Q476" s="67">
        <v>96.57269209508016</v>
      </c>
      <c r="R476" s="68" t="s">
        <v>1</v>
      </c>
      <c r="S476" s="44">
        <f t="shared" si="88"/>
        <v>96.85816069920506</v>
      </c>
      <c r="T476" s="64">
        <v>97.63888888888889</v>
      </c>
      <c r="U476" s="65">
        <v>99.99999999999999</v>
      </c>
      <c r="V476" s="57">
        <v>98.14814814814815</v>
      </c>
      <c r="W476" s="56">
        <v>0</v>
      </c>
      <c r="X476" s="56">
        <v>0.43478260869565216</v>
      </c>
      <c r="Y476" s="90">
        <f t="shared" si="89"/>
        <v>74.0011070853462</v>
      </c>
      <c r="Z476" s="101">
        <f t="shared" si="90"/>
        <v>68.64652967209906</v>
      </c>
      <c r="AA476" s="50">
        <v>94.87916298261126</v>
      </c>
      <c r="AB476" s="47">
        <v>5.555555555555555</v>
      </c>
      <c r="AC476" s="44">
        <f t="shared" si="91"/>
        <v>72.54826112584733</v>
      </c>
      <c r="AD476" s="85">
        <v>76.30000000000007</v>
      </c>
      <c r="AE476" s="91">
        <f t="shared" si="92"/>
        <v>76.30000000000007</v>
      </c>
      <c r="AF476" s="88">
        <v>73.68421052631578</v>
      </c>
      <c r="AG476" s="80">
        <v>100</v>
      </c>
      <c r="AH476" s="92">
        <f t="shared" si="93"/>
        <v>82.45614035087718</v>
      </c>
      <c r="AI476" s="37">
        <f t="shared" si="94"/>
        <v>75.53030067062737</v>
      </c>
      <c r="AJ476" s="38">
        <f t="shared" si="95"/>
        <v>64.55501437789708</v>
      </c>
    </row>
    <row r="477" spans="1:36" ht="15">
      <c r="A477" s="17">
        <v>593</v>
      </c>
      <c r="B477" s="18">
        <v>25181</v>
      </c>
      <c r="C477" s="19" t="s">
        <v>21</v>
      </c>
      <c r="D477" s="19" t="s">
        <v>271</v>
      </c>
      <c r="E477" s="20">
        <v>6</v>
      </c>
      <c r="F477" s="48">
        <v>48.8</v>
      </c>
      <c r="G477" s="49">
        <v>93.65384615384616</v>
      </c>
      <c r="H477" s="44">
        <f t="shared" si="84"/>
        <v>63.75128205128205</v>
      </c>
      <c r="I477" s="104">
        <v>67.00000000000001</v>
      </c>
      <c r="J477" s="103">
        <f t="shared" si="85"/>
        <v>67.00000000000001</v>
      </c>
      <c r="K477" s="36">
        <f t="shared" si="86"/>
        <v>65.05076923076923</v>
      </c>
      <c r="L477" s="64">
        <v>49.20634920634921</v>
      </c>
      <c r="M477" s="65">
        <v>100</v>
      </c>
      <c r="N477" s="90">
        <f t="shared" si="87"/>
        <v>60.49382716049383</v>
      </c>
      <c r="O477" s="66">
        <v>93.36752586901721</v>
      </c>
      <c r="P477" s="57">
        <v>99.53</v>
      </c>
      <c r="Q477" s="67">
        <v>97.2568578553616</v>
      </c>
      <c r="R477" s="68" t="s">
        <v>1</v>
      </c>
      <c r="S477" s="44">
        <f t="shared" si="88"/>
        <v>96.65767907818369</v>
      </c>
      <c r="T477" s="64">
        <v>97.63888888888889</v>
      </c>
      <c r="U477" s="57">
        <v>94.53999999999999</v>
      </c>
      <c r="V477" s="57">
        <v>100</v>
      </c>
      <c r="W477" s="56">
        <v>0</v>
      </c>
      <c r="X477" s="56">
        <v>25.408163265306122</v>
      </c>
      <c r="Y477" s="90">
        <f t="shared" si="89"/>
        <v>76.22074263038549</v>
      </c>
      <c r="Z477" s="101">
        <f t="shared" si="90"/>
        <v>77.09887272451992</v>
      </c>
      <c r="AA477" s="50">
        <v>59.09593280282936</v>
      </c>
      <c r="AB477" s="47">
        <v>42.22222222222222</v>
      </c>
      <c r="AC477" s="44">
        <f t="shared" si="91"/>
        <v>54.877505157677575</v>
      </c>
      <c r="AD477" s="85">
        <v>47.19999999999993</v>
      </c>
      <c r="AE477" s="91">
        <f t="shared" si="92"/>
        <v>47.19999999999993</v>
      </c>
      <c r="AF477" s="88">
        <v>31.57894736842105</v>
      </c>
      <c r="AG477" s="80">
        <v>100</v>
      </c>
      <c r="AH477" s="92">
        <f t="shared" si="93"/>
        <v>54.3859649122807</v>
      </c>
      <c r="AI477" s="37">
        <f t="shared" si="94"/>
        <v>52.731862399884164</v>
      </c>
      <c r="AJ477" s="38">
        <f t="shared" si="95"/>
        <v>67.37914892837905</v>
      </c>
    </row>
    <row r="478" spans="1:36" ht="15">
      <c r="A478" s="17">
        <v>376</v>
      </c>
      <c r="B478" s="18">
        <v>25183</v>
      </c>
      <c r="C478" s="19" t="s">
        <v>21</v>
      </c>
      <c r="D478" s="19" t="s">
        <v>787</v>
      </c>
      <c r="E478" s="20">
        <v>6</v>
      </c>
      <c r="F478" s="48">
        <v>45.499999999999986</v>
      </c>
      <c r="G478" s="49">
        <v>85.41361416361417</v>
      </c>
      <c r="H478" s="44">
        <f t="shared" si="84"/>
        <v>58.80453805453804</v>
      </c>
      <c r="I478" s="104">
        <v>85.00000000000001</v>
      </c>
      <c r="J478" s="103">
        <f t="shared" si="85"/>
        <v>85.00000000000001</v>
      </c>
      <c r="K478" s="36">
        <f t="shared" si="86"/>
        <v>69.28272283272284</v>
      </c>
      <c r="L478" s="64">
        <v>23.357664233576646</v>
      </c>
      <c r="M478" s="65">
        <v>100</v>
      </c>
      <c r="N478" s="90">
        <f t="shared" si="87"/>
        <v>40.38929440389295</v>
      </c>
      <c r="O478" s="66">
        <v>96.440432614938</v>
      </c>
      <c r="P478" s="57">
        <v>99.87</v>
      </c>
      <c r="Q478" s="67">
        <v>99.7403210576015</v>
      </c>
      <c r="R478" s="68" t="s">
        <v>1</v>
      </c>
      <c r="S478" s="44">
        <f t="shared" si="88"/>
        <v>98.62190731716473</v>
      </c>
      <c r="T478" s="64">
        <v>97.91666666666666</v>
      </c>
      <c r="U478" s="57">
        <v>94</v>
      </c>
      <c r="V478" s="57">
        <v>100</v>
      </c>
      <c r="W478" s="56">
        <v>0</v>
      </c>
      <c r="X478" s="56">
        <v>25</v>
      </c>
      <c r="Y478" s="90">
        <f t="shared" si="89"/>
        <v>76.10416666666666</v>
      </c>
      <c r="Z478" s="101">
        <f t="shared" si="90"/>
        <v>70.45248966022751</v>
      </c>
      <c r="AA478" s="50">
        <v>100</v>
      </c>
      <c r="AB478" s="47">
        <v>8.791208791208792</v>
      </c>
      <c r="AC478" s="44">
        <f t="shared" si="91"/>
        <v>77.1978021978022</v>
      </c>
      <c r="AD478" s="85">
        <v>72.90000000000006</v>
      </c>
      <c r="AE478" s="91">
        <f t="shared" si="92"/>
        <v>72.90000000000006</v>
      </c>
      <c r="AF478" s="88">
        <v>60.526315789473685</v>
      </c>
      <c r="AG478" s="80">
        <v>100</v>
      </c>
      <c r="AH478" s="92">
        <f t="shared" si="93"/>
        <v>73.68421052631578</v>
      </c>
      <c r="AI478" s="37">
        <f t="shared" si="94"/>
        <v>75.34900327742434</v>
      </c>
      <c r="AJ478" s="38">
        <f t="shared" si="95"/>
        <v>71.68749037988563</v>
      </c>
    </row>
    <row r="479" spans="1:36" ht="15">
      <c r="A479" s="17">
        <v>433</v>
      </c>
      <c r="B479" s="18">
        <v>25200</v>
      </c>
      <c r="C479" s="19" t="s">
        <v>21</v>
      </c>
      <c r="D479" s="19" t="s">
        <v>457</v>
      </c>
      <c r="E479" s="20">
        <v>5</v>
      </c>
      <c r="F479" s="48">
        <v>66.4</v>
      </c>
      <c r="G479" s="49">
        <v>69.31369556369556</v>
      </c>
      <c r="H479" s="44">
        <f t="shared" si="84"/>
        <v>67.37123185456518</v>
      </c>
      <c r="I479" s="104">
        <v>77.00000000000003</v>
      </c>
      <c r="J479" s="103">
        <f t="shared" si="85"/>
        <v>77.00000000000003</v>
      </c>
      <c r="K479" s="36">
        <f t="shared" si="86"/>
        <v>71.22273911273912</v>
      </c>
      <c r="L479" s="64">
        <v>36.496350364963504</v>
      </c>
      <c r="M479" s="65">
        <v>100</v>
      </c>
      <c r="N479" s="90">
        <f t="shared" si="87"/>
        <v>50.60827250608273</v>
      </c>
      <c r="O479" s="66">
        <v>83.44295752644211</v>
      </c>
      <c r="P479" s="57">
        <v>99.99</v>
      </c>
      <c r="Q479" s="67">
        <v>97.51763046544428</v>
      </c>
      <c r="R479" s="68" t="s">
        <v>1</v>
      </c>
      <c r="S479" s="44">
        <f t="shared" si="88"/>
        <v>93.59166462479715</v>
      </c>
      <c r="T479" s="64">
        <v>97.22222222222221</v>
      </c>
      <c r="U479" s="57">
        <v>82</v>
      </c>
      <c r="V479" s="57">
        <v>93.05555555555556</v>
      </c>
      <c r="W479" s="56">
        <v>84.26432479124676</v>
      </c>
      <c r="X479" s="56">
        <v>0</v>
      </c>
      <c r="Y479" s="90">
        <f t="shared" si="89"/>
        <v>78.60248504335028</v>
      </c>
      <c r="Z479" s="101">
        <f t="shared" si="90"/>
        <v>73.32110599599696</v>
      </c>
      <c r="AA479" s="50">
        <v>100</v>
      </c>
      <c r="AB479" s="47">
        <v>11.702127659574469</v>
      </c>
      <c r="AC479" s="44">
        <f t="shared" si="91"/>
        <v>77.92553191489361</v>
      </c>
      <c r="AD479" s="85">
        <v>48.399999999999935</v>
      </c>
      <c r="AE479" s="91">
        <f t="shared" si="92"/>
        <v>48.399999999999935</v>
      </c>
      <c r="AF479" s="88">
        <v>28.947368421052634</v>
      </c>
      <c r="AG479" s="80">
        <v>100</v>
      </c>
      <c r="AH479" s="92">
        <f t="shared" si="93"/>
        <v>52.63157894736842</v>
      </c>
      <c r="AI479" s="37">
        <f t="shared" si="94"/>
        <v>64.99326614408359</v>
      </c>
      <c r="AJ479" s="38">
        <f t="shared" si="95"/>
        <v>70.40308066377138</v>
      </c>
    </row>
    <row r="480" spans="1:36" ht="15">
      <c r="A480" s="17">
        <v>903</v>
      </c>
      <c r="B480" s="18">
        <v>25214</v>
      </c>
      <c r="C480" s="19" t="s">
        <v>21</v>
      </c>
      <c r="D480" s="19" t="s">
        <v>979</v>
      </c>
      <c r="E480" s="20">
        <v>2</v>
      </c>
      <c r="F480" s="48">
        <v>71.35000000000001</v>
      </c>
      <c r="G480" s="49">
        <v>92.60785510785512</v>
      </c>
      <c r="H480" s="44">
        <f t="shared" si="84"/>
        <v>78.43595170261838</v>
      </c>
      <c r="I480" s="104">
        <v>31</v>
      </c>
      <c r="J480" s="103">
        <f t="shared" si="85"/>
        <v>31</v>
      </c>
      <c r="K480" s="36">
        <f t="shared" si="86"/>
        <v>59.461571021571025</v>
      </c>
      <c r="L480" s="64">
        <v>4.4207317073170715</v>
      </c>
      <c r="M480" s="65">
        <v>100</v>
      </c>
      <c r="N480" s="90">
        <f t="shared" si="87"/>
        <v>25.660569105691053</v>
      </c>
      <c r="O480" s="66">
        <v>97.83420463032112</v>
      </c>
      <c r="P480" s="57">
        <v>99.46000000000001</v>
      </c>
      <c r="Q480" s="67">
        <v>96.5614254454517</v>
      </c>
      <c r="R480" s="68" t="s">
        <v>1</v>
      </c>
      <c r="S480" s="44">
        <f t="shared" si="88"/>
        <v>97.89065676899182</v>
      </c>
      <c r="T480" s="64">
        <v>98.61111111111111</v>
      </c>
      <c r="U480" s="57">
        <v>75</v>
      </c>
      <c r="V480" s="57">
        <v>100</v>
      </c>
      <c r="W480" s="56">
        <v>0</v>
      </c>
      <c r="X480" s="56">
        <v>0</v>
      </c>
      <c r="Y480" s="90">
        <f t="shared" si="89"/>
        <v>68.40277777777777</v>
      </c>
      <c r="Z480" s="101">
        <f t="shared" si="90"/>
        <v>62.45170393301505</v>
      </c>
      <c r="AA480" s="50">
        <v>62.345679012345684</v>
      </c>
      <c r="AB480" s="47">
        <v>52.475247524752476</v>
      </c>
      <c r="AC480" s="44">
        <f t="shared" si="91"/>
        <v>59.87807114044739</v>
      </c>
      <c r="AD480" s="85">
        <v>40.99999999999996</v>
      </c>
      <c r="AE480" s="91">
        <f t="shared" si="92"/>
        <v>40.99999999999996</v>
      </c>
      <c r="AF480" s="88">
        <v>15.789473684210526</v>
      </c>
      <c r="AG480" s="80">
        <v>100</v>
      </c>
      <c r="AH480" s="92">
        <f t="shared" si="93"/>
        <v>43.859649122807014</v>
      </c>
      <c r="AI480" s="37">
        <f t="shared" si="94"/>
        <v>51.6402344328</v>
      </c>
      <c r="AJ480" s="38">
        <f t="shared" si="95"/>
        <v>58.61023650066173</v>
      </c>
    </row>
    <row r="481" spans="1:36" ht="15">
      <c r="A481" s="17">
        <v>280</v>
      </c>
      <c r="B481" s="18">
        <v>25224</v>
      </c>
      <c r="C481" s="19" t="s">
        <v>21</v>
      </c>
      <c r="D481" s="19" t="s">
        <v>339</v>
      </c>
      <c r="E481" s="20">
        <v>6</v>
      </c>
      <c r="F481" s="48">
        <v>93.60000000000002</v>
      </c>
      <c r="G481" s="49">
        <v>89.90486365486368</v>
      </c>
      <c r="H481" s="44">
        <f t="shared" si="84"/>
        <v>92.36828788495457</v>
      </c>
      <c r="I481" s="104">
        <v>56.00000000000001</v>
      </c>
      <c r="J481" s="103">
        <f t="shared" si="85"/>
        <v>56.00000000000001</v>
      </c>
      <c r="K481" s="36">
        <f t="shared" si="86"/>
        <v>77.82097273097276</v>
      </c>
      <c r="L481" s="64">
        <v>33.333333333333336</v>
      </c>
      <c r="M481" s="65">
        <v>100</v>
      </c>
      <c r="N481" s="90">
        <f t="shared" si="87"/>
        <v>48.14814814814815</v>
      </c>
      <c r="O481" s="66">
        <v>99.42307692307692</v>
      </c>
      <c r="P481" s="57">
        <v>99.23</v>
      </c>
      <c r="Q481" s="67">
        <v>98.83507050889025</v>
      </c>
      <c r="R481" s="68">
        <v>100</v>
      </c>
      <c r="S481" s="44">
        <f t="shared" si="88"/>
        <v>99.37203685799179</v>
      </c>
      <c r="T481" s="64">
        <v>88.61111111111111</v>
      </c>
      <c r="U481" s="57">
        <v>91.89999999999999</v>
      </c>
      <c r="V481" s="57">
        <v>100</v>
      </c>
      <c r="W481" s="56">
        <v>0</v>
      </c>
      <c r="X481" s="56">
        <v>0</v>
      </c>
      <c r="Y481" s="90">
        <f t="shared" si="89"/>
        <v>70.12777777777778</v>
      </c>
      <c r="Z481" s="101">
        <f t="shared" si="90"/>
        <v>71.57327401677959</v>
      </c>
      <c r="AA481" s="50">
        <v>100</v>
      </c>
      <c r="AB481" s="47">
        <v>21.11111111111111</v>
      </c>
      <c r="AC481" s="44">
        <f t="shared" si="91"/>
        <v>80.27777777777777</v>
      </c>
      <c r="AD481" s="85">
        <v>65.90000000000005</v>
      </c>
      <c r="AE481" s="91">
        <f t="shared" si="92"/>
        <v>65.90000000000005</v>
      </c>
      <c r="AF481" s="88">
        <v>55.26315789473685</v>
      </c>
      <c r="AG481" s="80">
        <v>100</v>
      </c>
      <c r="AH481" s="92">
        <f t="shared" si="93"/>
        <v>70.17543859649123</v>
      </c>
      <c r="AI481" s="37">
        <f t="shared" si="94"/>
        <v>74.42323586744641</v>
      </c>
      <c r="AJ481" s="38">
        <f t="shared" si="95"/>
        <v>73.67780231481827</v>
      </c>
    </row>
    <row r="482" spans="1:36" ht="15">
      <c r="A482" s="17">
        <v>363</v>
      </c>
      <c r="B482" s="18">
        <v>25245</v>
      </c>
      <c r="C482" s="19" t="s">
        <v>21</v>
      </c>
      <c r="D482" s="19" t="s">
        <v>553</v>
      </c>
      <c r="E482" s="20">
        <v>6</v>
      </c>
      <c r="F482" s="48">
        <v>87.1</v>
      </c>
      <c r="G482" s="49">
        <v>83.82529507529506</v>
      </c>
      <c r="H482" s="44">
        <f t="shared" si="84"/>
        <v>86.00843169176501</v>
      </c>
      <c r="I482" s="104">
        <v>26</v>
      </c>
      <c r="J482" s="103">
        <f t="shared" si="85"/>
        <v>26</v>
      </c>
      <c r="K482" s="36">
        <f t="shared" si="86"/>
        <v>62.005059015059004</v>
      </c>
      <c r="L482" s="64">
        <v>67.89473684210526</v>
      </c>
      <c r="M482" s="65">
        <v>100</v>
      </c>
      <c r="N482" s="90">
        <f t="shared" si="87"/>
        <v>75.02923976608187</v>
      </c>
      <c r="O482" s="66">
        <v>99.48230604705425</v>
      </c>
      <c r="P482" s="57">
        <v>99.09</v>
      </c>
      <c r="Q482" s="67">
        <v>94.32521667354519</v>
      </c>
      <c r="R482" s="68" t="s">
        <v>1</v>
      </c>
      <c r="S482" s="44">
        <f t="shared" si="88"/>
        <v>97.57148725629969</v>
      </c>
      <c r="T482" s="64">
        <v>94.02777777777777</v>
      </c>
      <c r="U482" s="57">
        <v>95.625</v>
      </c>
      <c r="V482" s="57">
        <v>100</v>
      </c>
      <c r="W482" s="56">
        <v>0</v>
      </c>
      <c r="X482" s="56">
        <v>25</v>
      </c>
      <c r="Y482" s="90">
        <f t="shared" si="89"/>
        <v>75.53819444444444</v>
      </c>
      <c r="Z482" s="101">
        <f t="shared" si="90"/>
        <v>82.4056244600276</v>
      </c>
      <c r="AA482" s="50">
        <v>62.74683171234896</v>
      </c>
      <c r="AB482" s="47">
        <v>68.13186813186813</v>
      </c>
      <c r="AC482" s="44">
        <f t="shared" si="91"/>
        <v>64.09309081722876</v>
      </c>
      <c r="AD482" s="85">
        <v>56.79999999999996</v>
      </c>
      <c r="AE482" s="91">
        <f t="shared" si="92"/>
        <v>56.79999999999996</v>
      </c>
      <c r="AF482" s="88">
        <v>39.473684210526315</v>
      </c>
      <c r="AG482" s="80">
        <v>100</v>
      </c>
      <c r="AH482" s="92">
        <f t="shared" si="93"/>
        <v>59.649122807017534</v>
      </c>
      <c r="AI482" s="37">
        <f t="shared" si="94"/>
        <v>61.25947299725883</v>
      </c>
      <c r="AJ482" s="38">
        <f t="shared" si="95"/>
        <v>71.98166593220326</v>
      </c>
    </row>
    <row r="483" spans="1:36" ht="15">
      <c r="A483" s="17">
        <v>751</v>
      </c>
      <c r="B483" s="18">
        <v>25258</v>
      </c>
      <c r="C483" s="19" t="s">
        <v>21</v>
      </c>
      <c r="D483" s="19" t="s">
        <v>899</v>
      </c>
      <c r="E483" s="20">
        <v>6</v>
      </c>
      <c r="F483" s="48">
        <v>49.8</v>
      </c>
      <c r="G483" s="49">
        <v>72.91310541310541</v>
      </c>
      <c r="H483" s="44">
        <f t="shared" si="84"/>
        <v>57.504368471035136</v>
      </c>
      <c r="I483" s="104">
        <v>79.00000000000003</v>
      </c>
      <c r="J483" s="103">
        <f t="shared" si="85"/>
        <v>79.00000000000003</v>
      </c>
      <c r="K483" s="36">
        <f t="shared" si="86"/>
        <v>66.1026210826211</v>
      </c>
      <c r="L483" s="64">
        <v>29.75206611570248</v>
      </c>
      <c r="M483" s="65">
        <v>100</v>
      </c>
      <c r="N483" s="90">
        <f t="shared" si="87"/>
        <v>45.36271808999082</v>
      </c>
      <c r="O483" s="66">
        <v>66.8762605166114</v>
      </c>
      <c r="P483" s="57">
        <v>98.66999999999999</v>
      </c>
      <c r="Q483" s="67">
        <v>99.0074441687345</v>
      </c>
      <c r="R483" s="68">
        <v>57.14285714285714</v>
      </c>
      <c r="S483" s="44">
        <f t="shared" si="88"/>
        <v>80.42414045705075</v>
      </c>
      <c r="T483" s="64">
        <v>96.25</v>
      </c>
      <c r="U483" s="57">
        <v>99.99999999999999</v>
      </c>
      <c r="V483" s="57">
        <v>100</v>
      </c>
      <c r="W483" s="56">
        <v>0</v>
      </c>
      <c r="X483" s="56">
        <v>25</v>
      </c>
      <c r="Y483" s="90">
        <f t="shared" si="89"/>
        <v>77.1875</v>
      </c>
      <c r="Z483" s="101">
        <f t="shared" si="90"/>
        <v>66.76630345865294</v>
      </c>
      <c r="AA483" s="50">
        <v>85.40377247273798</v>
      </c>
      <c r="AB483" s="47">
        <v>15.555555555555555</v>
      </c>
      <c r="AC483" s="44">
        <f t="shared" si="91"/>
        <v>67.94171824344238</v>
      </c>
      <c r="AD483" s="85">
        <v>40.899999999999956</v>
      </c>
      <c r="AE483" s="91">
        <f t="shared" si="92"/>
        <v>40.899999999999956</v>
      </c>
      <c r="AF483" s="88">
        <v>28.947368421052634</v>
      </c>
      <c r="AG483" s="80">
        <v>100</v>
      </c>
      <c r="AH483" s="92">
        <f t="shared" si="93"/>
        <v>52.63157894736842</v>
      </c>
      <c r="AI483" s="37">
        <f t="shared" si="94"/>
        <v>57.66856551930961</v>
      </c>
      <c r="AJ483" s="38">
        <f t="shared" si="95"/>
        <v>63.90424560164357</v>
      </c>
    </row>
    <row r="484" spans="1:36" ht="15">
      <c r="A484" s="17">
        <v>131</v>
      </c>
      <c r="B484" s="18">
        <v>25260</v>
      </c>
      <c r="C484" s="19" t="s">
        <v>21</v>
      </c>
      <c r="D484" s="19" t="s">
        <v>178</v>
      </c>
      <c r="E484" s="20">
        <v>6</v>
      </c>
      <c r="F484" s="48">
        <v>89.99999999999999</v>
      </c>
      <c r="G484" s="49">
        <v>81.99074074074075</v>
      </c>
      <c r="H484" s="44">
        <f t="shared" si="84"/>
        <v>87.33024691358023</v>
      </c>
      <c r="I484" s="104">
        <v>42</v>
      </c>
      <c r="J484" s="103">
        <f t="shared" si="85"/>
        <v>42</v>
      </c>
      <c r="K484" s="36">
        <f t="shared" si="86"/>
        <v>69.19814814814814</v>
      </c>
      <c r="L484" s="64">
        <v>57.8125</v>
      </c>
      <c r="M484" s="65">
        <v>100</v>
      </c>
      <c r="N484" s="90">
        <f t="shared" si="87"/>
        <v>67.1875</v>
      </c>
      <c r="O484" s="66">
        <v>95.6358179898196</v>
      </c>
      <c r="P484" s="57">
        <v>99.00000000000001</v>
      </c>
      <c r="Q484" s="67">
        <v>96.35953608247422</v>
      </c>
      <c r="R484" s="68" t="s">
        <v>1</v>
      </c>
      <c r="S484" s="44">
        <f t="shared" si="88"/>
        <v>96.93782732533288</v>
      </c>
      <c r="T484" s="64">
        <v>100</v>
      </c>
      <c r="U484" s="57">
        <v>99.99999999999999</v>
      </c>
      <c r="V484" s="57">
        <v>100</v>
      </c>
      <c r="W484" s="56">
        <v>0</v>
      </c>
      <c r="X484" s="56">
        <v>0</v>
      </c>
      <c r="Y484" s="90">
        <f t="shared" si="89"/>
        <v>75</v>
      </c>
      <c r="Z484" s="101">
        <f t="shared" si="90"/>
        <v>79.20760474410652</v>
      </c>
      <c r="AA484" s="50">
        <v>94.6360153256705</v>
      </c>
      <c r="AB484" s="47">
        <v>71.11111111111111</v>
      </c>
      <c r="AC484" s="44">
        <f t="shared" si="91"/>
        <v>88.75478927203065</v>
      </c>
      <c r="AD484" s="85">
        <v>63.5</v>
      </c>
      <c r="AE484" s="91">
        <f t="shared" si="92"/>
        <v>63.5</v>
      </c>
      <c r="AF484" s="88">
        <v>60.526315789473685</v>
      </c>
      <c r="AG484" s="80">
        <v>100</v>
      </c>
      <c r="AH484" s="92">
        <f t="shared" si="93"/>
        <v>73.68421052631578</v>
      </c>
      <c r="AI484" s="37">
        <f t="shared" si="94"/>
        <v>79.00606305034617</v>
      </c>
      <c r="AJ484" s="38">
        <f t="shared" si="95"/>
        <v>77.14525091678674</v>
      </c>
    </row>
    <row r="485" spans="1:36" ht="15">
      <c r="A485" s="17">
        <v>440</v>
      </c>
      <c r="B485" s="18">
        <v>25269</v>
      </c>
      <c r="C485" s="19" t="s">
        <v>21</v>
      </c>
      <c r="D485" s="19" t="s">
        <v>191</v>
      </c>
      <c r="E485" s="20">
        <v>3</v>
      </c>
      <c r="F485" s="48">
        <v>98.95</v>
      </c>
      <c r="G485" s="49">
        <v>95.69444444444444</v>
      </c>
      <c r="H485" s="44">
        <f t="shared" si="84"/>
        <v>97.86481481481482</v>
      </c>
      <c r="I485" s="104">
        <v>51</v>
      </c>
      <c r="J485" s="103">
        <f t="shared" si="85"/>
        <v>51</v>
      </c>
      <c r="K485" s="36">
        <f t="shared" si="86"/>
        <v>79.11888888888889</v>
      </c>
      <c r="L485" s="64">
        <v>30.434782608695656</v>
      </c>
      <c r="M485" s="65">
        <v>100</v>
      </c>
      <c r="N485" s="90">
        <f t="shared" si="87"/>
        <v>45.893719806763286</v>
      </c>
      <c r="O485" s="66">
        <v>92.30271760759565</v>
      </c>
      <c r="P485" s="57">
        <v>99.42999999999999</v>
      </c>
      <c r="Q485" s="67">
        <v>98.85648942252716</v>
      </c>
      <c r="R485" s="68" t="s">
        <v>1</v>
      </c>
      <c r="S485" s="44">
        <f t="shared" si="88"/>
        <v>96.80252959190966</v>
      </c>
      <c r="T485" s="64">
        <v>92.08333333333334</v>
      </c>
      <c r="U485" s="57">
        <v>76.66666666666667</v>
      </c>
      <c r="V485" s="57">
        <v>98.61111111111113</v>
      </c>
      <c r="W485" s="56">
        <v>0</v>
      </c>
      <c r="X485" s="56">
        <v>0.2127659574468085</v>
      </c>
      <c r="Y485" s="90">
        <f t="shared" si="89"/>
        <v>66.86687352245863</v>
      </c>
      <c r="Z485" s="101">
        <f t="shared" si="90"/>
        <v>68.89594812703264</v>
      </c>
      <c r="AA485" s="50">
        <v>72.53932388032004</v>
      </c>
      <c r="AB485" s="47">
        <v>53.73134328358209</v>
      </c>
      <c r="AC485" s="44">
        <f t="shared" si="91"/>
        <v>67.83732873113556</v>
      </c>
      <c r="AD485" s="85">
        <v>58.79999999999998</v>
      </c>
      <c r="AE485" s="91">
        <f t="shared" si="92"/>
        <v>58.79999999999998</v>
      </c>
      <c r="AF485" s="88">
        <v>60.526315789473685</v>
      </c>
      <c r="AG485" s="80">
        <v>100</v>
      </c>
      <c r="AH485" s="92">
        <f t="shared" si="93"/>
        <v>73.68421052631578</v>
      </c>
      <c r="AI485" s="37">
        <f t="shared" si="94"/>
        <v>66.59675076186878</v>
      </c>
      <c r="AJ485" s="38">
        <f t="shared" si="95"/>
        <v>70.25077706985473</v>
      </c>
    </row>
    <row r="486" spans="1:36" ht="15">
      <c r="A486" s="17">
        <v>321</v>
      </c>
      <c r="B486" s="18">
        <v>25279</v>
      </c>
      <c r="C486" s="19" t="s">
        <v>21</v>
      </c>
      <c r="D486" s="19" t="s">
        <v>805</v>
      </c>
      <c r="E486" s="20">
        <v>6</v>
      </c>
      <c r="F486" s="48">
        <v>74.45</v>
      </c>
      <c r="G486" s="49">
        <v>78.32366707366707</v>
      </c>
      <c r="H486" s="44">
        <f t="shared" si="84"/>
        <v>75.74122235788903</v>
      </c>
      <c r="I486" s="104">
        <v>31</v>
      </c>
      <c r="J486" s="103">
        <f t="shared" si="85"/>
        <v>31</v>
      </c>
      <c r="K486" s="36">
        <f t="shared" si="86"/>
        <v>57.84473341473341</v>
      </c>
      <c r="L486" s="64">
        <v>78</v>
      </c>
      <c r="M486" s="65">
        <v>100</v>
      </c>
      <c r="N486" s="90">
        <f t="shared" si="87"/>
        <v>82.88888888888889</v>
      </c>
      <c r="O486" s="66">
        <v>99.34701492537313</v>
      </c>
      <c r="P486" s="57">
        <v>99.3</v>
      </c>
      <c r="Q486" s="67">
        <v>98.06252752091589</v>
      </c>
      <c r="R486" s="68" t="s">
        <v>1</v>
      </c>
      <c r="S486" s="44">
        <f t="shared" si="88"/>
        <v>98.84136632742003</v>
      </c>
      <c r="T486" s="64">
        <v>81.11111111111113</v>
      </c>
      <c r="U486" s="57">
        <v>87.5</v>
      </c>
      <c r="V486" s="57">
        <v>100</v>
      </c>
      <c r="W486" s="56">
        <v>0</v>
      </c>
      <c r="X486" s="56">
        <v>10</v>
      </c>
      <c r="Y486" s="90">
        <f t="shared" si="89"/>
        <v>68.40277777777779</v>
      </c>
      <c r="Z486" s="101">
        <f t="shared" si="90"/>
        <v>83.3581261136633</v>
      </c>
      <c r="AA486" s="50">
        <v>70.91438255231358</v>
      </c>
      <c r="AB486" s="47">
        <v>46.666666666666664</v>
      </c>
      <c r="AC486" s="44">
        <f t="shared" si="91"/>
        <v>64.85245358090185</v>
      </c>
      <c r="AD486" s="85">
        <v>62.199999999999925</v>
      </c>
      <c r="AE486" s="91">
        <f t="shared" si="92"/>
        <v>62.199999999999925</v>
      </c>
      <c r="AF486" s="88">
        <v>55.26315789473685</v>
      </c>
      <c r="AG486" s="80">
        <v>100</v>
      </c>
      <c r="AH486" s="92">
        <f t="shared" si="93"/>
        <v>70.17543859649123</v>
      </c>
      <c r="AI486" s="37">
        <f t="shared" si="94"/>
        <v>65.20972962911254</v>
      </c>
      <c r="AJ486" s="38">
        <f t="shared" si="95"/>
        <v>72.8109286285121</v>
      </c>
    </row>
    <row r="487" spans="1:36" ht="15">
      <c r="A487" s="17">
        <v>723</v>
      </c>
      <c r="B487" s="18">
        <v>25281</v>
      </c>
      <c r="C487" s="19" t="s">
        <v>21</v>
      </c>
      <c r="D487" s="19" t="s">
        <v>827</v>
      </c>
      <c r="E487" s="20">
        <v>6</v>
      </c>
      <c r="F487" s="48">
        <v>34.8</v>
      </c>
      <c r="G487" s="49">
        <v>81.83506308506307</v>
      </c>
      <c r="H487" s="44">
        <f t="shared" si="84"/>
        <v>50.478354361687686</v>
      </c>
      <c r="I487" s="104">
        <v>51</v>
      </c>
      <c r="J487" s="103">
        <f t="shared" si="85"/>
        <v>51</v>
      </c>
      <c r="K487" s="36">
        <f t="shared" si="86"/>
        <v>50.68701261701261</v>
      </c>
      <c r="L487" s="64">
        <v>23.23943661971831</v>
      </c>
      <c r="M487" s="65">
        <v>100</v>
      </c>
      <c r="N487" s="90">
        <f t="shared" si="87"/>
        <v>40.297339593114245</v>
      </c>
      <c r="O487" s="66">
        <v>95.19315188762072</v>
      </c>
      <c r="P487" s="57">
        <v>99.44000000000001</v>
      </c>
      <c r="Q487" s="67">
        <v>96.35520212060968</v>
      </c>
      <c r="R487" s="68">
        <v>100</v>
      </c>
      <c r="S487" s="44">
        <f t="shared" si="88"/>
        <v>97.74708850205761</v>
      </c>
      <c r="T487" s="64">
        <v>89.72222222222221</v>
      </c>
      <c r="U487" s="57">
        <v>93.39999999999998</v>
      </c>
      <c r="V487" s="57">
        <v>100</v>
      </c>
      <c r="W487" s="56">
        <v>72.98387096774194</v>
      </c>
      <c r="X487" s="56">
        <v>25</v>
      </c>
      <c r="Y487" s="90">
        <f t="shared" si="89"/>
        <v>83.0285394265233</v>
      </c>
      <c r="Z487" s="101">
        <f t="shared" si="90"/>
        <v>72.35524319066701</v>
      </c>
      <c r="AA487" s="50">
        <v>74.99931553833792</v>
      </c>
      <c r="AB487" s="47">
        <v>5.555555555555555</v>
      </c>
      <c r="AC487" s="44">
        <f t="shared" si="91"/>
        <v>57.63837554264233</v>
      </c>
      <c r="AD487" s="85">
        <v>61.699999999999946</v>
      </c>
      <c r="AE487" s="91">
        <f t="shared" si="92"/>
        <v>61.699999999999946</v>
      </c>
      <c r="AF487" s="88">
        <v>52.63157894736842</v>
      </c>
      <c r="AG487" s="80">
        <v>100</v>
      </c>
      <c r="AH487" s="92">
        <f t="shared" si="93"/>
        <v>68.42105263157893</v>
      </c>
      <c r="AI487" s="37">
        <f t="shared" si="94"/>
        <v>60.87801081572501</v>
      </c>
      <c r="AJ487" s="38">
        <f t="shared" si="95"/>
        <v>64.57842736345353</v>
      </c>
    </row>
    <row r="488" spans="1:36" ht="15">
      <c r="A488" s="17">
        <v>303</v>
      </c>
      <c r="B488" s="18">
        <v>25286</v>
      </c>
      <c r="C488" s="19" t="s">
        <v>21</v>
      </c>
      <c r="D488" s="19" t="s">
        <v>138</v>
      </c>
      <c r="E488" s="20">
        <v>2</v>
      </c>
      <c r="F488" s="48">
        <v>98.8</v>
      </c>
      <c r="G488" s="49">
        <v>95.3866503866504</v>
      </c>
      <c r="H488" s="44">
        <f t="shared" si="84"/>
        <v>97.66221679555012</v>
      </c>
      <c r="I488" s="104">
        <v>60.00000000000001</v>
      </c>
      <c r="J488" s="103">
        <f t="shared" si="85"/>
        <v>60.00000000000001</v>
      </c>
      <c r="K488" s="36">
        <f t="shared" si="86"/>
        <v>82.59733007733007</v>
      </c>
      <c r="L488" s="64">
        <v>19.14893617021277</v>
      </c>
      <c r="M488" s="65">
        <v>0</v>
      </c>
      <c r="N488" s="90">
        <f t="shared" si="87"/>
        <v>14.893617021276599</v>
      </c>
      <c r="O488" s="66">
        <v>91.30160978262244</v>
      </c>
      <c r="P488" s="57">
        <v>99.35</v>
      </c>
      <c r="Q488" s="67">
        <v>99.61331026763</v>
      </c>
      <c r="R488" s="68" t="s">
        <v>1</v>
      </c>
      <c r="S488" s="44">
        <f t="shared" si="88"/>
        <v>96.69450149174034</v>
      </c>
      <c r="T488" s="64">
        <v>100</v>
      </c>
      <c r="U488" s="57">
        <v>100</v>
      </c>
      <c r="V488" s="57">
        <v>100</v>
      </c>
      <c r="W488" s="56">
        <v>86.2669245647969</v>
      </c>
      <c r="X488" s="56">
        <v>16.105610561056103</v>
      </c>
      <c r="Y488" s="90">
        <f t="shared" si="89"/>
        <v>87.79656689073163</v>
      </c>
      <c r="Z488" s="101">
        <f t="shared" si="90"/>
        <v>64.3988440100506</v>
      </c>
      <c r="AA488" s="50">
        <v>93.51851851851852</v>
      </c>
      <c r="AB488" s="47">
        <v>9.67741935483871</v>
      </c>
      <c r="AC488" s="44">
        <f t="shared" si="91"/>
        <v>72.55824372759857</v>
      </c>
      <c r="AD488" s="85">
        <v>91.80000000000007</v>
      </c>
      <c r="AE488" s="91">
        <f t="shared" si="92"/>
        <v>91.80000000000007</v>
      </c>
      <c r="AF488" s="88">
        <v>86.8421052631579</v>
      </c>
      <c r="AG488" s="80">
        <v>100</v>
      </c>
      <c r="AH488" s="92">
        <f t="shared" si="93"/>
        <v>91.2280701754386</v>
      </c>
      <c r="AI488" s="37">
        <f t="shared" si="94"/>
        <v>81.4233440231403</v>
      </c>
      <c r="AJ488" s="38">
        <f t="shared" si="95"/>
        <v>73.1458912274334</v>
      </c>
    </row>
    <row r="489" spans="1:36" ht="15">
      <c r="A489" s="17">
        <v>577</v>
      </c>
      <c r="B489" s="18">
        <v>25288</v>
      </c>
      <c r="C489" s="19" t="s">
        <v>21</v>
      </c>
      <c r="D489" s="19" t="s">
        <v>385</v>
      </c>
      <c r="E489" s="20">
        <v>6</v>
      </c>
      <c r="F489" s="48">
        <v>43.65</v>
      </c>
      <c r="G489" s="49">
        <v>92.62108262108262</v>
      </c>
      <c r="H489" s="44">
        <f t="shared" si="84"/>
        <v>59.973694207027535</v>
      </c>
      <c r="I489" s="104">
        <v>26</v>
      </c>
      <c r="J489" s="103">
        <f t="shared" si="85"/>
        <v>26</v>
      </c>
      <c r="K489" s="36">
        <f t="shared" si="86"/>
        <v>46.38421652421652</v>
      </c>
      <c r="L489" s="64">
        <v>31.73076923076923</v>
      </c>
      <c r="M489" s="65">
        <v>100</v>
      </c>
      <c r="N489" s="90">
        <f t="shared" si="87"/>
        <v>46.9017094017094</v>
      </c>
      <c r="O489" s="66">
        <v>87.81509456201148</v>
      </c>
      <c r="P489" s="57">
        <v>98.25</v>
      </c>
      <c r="Q489" s="67">
        <v>98.61477572559367</v>
      </c>
      <c r="R489" s="68" t="s">
        <v>1</v>
      </c>
      <c r="S489" s="44">
        <f t="shared" si="88"/>
        <v>94.83398178955846</v>
      </c>
      <c r="T489" s="64">
        <v>96.94444444444444</v>
      </c>
      <c r="U489" s="57">
        <v>87.4</v>
      </c>
      <c r="V489" s="57">
        <v>92.59259259259261</v>
      </c>
      <c r="W489" s="56">
        <v>0</v>
      </c>
      <c r="X489" s="56">
        <v>25</v>
      </c>
      <c r="Y489" s="90">
        <f t="shared" si="89"/>
        <v>72.35925925925926</v>
      </c>
      <c r="Z489" s="101">
        <f t="shared" si="90"/>
        <v>70.38645252023706</v>
      </c>
      <c r="AA489" s="50">
        <v>100</v>
      </c>
      <c r="AB489" s="47">
        <v>100</v>
      </c>
      <c r="AC489" s="44">
        <f t="shared" si="91"/>
        <v>100</v>
      </c>
      <c r="AD489" s="85">
        <v>38.399999999999984</v>
      </c>
      <c r="AE489" s="91">
        <f t="shared" si="92"/>
        <v>38.399999999999984</v>
      </c>
      <c r="AF489" s="88">
        <v>52.63157894736842</v>
      </c>
      <c r="AG489" s="80">
        <v>100</v>
      </c>
      <c r="AH489" s="92">
        <f t="shared" si="93"/>
        <v>68.42105263157893</v>
      </c>
      <c r="AI489" s="37">
        <f t="shared" si="94"/>
        <v>77.25754385964912</v>
      </c>
      <c r="AJ489" s="38">
        <f t="shared" si="95"/>
        <v>67.64733272285656</v>
      </c>
    </row>
    <row r="490" spans="1:36" ht="15">
      <c r="A490" s="17">
        <v>381</v>
      </c>
      <c r="B490" s="18">
        <v>25290</v>
      </c>
      <c r="C490" s="19" t="s">
        <v>21</v>
      </c>
      <c r="D490" s="19" t="s">
        <v>764</v>
      </c>
      <c r="E490" s="20">
        <v>3</v>
      </c>
      <c r="F490" s="48">
        <v>52.29999999999999</v>
      </c>
      <c r="G490" s="49">
        <v>63.043854293854295</v>
      </c>
      <c r="H490" s="44">
        <f t="shared" si="84"/>
        <v>55.88128476461809</v>
      </c>
      <c r="I490" s="104">
        <v>26</v>
      </c>
      <c r="J490" s="103">
        <f t="shared" si="85"/>
        <v>26</v>
      </c>
      <c r="K490" s="36">
        <f t="shared" si="86"/>
        <v>43.92877085877085</v>
      </c>
      <c r="L490" s="64">
        <v>24.945770065075923</v>
      </c>
      <c r="M490" s="65">
        <v>100</v>
      </c>
      <c r="N490" s="90">
        <f t="shared" si="87"/>
        <v>41.62448782839238</v>
      </c>
      <c r="O490" s="66">
        <v>96.35407905803196</v>
      </c>
      <c r="P490" s="57">
        <v>99.01000000000002</v>
      </c>
      <c r="Q490" s="67">
        <v>98.12206572769952</v>
      </c>
      <c r="R490" s="68" t="s">
        <v>1</v>
      </c>
      <c r="S490" s="44">
        <f t="shared" si="88"/>
        <v>97.76757198174681</v>
      </c>
      <c r="T490" s="64">
        <v>97.63888888888889</v>
      </c>
      <c r="U490" s="57">
        <v>100</v>
      </c>
      <c r="V490" s="57">
        <v>100</v>
      </c>
      <c r="W490" s="56">
        <v>89.00484744796123</v>
      </c>
      <c r="X490" s="56">
        <v>25.41290170503654</v>
      </c>
      <c r="Y490" s="90">
        <f t="shared" si="89"/>
        <v>88.71194086634695</v>
      </c>
      <c r="Z490" s="101">
        <f t="shared" si="90"/>
        <v>74.65825972961126</v>
      </c>
      <c r="AA490" s="50">
        <v>76.35067260656884</v>
      </c>
      <c r="AB490" s="47">
        <v>93.75</v>
      </c>
      <c r="AC490" s="44">
        <f t="shared" si="91"/>
        <v>80.70050445492663</v>
      </c>
      <c r="AD490" s="85">
        <v>87.50000000000007</v>
      </c>
      <c r="AE490" s="91">
        <f t="shared" si="92"/>
        <v>87.50000000000007</v>
      </c>
      <c r="AF490" s="88">
        <v>86.8421052631579</v>
      </c>
      <c r="AG490" s="80">
        <v>100</v>
      </c>
      <c r="AH490" s="92">
        <f t="shared" si="93"/>
        <v>91.2280701754386</v>
      </c>
      <c r="AI490" s="37">
        <f t="shared" si="94"/>
        <v>84.61921641104861</v>
      </c>
      <c r="AJ490" s="38">
        <f t="shared" si="95"/>
        <v>71.50064895987438</v>
      </c>
    </row>
    <row r="491" spans="1:36" ht="15">
      <c r="A491" s="17">
        <v>902</v>
      </c>
      <c r="B491" s="18">
        <v>25293</v>
      </c>
      <c r="C491" s="19" t="s">
        <v>21</v>
      </c>
      <c r="D491" s="19" t="s">
        <v>874</v>
      </c>
      <c r="E491" s="20">
        <v>6</v>
      </c>
      <c r="F491" s="48">
        <v>58.10000000000001</v>
      </c>
      <c r="G491" s="49">
        <v>83.70217745217745</v>
      </c>
      <c r="H491" s="44">
        <f t="shared" si="84"/>
        <v>66.63405915072582</v>
      </c>
      <c r="I491" s="104">
        <v>32</v>
      </c>
      <c r="J491" s="103">
        <f t="shared" si="85"/>
        <v>32</v>
      </c>
      <c r="K491" s="36">
        <f t="shared" si="86"/>
        <v>52.780435490435494</v>
      </c>
      <c r="L491" s="64">
        <v>4.487179487179482</v>
      </c>
      <c r="M491" s="65">
        <v>100</v>
      </c>
      <c r="N491" s="90">
        <f t="shared" si="87"/>
        <v>25.712250712250707</v>
      </c>
      <c r="O491" s="66">
        <v>90.14660744168573</v>
      </c>
      <c r="P491" s="57">
        <v>99.19999999999999</v>
      </c>
      <c r="Q491" s="67">
        <v>97.47817652764307</v>
      </c>
      <c r="R491" s="68" t="s">
        <v>1</v>
      </c>
      <c r="S491" s="44">
        <f t="shared" si="88"/>
        <v>95.54850615978266</v>
      </c>
      <c r="T491" s="64">
        <v>100</v>
      </c>
      <c r="U491" s="57">
        <v>99.99999999999999</v>
      </c>
      <c r="V491" s="57">
        <v>100</v>
      </c>
      <c r="W491" s="56">
        <v>0</v>
      </c>
      <c r="X491" s="56">
        <v>0</v>
      </c>
      <c r="Y491" s="90">
        <f t="shared" si="89"/>
        <v>75</v>
      </c>
      <c r="Z491" s="101">
        <f t="shared" si="90"/>
        <v>63.831932227540705</v>
      </c>
      <c r="AA491" s="50">
        <v>65.58355437665783</v>
      </c>
      <c r="AB491" s="47">
        <v>22.22222222222222</v>
      </c>
      <c r="AC491" s="44">
        <f t="shared" si="91"/>
        <v>54.743221338048926</v>
      </c>
      <c r="AD491" s="85">
        <v>43.999999999999964</v>
      </c>
      <c r="AE491" s="91">
        <f t="shared" si="92"/>
        <v>43.999999999999964</v>
      </c>
      <c r="AF491" s="88">
        <v>47.368421052631575</v>
      </c>
      <c r="AG491" s="80">
        <v>100</v>
      </c>
      <c r="AH491" s="92">
        <f t="shared" si="93"/>
        <v>64.91228070175438</v>
      </c>
      <c r="AI491" s="37">
        <f t="shared" si="94"/>
        <v>53.91217418731029</v>
      </c>
      <c r="AJ491" s="38">
        <f t="shared" si="95"/>
        <v>58.64570546805054</v>
      </c>
    </row>
    <row r="492" spans="1:36" ht="15">
      <c r="A492" s="17">
        <v>415</v>
      </c>
      <c r="B492" s="18">
        <v>25295</v>
      </c>
      <c r="C492" s="19" t="s">
        <v>21</v>
      </c>
      <c r="D492" s="19" t="s">
        <v>157</v>
      </c>
      <c r="E492" s="20">
        <v>6</v>
      </c>
      <c r="F492" s="48">
        <v>59.3</v>
      </c>
      <c r="G492" s="49">
        <v>81.751628001628</v>
      </c>
      <c r="H492" s="44">
        <f t="shared" si="84"/>
        <v>66.78387600054266</v>
      </c>
      <c r="I492" s="104">
        <v>85.00000000000001</v>
      </c>
      <c r="J492" s="103">
        <f t="shared" si="85"/>
        <v>85.00000000000001</v>
      </c>
      <c r="K492" s="36">
        <f t="shared" si="86"/>
        <v>74.0703256003256</v>
      </c>
      <c r="L492" s="64">
        <v>25.159235668789815</v>
      </c>
      <c r="M492" s="65">
        <v>100</v>
      </c>
      <c r="N492" s="90">
        <f t="shared" si="87"/>
        <v>41.790516631280965</v>
      </c>
      <c r="O492" s="66">
        <v>95.81757708163975</v>
      </c>
      <c r="P492" s="57">
        <v>99.2</v>
      </c>
      <c r="Q492" s="67">
        <v>95.6973293768546</v>
      </c>
      <c r="R492" s="68" t="s">
        <v>1</v>
      </c>
      <c r="S492" s="44">
        <f t="shared" si="88"/>
        <v>96.84440321398594</v>
      </c>
      <c r="T492" s="64">
        <v>100</v>
      </c>
      <c r="U492" s="57">
        <v>99.99999999999999</v>
      </c>
      <c r="V492" s="57">
        <v>100</v>
      </c>
      <c r="W492" s="56">
        <v>0</v>
      </c>
      <c r="X492" s="56">
        <v>0</v>
      </c>
      <c r="Y492" s="90">
        <f t="shared" si="89"/>
        <v>75</v>
      </c>
      <c r="Z492" s="101">
        <f t="shared" si="90"/>
        <v>70.03479501573665</v>
      </c>
      <c r="AA492" s="50">
        <v>84.22855879752431</v>
      </c>
      <c r="AB492" s="47">
        <v>9.090909090909092</v>
      </c>
      <c r="AC492" s="44">
        <f t="shared" si="91"/>
        <v>65.4441463708705</v>
      </c>
      <c r="AD492" s="85">
        <v>70.50000000000003</v>
      </c>
      <c r="AE492" s="91">
        <f t="shared" si="92"/>
        <v>70.50000000000003</v>
      </c>
      <c r="AF492" s="88">
        <v>68.42105263157895</v>
      </c>
      <c r="AG492" s="80">
        <v>100</v>
      </c>
      <c r="AH492" s="92">
        <f t="shared" si="93"/>
        <v>78.94736842105263</v>
      </c>
      <c r="AI492" s="37">
        <f t="shared" si="94"/>
        <v>69.49301841534148</v>
      </c>
      <c r="AJ492" s="38">
        <f t="shared" si="95"/>
        <v>70.67936815253589</v>
      </c>
    </row>
    <row r="493" spans="1:36" ht="15">
      <c r="A493" s="17">
        <v>682</v>
      </c>
      <c r="B493" s="18">
        <v>25297</v>
      </c>
      <c r="C493" s="19" t="s">
        <v>21</v>
      </c>
      <c r="D493" s="19" t="s">
        <v>543</v>
      </c>
      <c r="E493" s="20">
        <v>6</v>
      </c>
      <c r="F493" s="48">
        <v>46.699999999999996</v>
      </c>
      <c r="G493" s="49">
        <v>84.63319088319089</v>
      </c>
      <c r="H493" s="44">
        <f t="shared" si="84"/>
        <v>59.34439696106362</v>
      </c>
      <c r="I493" s="104">
        <v>26</v>
      </c>
      <c r="J493" s="103">
        <f t="shared" si="85"/>
        <v>26</v>
      </c>
      <c r="K493" s="36">
        <f t="shared" si="86"/>
        <v>46.00663817663817</v>
      </c>
      <c r="L493" s="64">
        <v>48.71794871794872</v>
      </c>
      <c r="M493" s="65">
        <v>100</v>
      </c>
      <c r="N493" s="90">
        <f t="shared" si="87"/>
        <v>60.11396011396012</v>
      </c>
      <c r="O493" s="66">
        <v>98.79385964912281</v>
      </c>
      <c r="P493" s="57">
        <v>99.17999999999999</v>
      </c>
      <c r="Q493" s="67">
        <v>99.79296066252587</v>
      </c>
      <c r="R493" s="68" t="s">
        <v>1</v>
      </c>
      <c r="S493" s="44">
        <f t="shared" si="88"/>
        <v>99.19357201631796</v>
      </c>
      <c r="T493" s="64">
        <v>97.22222222222221</v>
      </c>
      <c r="U493" s="57">
        <v>81.89999999999998</v>
      </c>
      <c r="V493" s="57">
        <v>100</v>
      </c>
      <c r="W493" s="56">
        <v>0</v>
      </c>
      <c r="X493" s="56">
        <v>0</v>
      </c>
      <c r="Y493" s="90">
        <f t="shared" si="89"/>
        <v>69.78055555555555</v>
      </c>
      <c r="Z493" s="101">
        <f t="shared" si="90"/>
        <v>75.71274646402517</v>
      </c>
      <c r="AA493" s="50">
        <v>100</v>
      </c>
      <c r="AB493" s="47">
        <v>17.391304347826086</v>
      </c>
      <c r="AC493" s="44">
        <f t="shared" si="91"/>
        <v>79.34782608695652</v>
      </c>
      <c r="AD493" s="85">
        <v>54.09999999999997</v>
      </c>
      <c r="AE493" s="91">
        <f t="shared" si="92"/>
        <v>54.09999999999997</v>
      </c>
      <c r="AF493" s="88">
        <v>34.21052631578947</v>
      </c>
      <c r="AG493" s="80">
        <v>0</v>
      </c>
      <c r="AH493" s="92">
        <f t="shared" si="93"/>
        <v>22.807017543859647</v>
      </c>
      <c r="AI493" s="37">
        <f t="shared" si="94"/>
        <v>61.306910755148735</v>
      </c>
      <c r="AJ493" s="38">
        <f t="shared" si="95"/>
        <v>65.44977409388484</v>
      </c>
    </row>
    <row r="494" spans="1:36" ht="15">
      <c r="A494" s="17">
        <v>820</v>
      </c>
      <c r="B494" s="18">
        <v>25299</v>
      </c>
      <c r="C494" s="19" t="s">
        <v>21</v>
      </c>
      <c r="D494" s="19" t="s">
        <v>738</v>
      </c>
      <c r="E494" s="20">
        <v>6</v>
      </c>
      <c r="F494" s="48">
        <v>55.35</v>
      </c>
      <c r="G494" s="49">
        <v>87.10571835571835</v>
      </c>
      <c r="H494" s="44">
        <f t="shared" si="84"/>
        <v>65.93523945190611</v>
      </c>
      <c r="I494" s="104">
        <v>21.000000000000004</v>
      </c>
      <c r="J494" s="103">
        <f t="shared" si="85"/>
        <v>21.000000000000004</v>
      </c>
      <c r="K494" s="36">
        <f t="shared" si="86"/>
        <v>47.961143671143674</v>
      </c>
      <c r="L494" s="64">
        <v>36.02150537634409</v>
      </c>
      <c r="M494" s="65">
        <v>100</v>
      </c>
      <c r="N494" s="90">
        <f t="shared" si="87"/>
        <v>50.2389486260454</v>
      </c>
      <c r="O494" s="66">
        <v>83.29052034108214</v>
      </c>
      <c r="P494" s="57">
        <v>99.67</v>
      </c>
      <c r="Q494" s="67">
        <v>99.66832504145937</v>
      </c>
      <c r="R494" s="68" t="s">
        <v>1</v>
      </c>
      <c r="S494" s="44">
        <f t="shared" si="88"/>
        <v>94.15073411805913</v>
      </c>
      <c r="T494" s="64">
        <v>95.97222222222221</v>
      </c>
      <c r="U494" s="57">
        <v>89.99999999999999</v>
      </c>
      <c r="V494" s="57">
        <v>100</v>
      </c>
      <c r="W494" s="56">
        <v>0</v>
      </c>
      <c r="X494" s="56">
        <v>0</v>
      </c>
      <c r="Y494" s="90">
        <f t="shared" si="89"/>
        <v>71.49305555555554</v>
      </c>
      <c r="Z494" s="101">
        <f t="shared" si="90"/>
        <v>71.09203420093303</v>
      </c>
      <c r="AA494" s="50">
        <v>78.01935775156612</v>
      </c>
      <c r="AB494" s="47">
        <v>5.4945054945054945</v>
      </c>
      <c r="AC494" s="44">
        <f t="shared" si="91"/>
        <v>59.88814468730096</v>
      </c>
      <c r="AD494" s="85">
        <v>44.699999999999946</v>
      </c>
      <c r="AE494" s="91">
        <f t="shared" si="92"/>
        <v>44.699999999999946</v>
      </c>
      <c r="AF494" s="88">
        <v>34.21052631578947</v>
      </c>
      <c r="AG494" s="80">
        <v>100</v>
      </c>
      <c r="AH494" s="92">
        <f t="shared" si="93"/>
        <v>56.14035087719297</v>
      </c>
      <c r="AI494" s="37">
        <f t="shared" si="94"/>
        <v>55.08841400866576</v>
      </c>
      <c r="AJ494" s="38">
        <f t="shared" si="95"/>
        <v>61.66477003729497</v>
      </c>
    </row>
    <row r="495" spans="1:36" ht="15">
      <c r="A495" s="17">
        <v>768</v>
      </c>
      <c r="B495" s="18">
        <v>25307</v>
      </c>
      <c r="C495" s="19" t="s">
        <v>21</v>
      </c>
      <c r="D495" s="19" t="s">
        <v>885</v>
      </c>
      <c r="E495" s="20">
        <v>3</v>
      </c>
      <c r="F495" s="48">
        <v>64.75</v>
      </c>
      <c r="G495" s="49">
        <v>72.23951973951974</v>
      </c>
      <c r="H495" s="44">
        <f t="shared" si="84"/>
        <v>67.24650657983992</v>
      </c>
      <c r="I495" s="104">
        <v>42</v>
      </c>
      <c r="J495" s="103">
        <f t="shared" si="85"/>
        <v>42</v>
      </c>
      <c r="K495" s="36">
        <f t="shared" si="86"/>
        <v>57.147903947903956</v>
      </c>
      <c r="L495" s="64">
        <v>4.079696394686905</v>
      </c>
      <c r="M495" s="65">
        <v>100</v>
      </c>
      <c r="N495" s="90">
        <f t="shared" si="87"/>
        <v>25.395319418089812</v>
      </c>
      <c r="O495" s="66">
        <v>78.28417196838248</v>
      </c>
      <c r="P495" s="57">
        <v>99.14999999999999</v>
      </c>
      <c r="Q495" s="67">
        <v>99.64274114972393</v>
      </c>
      <c r="R495" s="68" t="s">
        <v>1</v>
      </c>
      <c r="S495" s="44">
        <f t="shared" si="88"/>
        <v>92.3012466824692</v>
      </c>
      <c r="T495" s="64">
        <v>97.22222222222221</v>
      </c>
      <c r="U495" s="57">
        <v>80</v>
      </c>
      <c r="V495" s="57">
        <v>100</v>
      </c>
      <c r="W495" s="56">
        <v>0</v>
      </c>
      <c r="X495" s="56">
        <v>18.229508196721312</v>
      </c>
      <c r="Y495" s="90">
        <f t="shared" si="89"/>
        <v>71.58424408014572</v>
      </c>
      <c r="Z495" s="101">
        <f t="shared" si="90"/>
        <v>61.585672034549106</v>
      </c>
      <c r="AA495" s="50">
        <v>95.1679154444959</v>
      </c>
      <c r="AB495" s="47">
        <v>62.99212598425197</v>
      </c>
      <c r="AC495" s="44">
        <f t="shared" si="91"/>
        <v>87.12396807943492</v>
      </c>
      <c r="AD495" s="85">
        <v>59.79999999999994</v>
      </c>
      <c r="AE495" s="91">
        <f t="shared" si="92"/>
        <v>59.79999999999994</v>
      </c>
      <c r="AF495" s="88">
        <v>63.1578947368421</v>
      </c>
      <c r="AG495" s="80">
        <v>0</v>
      </c>
      <c r="AH495" s="92">
        <f t="shared" si="93"/>
        <v>42.10526315789473</v>
      </c>
      <c r="AI495" s="37">
        <f t="shared" si="94"/>
        <v>70.83383560727755</v>
      </c>
      <c r="AJ495" s="38">
        <f t="shared" si="95"/>
        <v>63.47256748903861</v>
      </c>
    </row>
    <row r="496" spans="1:36" ht="15">
      <c r="A496" s="17">
        <v>865</v>
      </c>
      <c r="B496" s="18">
        <v>25312</v>
      </c>
      <c r="C496" s="19" t="s">
        <v>21</v>
      </c>
      <c r="D496" s="19" t="s">
        <v>1053</v>
      </c>
      <c r="E496" s="20">
        <v>6</v>
      </c>
      <c r="F496" s="48">
        <v>51.30000000000001</v>
      </c>
      <c r="G496" s="49">
        <v>67.12912087912088</v>
      </c>
      <c r="H496" s="44">
        <f t="shared" si="84"/>
        <v>56.57637362637362</v>
      </c>
      <c r="I496" s="104">
        <v>37</v>
      </c>
      <c r="J496" s="103">
        <f t="shared" si="85"/>
        <v>37</v>
      </c>
      <c r="K496" s="36">
        <f t="shared" si="86"/>
        <v>48.74582417582417</v>
      </c>
      <c r="L496" s="64">
        <v>25</v>
      </c>
      <c r="M496" s="65">
        <v>100</v>
      </c>
      <c r="N496" s="90">
        <f t="shared" si="87"/>
        <v>41.66666666666667</v>
      </c>
      <c r="O496" s="66">
        <v>87.72917495671251</v>
      </c>
      <c r="P496" s="57">
        <v>99.09</v>
      </c>
      <c r="Q496" s="67">
        <v>98.51543942992875</v>
      </c>
      <c r="R496" s="68" t="s">
        <v>1</v>
      </c>
      <c r="S496" s="44">
        <f t="shared" si="88"/>
        <v>95.05209341754988</v>
      </c>
      <c r="T496" s="64">
        <v>98.61111111111111</v>
      </c>
      <c r="U496" s="57">
        <v>97.5</v>
      </c>
      <c r="V496" s="57">
        <v>100</v>
      </c>
      <c r="W496" s="56">
        <v>0</v>
      </c>
      <c r="X496" s="56">
        <v>0</v>
      </c>
      <c r="Y496" s="90">
        <f t="shared" si="89"/>
        <v>74.02777777777777</v>
      </c>
      <c r="Z496" s="101">
        <f t="shared" si="90"/>
        <v>69.10555878250486</v>
      </c>
      <c r="AA496" s="50">
        <v>47.88666792977138</v>
      </c>
      <c r="AB496" s="47">
        <v>12.222222222222221</v>
      </c>
      <c r="AC496" s="44">
        <f t="shared" si="91"/>
        <v>38.970556502884094</v>
      </c>
      <c r="AD496" s="85">
        <v>63.69999999999993</v>
      </c>
      <c r="AE496" s="91">
        <f t="shared" si="92"/>
        <v>63.69999999999993</v>
      </c>
      <c r="AF496" s="88">
        <v>57.89473684210527</v>
      </c>
      <c r="AG496" s="80">
        <v>100</v>
      </c>
      <c r="AH496" s="92">
        <f t="shared" si="93"/>
        <v>71.9298245614035</v>
      </c>
      <c r="AI496" s="37">
        <f t="shared" si="94"/>
        <v>52.156928380485525</v>
      </c>
      <c r="AJ496" s="38">
        <f t="shared" si="95"/>
        <v>59.94902274056292</v>
      </c>
    </row>
    <row r="497" spans="1:36" ht="15">
      <c r="A497" s="17">
        <v>544</v>
      </c>
      <c r="B497" s="18">
        <v>25317</v>
      </c>
      <c r="C497" s="19" t="s">
        <v>21</v>
      </c>
      <c r="D497" s="19" t="s">
        <v>544</v>
      </c>
      <c r="E497" s="20">
        <v>6</v>
      </c>
      <c r="F497" s="48">
        <v>71</v>
      </c>
      <c r="G497" s="49">
        <v>75.46092796092796</v>
      </c>
      <c r="H497" s="44">
        <f t="shared" si="84"/>
        <v>72.48697598697598</v>
      </c>
      <c r="I497" s="104">
        <v>34</v>
      </c>
      <c r="J497" s="103">
        <f t="shared" si="85"/>
        <v>34</v>
      </c>
      <c r="K497" s="36">
        <f t="shared" si="86"/>
        <v>57.09218559218559</v>
      </c>
      <c r="L497" s="64">
        <v>23.870967741935488</v>
      </c>
      <c r="M497" s="65">
        <v>100</v>
      </c>
      <c r="N497" s="90">
        <f t="shared" si="87"/>
        <v>40.78853046594982</v>
      </c>
      <c r="O497" s="66">
        <v>99.01340813997717</v>
      </c>
      <c r="P497" s="57">
        <v>99</v>
      </c>
      <c r="Q497" s="67">
        <v>99.96396396396396</v>
      </c>
      <c r="R497" s="68" t="s">
        <v>1</v>
      </c>
      <c r="S497" s="44">
        <f t="shared" si="88"/>
        <v>99.2637120821254</v>
      </c>
      <c r="T497" s="64">
        <v>98.61111111111111</v>
      </c>
      <c r="U497" s="57">
        <v>97.64285714285712</v>
      </c>
      <c r="V497" s="57">
        <v>100</v>
      </c>
      <c r="W497" s="56">
        <v>0</v>
      </c>
      <c r="X497" s="56">
        <v>0</v>
      </c>
      <c r="Y497" s="90">
        <f t="shared" si="89"/>
        <v>74.06349206349206</v>
      </c>
      <c r="Z497" s="101">
        <f t="shared" si="90"/>
        <v>70.14857629433952</v>
      </c>
      <c r="AA497" s="50">
        <v>94.23076923076923</v>
      </c>
      <c r="AB497" s="47">
        <v>13.48314606741573</v>
      </c>
      <c r="AC497" s="44">
        <f t="shared" si="91"/>
        <v>74.04386343993085</v>
      </c>
      <c r="AD497" s="85">
        <v>68.09999999999998</v>
      </c>
      <c r="AE497" s="91">
        <f t="shared" si="92"/>
        <v>68.09999999999998</v>
      </c>
      <c r="AF497" s="88">
        <v>65.78947368421053</v>
      </c>
      <c r="AG497" s="80">
        <v>100</v>
      </c>
      <c r="AH497" s="92">
        <f t="shared" si="93"/>
        <v>77.19298245614036</v>
      </c>
      <c r="AI497" s="37">
        <f t="shared" si="94"/>
        <v>73.0886569925245</v>
      </c>
      <c r="AJ497" s="38">
        <f t="shared" si="95"/>
        <v>68.41932236336423</v>
      </c>
    </row>
    <row r="498" spans="1:36" ht="15">
      <c r="A498" s="17">
        <v>948</v>
      </c>
      <c r="B498" s="18">
        <v>25320</v>
      </c>
      <c r="C498" s="19" t="s">
        <v>21</v>
      </c>
      <c r="D498" s="19" t="s">
        <v>472</v>
      </c>
      <c r="E498" s="20">
        <v>6</v>
      </c>
      <c r="F498" s="48">
        <v>61.999999999999986</v>
      </c>
      <c r="G498" s="49">
        <v>72.48219373219374</v>
      </c>
      <c r="H498" s="44">
        <f t="shared" si="84"/>
        <v>65.49406457739789</v>
      </c>
      <c r="I498" s="104">
        <v>26</v>
      </c>
      <c r="J498" s="103">
        <f t="shared" si="85"/>
        <v>26</v>
      </c>
      <c r="K498" s="36">
        <f t="shared" si="86"/>
        <v>49.69643874643873</v>
      </c>
      <c r="L498" s="64">
        <v>39.171974522293</v>
      </c>
      <c r="M498" s="65">
        <v>100</v>
      </c>
      <c r="N498" s="90">
        <f t="shared" si="87"/>
        <v>52.689313517339</v>
      </c>
      <c r="O498" s="66">
        <v>97.72727272727273</v>
      </c>
      <c r="P498" s="57">
        <v>98.13000000000001</v>
      </c>
      <c r="Q498" s="67">
        <v>96.09579392231838</v>
      </c>
      <c r="R498" s="68" t="s">
        <v>1</v>
      </c>
      <c r="S498" s="44">
        <f t="shared" si="88"/>
        <v>97.25686532764504</v>
      </c>
      <c r="T498" s="64">
        <v>90.13888888888889</v>
      </c>
      <c r="U498" s="57">
        <v>97.5</v>
      </c>
      <c r="V498" s="57">
        <v>16.666666666666668</v>
      </c>
      <c r="W498" s="56">
        <v>0</v>
      </c>
      <c r="X498" s="56">
        <v>0</v>
      </c>
      <c r="Y498" s="90">
        <f t="shared" si="89"/>
        <v>51.076388888888886</v>
      </c>
      <c r="Z498" s="101">
        <f t="shared" si="90"/>
        <v>66.4347942155329</v>
      </c>
      <c r="AA498" s="50">
        <v>85.0603714781998</v>
      </c>
      <c r="AB498" s="47">
        <v>27.77777777777778</v>
      </c>
      <c r="AC498" s="44">
        <f t="shared" si="91"/>
        <v>70.7397230530943</v>
      </c>
      <c r="AD498" s="85">
        <v>0.9</v>
      </c>
      <c r="AE498" s="91">
        <f t="shared" si="92"/>
        <v>0.9</v>
      </c>
      <c r="AF498" s="88">
        <v>0</v>
      </c>
      <c r="AG498" s="80">
        <v>100</v>
      </c>
      <c r="AH498" s="92">
        <f t="shared" si="93"/>
        <v>33.33333333333333</v>
      </c>
      <c r="AI498" s="37">
        <f t="shared" si="94"/>
        <v>44.634518961650286</v>
      </c>
      <c r="AJ498" s="38">
        <f t="shared" si="95"/>
        <v>56.54704054554929</v>
      </c>
    </row>
    <row r="499" spans="1:36" ht="15">
      <c r="A499" s="17">
        <v>435</v>
      </c>
      <c r="B499" s="18">
        <v>25322</v>
      </c>
      <c r="C499" s="19" t="s">
        <v>21</v>
      </c>
      <c r="D499" s="19" t="s">
        <v>22</v>
      </c>
      <c r="E499" s="20">
        <v>6</v>
      </c>
      <c r="F499" s="48">
        <v>60.60000000000001</v>
      </c>
      <c r="G499" s="49">
        <v>87.6480463980464</v>
      </c>
      <c r="H499" s="44">
        <f t="shared" si="84"/>
        <v>69.61601546601547</v>
      </c>
      <c r="I499" s="104">
        <v>79.00000000000001</v>
      </c>
      <c r="J499" s="103">
        <f t="shared" si="85"/>
        <v>79.00000000000001</v>
      </c>
      <c r="K499" s="36">
        <f t="shared" si="86"/>
        <v>73.36960927960928</v>
      </c>
      <c r="L499" s="64">
        <v>29.411764705882348</v>
      </c>
      <c r="M499" s="65">
        <v>100</v>
      </c>
      <c r="N499" s="90">
        <f t="shared" si="87"/>
        <v>45.09803921568627</v>
      </c>
      <c r="O499" s="66">
        <v>99.11508899676376</v>
      </c>
      <c r="P499" s="57">
        <v>98.65</v>
      </c>
      <c r="Q499" s="67">
        <v>99.4826099453866</v>
      </c>
      <c r="R499" s="68" t="s">
        <v>1</v>
      </c>
      <c r="S499" s="44">
        <f t="shared" si="88"/>
        <v>99.02063971010386</v>
      </c>
      <c r="T499" s="64">
        <v>94.86111111111111</v>
      </c>
      <c r="U499" s="57">
        <v>80.10000000000001</v>
      </c>
      <c r="V499" s="57">
        <v>100</v>
      </c>
      <c r="W499" s="56">
        <v>0</v>
      </c>
      <c r="X499" s="56">
        <v>23.228276877761413</v>
      </c>
      <c r="Y499" s="90">
        <f t="shared" si="89"/>
        <v>71.64381238749796</v>
      </c>
      <c r="Z499" s="101">
        <f t="shared" si="90"/>
        <v>70.84791878887964</v>
      </c>
      <c r="AA499" s="50">
        <v>84.6390566309862</v>
      </c>
      <c r="AB499" s="47">
        <v>47.61904761904761</v>
      </c>
      <c r="AC499" s="44">
        <f t="shared" si="91"/>
        <v>75.38405437800155</v>
      </c>
      <c r="AD499" s="85">
        <v>49.99999999999995</v>
      </c>
      <c r="AE499" s="91">
        <f t="shared" si="92"/>
        <v>49.99999999999995</v>
      </c>
      <c r="AF499" s="88">
        <v>55.26315789473685</v>
      </c>
      <c r="AG499" s="80">
        <v>100</v>
      </c>
      <c r="AH499" s="92">
        <f t="shared" si="93"/>
        <v>70.17543859649123</v>
      </c>
      <c r="AI499" s="37">
        <f t="shared" si="94"/>
        <v>67.5732500542324</v>
      </c>
      <c r="AJ499" s="38">
        <f t="shared" si="95"/>
        <v>70.36985626663139</v>
      </c>
    </row>
    <row r="500" spans="1:36" ht="15">
      <c r="A500" s="17">
        <v>761</v>
      </c>
      <c r="B500" s="18">
        <v>25324</v>
      </c>
      <c r="C500" s="19" t="s">
        <v>21</v>
      </c>
      <c r="D500" s="19" t="s">
        <v>871</v>
      </c>
      <c r="E500" s="20">
        <v>6</v>
      </c>
      <c r="F500" s="48">
        <v>34.04999999999999</v>
      </c>
      <c r="G500" s="49">
        <v>83.52869352869354</v>
      </c>
      <c r="H500" s="44">
        <f t="shared" si="84"/>
        <v>50.54289784289784</v>
      </c>
      <c r="I500" s="104">
        <v>26</v>
      </c>
      <c r="J500" s="103">
        <f t="shared" si="85"/>
        <v>26</v>
      </c>
      <c r="K500" s="36">
        <f t="shared" si="86"/>
        <v>40.7257387057387</v>
      </c>
      <c r="L500" s="64">
        <v>51.515151515151516</v>
      </c>
      <c r="M500" s="65">
        <v>100</v>
      </c>
      <c r="N500" s="90">
        <f t="shared" si="87"/>
        <v>62.28956228956229</v>
      </c>
      <c r="O500" s="66">
        <v>88.64726692764971</v>
      </c>
      <c r="P500" s="57">
        <v>99.75</v>
      </c>
      <c r="Q500" s="67">
        <v>96.23352165725048</v>
      </c>
      <c r="R500" s="68" t="s">
        <v>1</v>
      </c>
      <c r="S500" s="44">
        <f t="shared" si="88"/>
        <v>94.81763144734487</v>
      </c>
      <c r="T500" s="64">
        <v>100</v>
      </c>
      <c r="U500" s="57">
        <v>81.97500000000001</v>
      </c>
      <c r="V500" s="57">
        <v>100</v>
      </c>
      <c r="W500" s="56">
        <v>0</v>
      </c>
      <c r="X500" s="56">
        <v>25</v>
      </c>
      <c r="Y500" s="90">
        <f t="shared" si="89"/>
        <v>73.61875</v>
      </c>
      <c r="Z500" s="101">
        <f t="shared" si="90"/>
        <v>76.32388448739279</v>
      </c>
      <c r="AA500" s="50">
        <v>86.16071428571429</v>
      </c>
      <c r="AB500" s="47">
        <v>10</v>
      </c>
      <c r="AC500" s="44">
        <f t="shared" si="91"/>
        <v>67.12053571428572</v>
      </c>
      <c r="AD500" s="85">
        <v>40.39999999999997</v>
      </c>
      <c r="AE500" s="91">
        <f t="shared" si="92"/>
        <v>40.39999999999997</v>
      </c>
      <c r="AF500" s="88">
        <v>31.57894736842105</v>
      </c>
      <c r="AG500" s="80">
        <v>100</v>
      </c>
      <c r="AH500" s="92">
        <f t="shared" si="93"/>
        <v>54.3859649122807</v>
      </c>
      <c r="AI500" s="37">
        <f t="shared" si="94"/>
        <v>57.448145363408514</v>
      </c>
      <c r="AJ500" s="38">
        <f t="shared" si="95"/>
        <v>63.54153359386669</v>
      </c>
    </row>
    <row r="501" spans="1:36" ht="15">
      <c r="A501" s="17">
        <v>702</v>
      </c>
      <c r="B501" s="18">
        <v>25326</v>
      </c>
      <c r="C501" s="19" t="s">
        <v>21</v>
      </c>
      <c r="D501" s="19" t="s">
        <v>727</v>
      </c>
      <c r="E501" s="20">
        <v>6</v>
      </c>
      <c r="F501" s="48">
        <v>46.75</v>
      </c>
      <c r="G501" s="49">
        <v>81.01292226292227</v>
      </c>
      <c r="H501" s="44">
        <f t="shared" si="84"/>
        <v>58.17097408764076</v>
      </c>
      <c r="I501" s="104">
        <v>31</v>
      </c>
      <c r="J501" s="103">
        <f t="shared" si="85"/>
        <v>31</v>
      </c>
      <c r="K501" s="36">
        <f t="shared" si="86"/>
        <v>47.302584452584455</v>
      </c>
      <c r="L501" s="64">
        <v>97.67441860465115</v>
      </c>
      <c r="M501" s="65">
        <v>100</v>
      </c>
      <c r="N501" s="90">
        <f t="shared" si="87"/>
        <v>98.19121447028422</v>
      </c>
      <c r="O501" s="66">
        <v>100</v>
      </c>
      <c r="P501" s="57">
        <v>99.52</v>
      </c>
      <c r="Q501" s="67">
        <v>98.67608120035305</v>
      </c>
      <c r="R501" s="68" t="s">
        <v>1</v>
      </c>
      <c r="S501" s="44">
        <f t="shared" si="88"/>
        <v>99.33656954986762</v>
      </c>
      <c r="T501" s="64">
        <v>83.47222222222221</v>
      </c>
      <c r="U501" s="57">
        <v>91.3</v>
      </c>
      <c r="V501" s="57">
        <v>100</v>
      </c>
      <c r="W501" s="56">
        <v>0</v>
      </c>
      <c r="X501" s="56">
        <v>0.9090909090909092</v>
      </c>
      <c r="Y501" s="90">
        <f t="shared" si="89"/>
        <v>68.80669191919192</v>
      </c>
      <c r="Z501" s="101">
        <f t="shared" si="90"/>
        <v>89.15468087940137</v>
      </c>
      <c r="AA501" s="50">
        <v>26.969938537496596</v>
      </c>
      <c r="AB501" s="47">
        <v>21.978021978021978</v>
      </c>
      <c r="AC501" s="44">
        <f t="shared" si="91"/>
        <v>25.72195939762794</v>
      </c>
      <c r="AD501" s="85">
        <v>36.499999999999986</v>
      </c>
      <c r="AE501" s="91">
        <f t="shared" si="92"/>
        <v>36.499999999999986</v>
      </c>
      <c r="AF501" s="88">
        <v>50</v>
      </c>
      <c r="AG501" s="80">
        <v>100</v>
      </c>
      <c r="AH501" s="92">
        <f t="shared" si="93"/>
        <v>66.66666666666666</v>
      </c>
      <c r="AI501" s="37">
        <f t="shared" si="94"/>
        <v>36.785045012068224</v>
      </c>
      <c r="AJ501" s="38">
        <f t="shared" si="95"/>
        <v>65.07337083383804</v>
      </c>
    </row>
    <row r="502" spans="1:36" ht="15">
      <c r="A502" s="17">
        <v>914</v>
      </c>
      <c r="B502" s="18">
        <v>25328</v>
      </c>
      <c r="C502" s="19" t="s">
        <v>21</v>
      </c>
      <c r="D502" s="19" t="s">
        <v>678</v>
      </c>
      <c r="E502" s="20">
        <v>6</v>
      </c>
      <c r="F502" s="48">
        <v>29.200000000000003</v>
      </c>
      <c r="G502" s="49">
        <v>81.51251526251527</v>
      </c>
      <c r="H502" s="44">
        <f t="shared" si="84"/>
        <v>46.63750508750509</v>
      </c>
      <c r="I502" s="104">
        <v>37</v>
      </c>
      <c r="J502" s="103">
        <f t="shared" si="85"/>
        <v>37</v>
      </c>
      <c r="K502" s="36">
        <f t="shared" si="86"/>
        <v>42.78250305250305</v>
      </c>
      <c r="L502" s="64">
        <v>41.98473282442748</v>
      </c>
      <c r="M502" s="65">
        <v>100</v>
      </c>
      <c r="N502" s="90">
        <f t="shared" si="87"/>
        <v>54.87701441899915</v>
      </c>
      <c r="O502" s="66">
        <v>73.23244954012958</v>
      </c>
      <c r="P502" s="57">
        <v>98.67000000000002</v>
      </c>
      <c r="Q502" s="67">
        <v>98.09843400447427</v>
      </c>
      <c r="R502" s="68" t="s">
        <v>1</v>
      </c>
      <c r="S502" s="44">
        <f t="shared" si="88"/>
        <v>89.94404433079617</v>
      </c>
      <c r="T502" s="64">
        <v>96.80555555555556</v>
      </c>
      <c r="U502" s="57">
        <v>97.5</v>
      </c>
      <c r="V502" s="57">
        <v>92.59259259259261</v>
      </c>
      <c r="W502" s="56">
        <v>0</v>
      </c>
      <c r="X502" s="56">
        <v>0.5128205128205128</v>
      </c>
      <c r="Y502" s="90">
        <f t="shared" si="89"/>
        <v>71.78863960113961</v>
      </c>
      <c r="Z502" s="101">
        <f t="shared" si="90"/>
        <v>71.51018404905915</v>
      </c>
      <c r="AA502" s="50">
        <v>42.38729421919077</v>
      </c>
      <c r="AB502" s="47">
        <v>5.555555555555555</v>
      </c>
      <c r="AC502" s="44">
        <f t="shared" si="91"/>
        <v>33.17935955328196</v>
      </c>
      <c r="AD502" s="85">
        <v>54.29999999999997</v>
      </c>
      <c r="AE502" s="91">
        <f t="shared" si="92"/>
        <v>54.29999999999997</v>
      </c>
      <c r="AF502" s="88">
        <v>57.89473684210527</v>
      </c>
      <c r="AG502" s="80">
        <v>100</v>
      </c>
      <c r="AH502" s="92">
        <f t="shared" si="93"/>
        <v>71.9298245614035</v>
      </c>
      <c r="AI502" s="37">
        <f t="shared" si="94"/>
        <v>46.561623340697736</v>
      </c>
      <c r="AJ502" s="38">
        <f t="shared" si="95"/>
        <v>58.28007963723951</v>
      </c>
    </row>
    <row r="503" spans="1:36" ht="15">
      <c r="A503" s="17">
        <v>284</v>
      </c>
      <c r="B503" s="18">
        <v>25335</v>
      </c>
      <c r="C503" s="19" t="s">
        <v>21</v>
      </c>
      <c r="D503" s="19" t="s">
        <v>350</v>
      </c>
      <c r="E503" s="20">
        <v>6</v>
      </c>
      <c r="F503" s="48">
        <v>78.25</v>
      </c>
      <c r="G503" s="49">
        <v>93.81155881155883</v>
      </c>
      <c r="H503" s="44">
        <f t="shared" si="84"/>
        <v>83.4371862705196</v>
      </c>
      <c r="I503" s="104">
        <v>31</v>
      </c>
      <c r="J503" s="103">
        <f t="shared" si="85"/>
        <v>31</v>
      </c>
      <c r="K503" s="36">
        <f t="shared" si="86"/>
        <v>62.46231176231176</v>
      </c>
      <c r="L503" s="64">
        <v>29.09090909090909</v>
      </c>
      <c r="M503" s="65">
        <v>100</v>
      </c>
      <c r="N503" s="90">
        <f t="shared" si="87"/>
        <v>44.848484848484844</v>
      </c>
      <c r="O503" s="66">
        <v>99.00938457353386</v>
      </c>
      <c r="P503" s="57">
        <v>99.53</v>
      </c>
      <c r="Q503" s="67">
        <v>97.28629579375848</v>
      </c>
      <c r="R503" s="68" t="s">
        <v>1</v>
      </c>
      <c r="S503" s="44">
        <f t="shared" si="88"/>
        <v>98.54692977235426</v>
      </c>
      <c r="T503" s="64">
        <v>96.11111111111111</v>
      </c>
      <c r="U503" s="57">
        <v>82.55999999999999</v>
      </c>
      <c r="V503" s="57">
        <v>100</v>
      </c>
      <c r="W503" s="56">
        <v>0</v>
      </c>
      <c r="X503" s="56">
        <v>1.276595744680851</v>
      </c>
      <c r="Y503" s="90">
        <f t="shared" si="89"/>
        <v>69.82735224586288</v>
      </c>
      <c r="Z503" s="101">
        <f t="shared" si="90"/>
        <v>70.02522479128403</v>
      </c>
      <c r="AA503" s="50">
        <v>100</v>
      </c>
      <c r="AB503" s="47">
        <v>75.25773195876289</v>
      </c>
      <c r="AC503" s="44">
        <f t="shared" si="91"/>
        <v>93.81443298969072</v>
      </c>
      <c r="AD503" s="85">
        <v>74.40000000000003</v>
      </c>
      <c r="AE503" s="91">
        <f t="shared" si="92"/>
        <v>74.40000000000003</v>
      </c>
      <c r="AF503" s="88">
        <v>76.31578947368422</v>
      </c>
      <c r="AG503" s="80">
        <v>100</v>
      </c>
      <c r="AH503" s="92">
        <f t="shared" si="93"/>
        <v>84.21052631578948</v>
      </c>
      <c r="AI503" s="37">
        <f t="shared" si="94"/>
        <v>86.71646952432627</v>
      </c>
      <c r="AJ503" s="38">
        <f t="shared" si="95"/>
        <v>73.52001560540225</v>
      </c>
    </row>
    <row r="504" spans="1:36" ht="15">
      <c r="A504" s="17">
        <v>860</v>
      </c>
      <c r="B504" s="18">
        <v>25339</v>
      </c>
      <c r="C504" s="19" t="s">
        <v>21</v>
      </c>
      <c r="D504" s="19" t="s">
        <v>907</v>
      </c>
      <c r="E504" s="20">
        <v>6</v>
      </c>
      <c r="F504" s="48">
        <v>64.95</v>
      </c>
      <c r="G504" s="49">
        <v>78.44627594627596</v>
      </c>
      <c r="H504" s="44">
        <f t="shared" si="84"/>
        <v>69.44875864875866</v>
      </c>
      <c r="I504" s="104">
        <v>29.000000000000004</v>
      </c>
      <c r="J504" s="103">
        <f t="shared" si="85"/>
        <v>29.000000000000004</v>
      </c>
      <c r="K504" s="36">
        <f t="shared" si="86"/>
        <v>53.26925518925519</v>
      </c>
      <c r="L504" s="64">
        <v>39.53488372093024</v>
      </c>
      <c r="M504" s="65">
        <v>0</v>
      </c>
      <c r="N504" s="90">
        <f t="shared" si="87"/>
        <v>30.749354005167962</v>
      </c>
      <c r="O504" s="66">
        <v>81.95927171687629</v>
      </c>
      <c r="P504" s="57">
        <v>99.16999999999999</v>
      </c>
      <c r="Q504" s="67">
        <v>98.0106100795756</v>
      </c>
      <c r="R504" s="68" t="s">
        <v>1</v>
      </c>
      <c r="S504" s="44">
        <f t="shared" si="88"/>
        <v>92.98847312344303</v>
      </c>
      <c r="T504" s="64">
        <v>92.08333333333334</v>
      </c>
      <c r="U504" s="57">
        <v>94.35</v>
      </c>
      <c r="V504" s="57">
        <v>100</v>
      </c>
      <c r="W504" s="56">
        <v>0</v>
      </c>
      <c r="X504" s="56">
        <v>25</v>
      </c>
      <c r="Y504" s="90">
        <f t="shared" si="89"/>
        <v>74.73333333333333</v>
      </c>
      <c r="Z504" s="101">
        <f t="shared" si="90"/>
        <v>64.74074550802891</v>
      </c>
      <c r="AA504" s="50">
        <v>75</v>
      </c>
      <c r="AB504" s="47">
        <v>6.666666666666667</v>
      </c>
      <c r="AC504" s="44">
        <f t="shared" si="91"/>
        <v>57.916666666666664</v>
      </c>
      <c r="AD504" s="85">
        <v>59.09999999999996</v>
      </c>
      <c r="AE504" s="91">
        <f t="shared" si="92"/>
        <v>59.09999999999996</v>
      </c>
      <c r="AF504" s="88">
        <v>31.57894736842105</v>
      </c>
      <c r="AG504" s="80">
        <v>100</v>
      </c>
      <c r="AH504" s="92">
        <f t="shared" si="93"/>
        <v>54.3859649122807</v>
      </c>
      <c r="AI504" s="37">
        <f t="shared" si="94"/>
        <v>57.52608187134501</v>
      </c>
      <c r="AJ504" s="38">
        <f t="shared" si="95"/>
        <v>60.282048353269</v>
      </c>
    </row>
    <row r="505" spans="1:36" ht="15">
      <c r="A505" s="17">
        <v>924</v>
      </c>
      <c r="B505" s="18">
        <v>25368</v>
      </c>
      <c r="C505" s="19" t="s">
        <v>21</v>
      </c>
      <c r="D505" s="19" t="s">
        <v>965</v>
      </c>
      <c r="E505" s="20">
        <v>6</v>
      </c>
      <c r="F505" s="48">
        <v>0</v>
      </c>
      <c r="G505" s="49">
        <v>81.45604395604396</v>
      </c>
      <c r="H505" s="44">
        <f t="shared" si="84"/>
        <v>27.15201465201465</v>
      </c>
      <c r="I505" s="104">
        <v>5</v>
      </c>
      <c r="J505" s="103">
        <f t="shared" si="85"/>
        <v>5</v>
      </c>
      <c r="K505" s="36">
        <f t="shared" si="86"/>
        <v>18.29120879120879</v>
      </c>
      <c r="L505" s="64">
        <v>37.362637362637365</v>
      </c>
      <c r="M505" s="65">
        <v>100</v>
      </c>
      <c r="N505" s="90">
        <f t="shared" si="87"/>
        <v>51.282051282051285</v>
      </c>
      <c r="O505" s="66">
        <v>89.26518020348763</v>
      </c>
      <c r="P505" s="57">
        <v>98.49000000000001</v>
      </c>
      <c r="Q505" s="67">
        <v>99.27007299270073</v>
      </c>
      <c r="R505" s="68" t="s">
        <v>1</v>
      </c>
      <c r="S505" s="44">
        <f t="shared" si="88"/>
        <v>95.61528747098025</v>
      </c>
      <c r="T505" s="64">
        <v>100</v>
      </c>
      <c r="U505" s="57">
        <v>99.99999999999999</v>
      </c>
      <c r="V505" s="57">
        <v>100</v>
      </c>
      <c r="W505" s="56">
        <v>0</v>
      </c>
      <c r="X505" s="56">
        <v>0.7407407407407408</v>
      </c>
      <c r="Y505" s="90">
        <f t="shared" si="89"/>
        <v>75.0925925925926</v>
      </c>
      <c r="Z505" s="101">
        <f t="shared" si="90"/>
        <v>73.08806008188176</v>
      </c>
      <c r="AA505" s="50">
        <v>72.14913319439181</v>
      </c>
      <c r="AB505" s="47">
        <v>5.555555555555555</v>
      </c>
      <c r="AC505" s="44">
        <f t="shared" si="91"/>
        <v>55.50073878468274</v>
      </c>
      <c r="AD505" s="85">
        <v>49.69999999999996</v>
      </c>
      <c r="AE505" s="91">
        <f t="shared" si="92"/>
        <v>49.69999999999996</v>
      </c>
      <c r="AF505" s="88">
        <v>65.78947368421053</v>
      </c>
      <c r="AG505" s="80">
        <v>100</v>
      </c>
      <c r="AH505" s="92">
        <f t="shared" si="93"/>
        <v>77.19298245614036</v>
      </c>
      <c r="AI505" s="37">
        <f t="shared" si="94"/>
        <v>58.29232384305885</v>
      </c>
      <c r="AJ505" s="38">
        <f t="shared" si="95"/>
        <v>57.689968952100294</v>
      </c>
    </row>
    <row r="506" spans="1:36" ht="15">
      <c r="A506" s="17">
        <v>127</v>
      </c>
      <c r="B506" s="18">
        <v>25372</v>
      </c>
      <c r="C506" s="19" t="s">
        <v>21</v>
      </c>
      <c r="D506" s="19" t="s">
        <v>374</v>
      </c>
      <c r="E506" s="20">
        <v>6</v>
      </c>
      <c r="F506" s="48">
        <v>78.14999999999999</v>
      </c>
      <c r="G506" s="49">
        <v>76.29629629629629</v>
      </c>
      <c r="H506" s="44">
        <f t="shared" si="84"/>
        <v>77.5320987654321</v>
      </c>
      <c r="I506" s="104">
        <v>49</v>
      </c>
      <c r="J506" s="103">
        <f t="shared" si="85"/>
        <v>49</v>
      </c>
      <c r="K506" s="36">
        <f t="shared" si="86"/>
        <v>66.11925925925925</v>
      </c>
      <c r="L506" s="64">
        <v>78.33333333333333</v>
      </c>
      <c r="M506" s="65">
        <v>100</v>
      </c>
      <c r="N506" s="90">
        <f t="shared" si="87"/>
        <v>83.14814814814815</v>
      </c>
      <c r="O506" s="66">
        <v>84.25892459600325</v>
      </c>
      <c r="P506" s="57">
        <v>98.41</v>
      </c>
      <c r="Q506" s="67">
        <v>99.10277324632952</v>
      </c>
      <c r="R506" s="68">
        <v>100</v>
      </c>
      <c r="S506" s="44">
        <f t="shared" si="88"/>
        <v>95.44292446058319</v>
      </c>
      <c r="T506" s="64">
        <v>96.38888888888889</v>
      </c>
      <c r="U506" s="57">
        <v>96.7</v>
      </c>
      <c r="V506" s="57">
        <v>100</v>
      </c>
      <c r="W506" s="56">
        <v>67.3507462686567</v>
      </c>
      <c r="X506" s="56">
        <v>0</v>
      </c>
      <c r="Y506" s="90">
        <f t="shared" si="89"/>
        <v>81.69106550580432</v>
      </c>
      <c r="Z506" s="101">
        <f t="shared" si="90"/>
        <v>86.61621012257734</v>
      </c>
      <c r="AA506" s="50">
        <v>88.92593846739115</v>
      </c>
      <c r="AB506" s="47">
        <v>5.555555555555555</v>
      </c>
      <c r="AC506" s="44">
        <f t="shared" si="91"/>
        <v>68.08334273943225</v>
      </c>
      <c r="AD506" s="85">
        <v>61.599999999999966</v>
      </c>
      <c r="AE506" s="91">
        <f t="shared" si="92"/>
        <v>61.599999999999966</v>
      </c>
      <c r="AF506" s="88">
        <v>71.05263157894737</v>
      </c>
      <c r="AG506" s="80">
        <v>100</v>
      </c>
      <c r="AH506" s="92">
        <f t="shared" si="93"/>
        <v>80.7017543859649</v>
      </c>
      <c r="AI506" s="37">
        <f t="shared" si="94"/>
        <v>68.87813367155685</v>
      </c>
      <c r="AJ506" s="38">
        <f t="shared" si="95"/>
        <v>77.19539701460758</v>
      </c>
    </row>
    <row r="507" spans="1:36" ht="15">
      <c r="A507" s="17">
        <v>576</v>
      </c>
      <c r="B507" s="18">
        <v>25377</v>
      </c>
      <c r="C507" s="19" t="s">
        <v>21</v>
      </c>
      <c r="D507" s="19" t="s">
        <v>380</v>
      </c>
      <c r="E507" s="20">
        <v>5</v>
      </c>
      <c r="F507" s="48">
        <v>78.45</v>
      </c>
      <c r="G507" s="49">
        <v>85.46347171347172</v>
      </c>
      <c r="H507" s="44">
        <f t="shared" si="84"/>
        <v>80.78782390449057</v>
      </c>
      <c r="I507" s="104">
        <v>31</v>
      </c>
      <c r="J507" s="103">
        <f t="shared" si="85"/>
        <v>31</v>
      </c>
      <c r="K507" s="36">
        <f t="shared" si="86"/>
        <v>60.87269434269434</v>
      </c>
      <c r="L507" s="64">
        <v>18.799999999999994</v>
      </c>
      <c r="M507" s="65">
        <v>100</v>
      </c>
      <c r="N507" s="90">
        <f t="shared" si="87"/>
        <v>36.84444444444444</v>
      </c>
      <c r="O507" s="66">
        <v>96.43522616623883</v>
      </c>
      <c r="P507" s="57">
        <v>99.23</v>
      </c>
      <c r="Q507" s="67">
        <v>99.51704545454545</v>
      </c>
      <c r="R507" s="68" t="s">
        <v>1</v>
      </c>
      <c r="S507" s="44">
        <f t="shared" si="88"/>
        <v>98.33259423367377</v>
      </c>
      <c r="T507" s="64">
        <v>100</v>
      </c>
      <c r="U507" s="57">
        <v>89.19999999999999</v>
      </c>
      <c r="V507" s="57">
        <v>100</v>
      </c>
      <c r="W507" s="56">
        <v>0</v>
      </c>
      <c r="X507" s="56">
        <v>27.195121951219512</v>
      </c>
      <c r="Y507" s="90">
        <f t="shared" si="89"/>
        <v>75.69939024390244</v>
      </c>
      <c r="Z507" s="101">
        <f t="shared" si="90"/>
        <v>68.95423503282439</v>
      </c>
      <c r="AA507" s="50">
        <v>94.26024167403477</v>
      </c>
      <c r="AB507" s="47">
        <v>27.659574468085108</v>
      </c>
      <c r="AC507" s="44">
        <f t="shared" si="91"/>
        <v>77.61007487254736</v>
      </c>
      <c r="AD507" s="85">
        <v>56.09999999999999</v>
      </c>
      <c r="AE507" s="91">
        <f t="shared" si="92"/>
        <v>56.09999999999999</v>
      </c>
      <c r="AF507" s="88">
        <v>52.63157894736842</v>
      </c>
      <c r="AG507" s="80">
        <v>100</v>
      </c>
      <c r="AH507" s="92">
        <f t="shared" si="93"/>
        <v>68.42105263157893</v>
      </c>
      <c r="AI507" s="37">
        <f t="shared" si="94"/>
        <v>70.03625045834104</v>
      </c>
      <c r="AJ507" s="38">
        <f t="shared" si="95"/>
        <v>67.66253152245338</v>
      </c>
    </row>
    <row r="508" spans="1:36" ht="15">
      <c r="A508" s="17">
        <v>200</v>
      </c>
      <c r="B508" s="18">
        <v>25386</v>
      </c>
      <c r="C508" s="19" t="s">
        <v>21</v>
      </c>
      <c r="D508" s="19" t="s">
        <v>649</v>
      </c>
      <c r="E508" s="20">
        <v>6</v>
      </c>
      <c r="F508" s="48">
        <v>71.15</v>
      </c>
      <c r="G508" s="49">
        <v>81.6005291005291</v>
      </c>
      <c r="H508" s="44">
        <f t="shared" si="84"/>
        <v>74.63350970017638</v>
      </c>
      <c r="I508" s="104">
        <v>16</v>
      </c>
      <c r="J508" s="103">
        <f t="shared" si="85"/>
        <v>16</v>
      </c>
      <c r="K508" s="36">
        <f t="shared" si="86"/>
        <v>51.18010582010582</v>
      </c>
      <c r="L508" s="64">
        <v>78.84615384615384</v>
      </c>
      <c r="M508" s="65">
        <v>100</v>
      </c>
      <c r="N508" s="90">
        <f t="shared" si="87"/>
        <v>83.54700854700855</v>
      </c>
      <c r="O508" s="66">
        <v>99.87562189054727</v>
      </c>
      <c r="P508" s="57">
        <v>99.11</v>
      </c>
      <c r="Q508" s="67">
        <v>98.46917666528755</v>
      </c>
      <c r="R508" s="68" t="s">
        <v>1</v>
      </c>
      <c r="S508" s="44">
        <f t="shared" si="88"/>
        <v>99.08962976891249</v>
      </c>
      <c r="T508" s="64">
        <v>98.47222222222221</v>
      </c>
      <c r="U508" s="57">
        <v>97.5</v>
      </c>
      <c r="V508" s="57">
        <v>97.22222222222221</v>
      </c>
      <c r="W508" s="56">
        <v>86.10562685093781</v>
      </c>
      <c r="X508" s="56">
        <v>0.3703703703703704</v>
      </c>
      <c r="Y508" s="90">
        <f t="shared" si="89"/>
        <v>84.10811076377463</v>
      </c>
      <c r="Z508" s="101">
        <f t="shared" si="90"/>
        <v>88.70020004738295</v>
      </c>
      <c r="AA508" s="50">
        <v>100</v>
      </c>
      <c r="AB508" s="47">
        <v>39.77272727272727</v>
      </c>
      <c r="AC508" s="44">
        <f t="shared" si="91"/>
        <v>84.94318181818181</v>
      </c>
      <c r="AD508" s="85">
        <v>59.70000000000002</v>
      </c>
      <c r="AE508" s="91">
        <f t="shared" si="92"/>
        <v>59.70000000000002</v>
      </c>
      <c r="AF508" s="88">
        <v>65.78947368421053</v>
      </c>
      <c r="AG508" s="80">
        <v>0</v>
      </c>
      <c r="AH508" s="92">
        <f t="shared" si="93"/>
        <v>43.85964912280702</v>
      </c>
      <c r="AI508" s="37">
        <f t="shared" si="94"/>
        <v>69.9949601275917</v>
      </c>
      <c r="AJ508" s="38">
        <f t="shared" si="95"/>
        <v>75.58460922599015</v>
      </c>
    </row>
    <row r="509" spans="1:36" ht="15">
      <c r="A509" s="17">
        <v>646</v>
      </c>
      <c r="B509" s="18">
        <v>25394</v>
      </c>
      <c r="C509" s="19" t="s">
        <v>21</v>
      </c>
      <c r="D509" s="19" t="s">
        <v>913</v>
      </c>
      <c r="E509" s="20">
        <v>6</v>
      </c>
      <c r="F509" s="48">
        <v>84.94999999999999</v>
      </c>
      <c r="G509" s="49">
        <v>0</v>
      </c>
      <c r="H509" s="44">
        <f t="shared" si="84"/>
        <v>56.633333333333326</v>
      </c>
      <c r="I509" s="104">
        <v>26</v>
      </c>
      <c r="J509" s="103">
        <f t="shared" si="85"/>
        <v>26</v>
      </c>
      <c r="K509" s="36">
        <f t="shared" si="86"/>
        <v>44.379999999999995</v>
      </c>
      <c r="L509" s="64">
        <v>94.73684210526316</v>
      </c>
      <c r="M509" s="65">
        <v>100</v>
      </c>
      <c r="N509" s="90">
        <f t="shared" si="87"/>
        <v>95.90643274853801</v>
      </c>
      <c r="O509" s="66">
        <v>87.36241145161685</v>
      </c>
      <c r="P509" s="57">
        <v>99.49</v>
      </c>
      <c r="Q509" s="67">
        <v>97.94319294809011</v>
      </c>
      <c r="R509" s="68" t="s">
        <v>1</v>
      </c>
      <c r="S509" s="44">
        <f t="shared" si="88"/>
        <v>94.87253571565239</v>
      </c>
      <c r="T509" s="64">
        <v>85.97222222222221</v>
      </c>
      <c r="U509" s="57">
        <v>77.14999999999999</v>
      </c>
      <c r="V509" s="57">
        <v>100</v>
      </c>
      <c r="W509" s="56">
        <v>0</v>
      </c>
      <c r="X509" s="56">
        <v>0</v>
      </c>
      <c r="Y509" s="90">
        <f t="shared" si="89"/>
        <v>65.78055555555555</v>
      </c>
      <c r="Z509" s="101">
        <f t="shared" si="90"/>
        <v>85.93530499626023</v>
      </c>
      <c r="AA509" s="50">
        <v>67.80115837227906</v>
      </c>
      <c r="AB509" s="47">
        <v>4.901960784313726</v>
      </c>
      <c r="AC509" s="44">
        <f t="shared" si="91"/>
        <v>52.076358975287725</v>
      </c>
      <c r="AD509" s="85">
        <v>37.899999999999984</v>
      </c>
      <c r="AE509" s="91">
        <f t="shared" si="92"/>
        <v>37.899999999999984</v>
      </c>
      <c r="AF509" s="88">
        <v>28.947368421052634</v>
      </c>
      <c r="AG509" s="80">
        <v>100</v>
      </c>
      <c r="AH509" s="92">
        <f t="shared" si="93"/>
        <v>52.63157894736842</v>
      </c>
      <c r="AI509" s="37">
        <f t="shared" si="94"/>
        <v>48.407040576293795</v>
      </c>
      <c r="AJ509" s="38">
        <f t="shared" si="95"/>
        <v>66.36576467101825</v>
      </c>
    </row>
    <row r="510" spans="1:36" ht="15">
      <c r="A510" s="17">
        <v>851</v>
      </c>
      <c r="B510" s="18">
        <v>25398</v>
      </c>
      <c r="C510" s="19" t="s">
        <v>21</v>
      </c>
      <c r="D510" s="19" t="s">
        <v>630</v>
      </c>
      <c r="E510" s="20">
        <v>6</v>
      </c>
      <c r="F510" s="48">
        <v>63.14999999999999</v>
      </c>
      <c r="G510" s="49">
        <v>74.56247456247456</v>
      </c>
      <c r="H510" s="44">
        <f t="shared" si="84"/>
        <v>66.95415818749152</v>
      </c>
      <c r="I510" s="104">
        <v>36.00000000000001</v>
      </c>
      <c r="J510" s="103">
        <f t="shared" si="85"/>
        <v>36.00000000000001</v>
      </c>
      <c r="K510" s="36">
        <f t="shared" si="86"/>
        <v>54.57249491249491</v>
      </c>
      <c r="L510" s="64">
        <v>28.682170542635653</v>
      </c>
      <c r="M510" s="65">
        <v>100</v>
      </c>
      <c r="N510" s="90">
        <f t="shared" si="87"/>
        <v>44.53057708871662</v>
      </c>
      <c r="O510" s="66">
        <v>96.87781850900738</v>
      </c>
      <c r="P510" s="57">
        <v>99.35000000000001</v>
      </c>
      <c r="Q510" s="67">
        <v>98.82468168462292</v>
      </c>
      <c r="R510" s="68" t="s">
        <v>1</v>
      </c>
      <c r="S510" s="44">
        <f t="shared" si="88"/>
        <v>98.2893641270031</v>
      </c>
      <c r="T510" s="64">
        <v>96.38888888888889</v>
      </c>
      <c r="U510" s="57">
        <v>77.39999999999999</v>
      </c>
      <c r="V510" s="57">
        <v>96.2962962962963</v>
      </c>
      <c r="W510" s="56">
        <v>0</v>
      </c>
      <c r="X510" s="56">
        <v>11.372549019607844</v>
      </c>
      <c r="Y510" s="90">
        <f t="shared" si="89"/>
        <v>68.94286492374728</v>
      </c>
      <c r="Z510" s="101">
        <f t="shared" si="90"/>
        <v>69.5453210481781</v>
      </c>
      <c r="AA510" s="50">
        <v>57.65495729127195</v>
      </c>
      <c r="AB510" s="47">
        <v>20</v>
      </c>
      <c r="AC510" s="44">
        <f t="shared" si="91"/>
        <v>48.24121796845396</v>
      </c>
      <c r="AD510" s="85">
        <v>41.499999999999964</v>
      </c>
      <c r="AE510" s="91">
        <f t="shared" si="92"/>
        <v>41.499999999999964</v>
      </c>
      <c r="AF510" s="88">
        <v>47.368421052631575</v>
      </c>
      <c r="AG510" s="80">
        <v>100</v>
      </c>
      <c r="AH510" s="92">
        <f t="shared" si="93"/>
        <v>64.91228070175438</v>
      </c>
      <c r="AI510" s="37">
        <f t="shared" si="94"/>
        <v>49.77777239019298</v>
      </c>
      <c r="AJ510" s="38">
        <f t="shared" si="95"/>
        <v>60.62049122364593</v>
      </c>
    </row>
    <row r="511" spans="1:36" ht="15">
      <c r="A511" s="17">
        <v>614</v>
      </c>
      <c r="B511" s="18">
        <v>25402</v>
      </c>
      <c r="C511" s="19" t="s">
        <v>21</v>
      </c>
      <c r="D511" s="19" t="s">
        <v>132</v>
      </c>
      <c r="E511" s="20">
        <v>6</v>
      </c>
      <c r="F511" s="48">
        <v>80.54999999999998</v>
      </c>
      <c r="G511" s="49">
        <v>90.22435897435898</v>
      </c>
      <c r="H511" s="44">
        <f t="shared" si="84"/>
        <v>83.7747863247863</v>
      </c>
      <c r="I511" s="104">
        <v>15.000000000000002</v>
      </c>
      <c r="J511" s="103">
        <f t="shared" si="85"/>
        <v>15.000000000000002</v>
      </c>
      <c r="K511" s="36">
        <f t="shared" si="86"/>
        <v>56.26487179487178</v>
      </c>
      <c r="L511" s="64">
        <v>7.920792079207917</v>
      </c>
      <c r="M511" s="65">
        <v>100</v>
      </c>
      <c r="N511" s="90">
        <f t="shared" si="87"/>
        <v>28.382838283828377</v>
      </c>
      <c r="O511" s="66">
        <v>85.42069956498189</v>
      </c>
      <c r="P511" s="57">
        <v>98.92</v>
      </c>
      <c r="Q511" s="67">
        <v>98.70754433423504</v>
      </c>
      <c r="R511" s="68" t="s">
        <v>1</v>
      </c>
      <c r="S511" s="44">
        <f t="shared" si="88"/>
        <v>94.29044624892663</v>
      </c>
      <c r="T511" s="64">
        <v>100</v>
      </c>
      <c r="U511" s="57">
        <v>94.89999999999999</v>
      </c>
      <c r="V511" s="57">
        <v>94.44444444444446</v>
      </c>
      <c r="W511" s="56">
        <v>87.09954233409611</v>
      </c>
      <c r="X511" s="56">
        <v>0</v>
      </c>
      <c r="Y511" s="90">
        <f t="shared" si="89"/>
        <v>83.22355390287312</v>
      </c>
      <c r="Z511" s="101">
        <f t="shared" si="90"/>
        <v>67.02230183075415</v>
      </c>
      <c r="AA511" s="50">
        <v>96.82434423813734</v>
      </c>
      <c r="AB511" s="47">
        <v>35.483870967741936</v>
      </c>
      <c r="AC511" s="44">
        <f t="shared" si="91"/>
        <v>81.4892259205385</v>
      </c>
      <c r="AD511" s="85">
        <v>54.599999999999945</v>
      </c>
      <c r="AE511" s="91">
        <f t="shared" si="92"/>
        <v>54.599999999999945</v>
      </c>
      <c r="AF511" s="88">
        <v>71.05263157894737</v>
      </c>
      <c r="AG511" s="80">
        <v>100</v>
      </c>
      <c r="AH511" s="92">
        <f t="shared" si="93"/>
        <v>80.7017543859649</v>
      </c>
      <c r="AI511" s="37">
        <f t="shared" si="94"/>
        <v>74.16127136814684</v>
      </c>
      <c r="AJ511" s="38">
        <f t="shared" si="95"/>
        <v>67.01250668479548</v>
      </c>
    </row>
    <row r="512" spans="1:36" ht="15">
      <c r="A512" s="17">
        <v>527</v>
      </c>
      <c r="B512" s="18">
        <v>25407</v>
      </c>
      <c r="C512" s="19" t="s">
        <v>21</v>
      </c>
      <c r="D512" s="19" t="s">
        <v>610</v>
      </c>
      <c r="E512" s="20">
        <v>6</v>
      </c>
      <c r="F512" s="48">
        <v>84.60000000000001</v>
      </c>
      <c r="G512" s="49">
        <v>78.93518518518519</v>
      </c>
      <c r="H512" s="44">
        <f t="shared" si="84"/>
        <v>82.71172839506173</v>
      </c>
      <c r="I512" s="104">
        <v>26</v>
      </c>
      <c r="J512" s="103">
        <f t="shared" si="85"/>
        <v>26</v>
      </c>
      <c r="K512" s="36">
        <f t="shared" si="86"/>
        <v>60.02703703703703</v>
      </c>
      <c r="L512" s="64">
        <v>26.81818181818182</v>
      </c>
      <c r="M512" s="65">
        <v>100</v>
      </c>
      <c r="N512" s="90">
        <f t="shared" si="87"/>
        <v>43.08080808080808</v>
      </c>
      <c r="O512" s="66">
        <v>73.43325838053917</v>
      </c>
      <c r="P512" s="57">
        <v>99.2</v>
      </c>
      <c r="Q512" s="67">
        <v>99.67637540453075</v>
      </c>
      <c r="R512" s="68" t="s">
        <v>1</v>
      </c>
      <c r="S512" s="44">
        <f t="shared" si="88"/>
        <v>90.71314675465142</v>
      </c>
      <c r="T512" s="64">
        <v>96.52777777777779</v>
      </c>
      <c r="U512" s="57">
        <v>90.85</v>
      </c>
      <c r="V512" s="57">
        <v>100</v>
      </c>
      <c r="W512" s="56">
        <v>0</v>
      </c>
      <c r="X512" s="56">
        <v>25</v>
      </c>
      <c r="Y512" s="90">
        <f t="shared" si="89"/>
        <v>74.96944444444445</v>
      </c>
      <c r="Z512" s="101">
        <f t="shared" si="90"/>
        <v>68.5275200928016</v>
      </c>
      <c r="AA512" s="50">
        <v>86.6591731411981</v>
      </c>
      <c r="AB512" s="47">
        <v>95.50561797752809</v>
      </c>
      <c r="AC512" s="44">
        <f t="shared" si="91"/>
        <v>88.87078435028059</v>
      </c>
      <c r="AD512" s="85">
        <v>55.499999999999986</v>
      </c>
      <c r="AE512" s="91">
        <f t="shared" si="92"/>
        <v>55.499999999999986</v>
      </c>
      <c r="AF512" s="88">
        <v>44.73684210526316</v>
      </c>
      <c r="AG512" s="80">
        <v>100</v>
      </c>
      <c r="AH512" s="92">
        <f t="shared" si="93"/>
        <v>63.157894736842096</v>
      </c>
      <c r="AI512" s="37">
        <f t="shared" si="94"/>
        <v>74.82933060085139</v>
      </c>
      <c r="AJ512" s="38">
        <f t="shared" si="95"/>
        <v>68.71796663406363</v>
      </c>
    </row>
    <row r="513" spans="1:36" ht="15">
      <c r="A513" s="17">
        <v>249</v>
      </c>
      <c r="B513" s="18">
        <v>25426</v>
      </c>
      <c r="C513" s="19" t="s">
        <v>21</v>
      </c>
      <c r="D513" s="19" t="s">
        <v>737</v>
      </c>
      <c r="E513" s="20">
        <v>6</v>
      </c>
      <c r="F513" s="48">
        <v>70.8</v>
      </c>
      <c r="G513" s="49">
        <v>78.23514448514447</v>
      </c>
      <c r="H513" s="44">
        <f t="shared" si="84"/>
        <v>73.27838149504815</v>
      </c>
      <c r="I513" s="104">
        <v>16</v>
      </c>
      <c r="J513" s="103">
        <f t="shared" si="85"/>
        <v>16</v>
      </c>
      <c r="K513" s="36">
        <f t="shared" si="86"/>
        <v>50.36702889702889</v>
      </c>
      <c r="L513" s="64">
        <v>86.88524590163934</v>
      </c>
      <c r="M513" s="65">
        <v>100</v>
      </c>
      <c r="N513" s="90">
        <f t="shared" si="87"/>
        <v>89.79963570127504</v>
      </c>
      <c r="O513" s="66">
        <v>97.93221393034825</v>
      </c>
      <c r="P513" s="57">
        <v>99.67000000000002</v>
      </c>
      <c r="Q513" s="67">
        <v>99.18433931484503</v>
      </c>
      <c r="R513" s="68" t="s">
        <v>1</v>
      </c>
      <c r="S513" s="44">
        <f t="shared" si="88"/>
        <v>98.867020549805</v>
      </c>
      <c r="T513" s="64">
        <v>99.30555555555554</v>
      </c>
      <c r="U513" s="57">
        <v>99.99999999999999</v>
      </c>
      <c r="V513" s="57">
        <v>87.5</v>
      </c>
      <c r="W513" s="56">
        <v>0</v>
      </c>
      <c r="X513" s="56">
        <v>0</v>
      </c>
      <c r="Y513" s="90">
        <f t="shared" si="89"/>
        <v>71.70138888888889</v>
      </c>
      <c r="Z513" s="101">
        <f t="shared" si="90"/>
        <v>86.90975987284105</v>
      </c>
      <c r="AA513" s="50">
        <v>100</v>
      </c>
      <c r="AB513" s="47">
        <v>7.777777777777778</v>
      </c>
      <c r="AC513" s="44">
        <f t="shared" si="91"/>
        <v>76.94444444444444</v>
      </c>
      <c r="AD513" s="85">
        <v>55.19999999999998</v>
      </c>
      <c r="AE513" s="91">
        <f t="shared" si="92"/>
        <v>55.19999999999998</v>
      </c>
      <c r="AF513" s="88">
        <v>55.26315789473685</v>
      </c>
      <c r="AG513" s="80">
        <v>100</v>
      </c>
      <c r="AH513" s="92">
        <f t="shared" si="93"/>
        <v>70.17543859649123</v>
      </c>
      <c r="AI513" s="37">
        <f t="shared" si="94"/>
        <v>69.79212475633528</v>
      </c>
      <c r="AJ513" s="38">
        <f t="shared" si="95"/>
        <v>74.46592314272688</v>
      </c>
    </row>
    <row r="514" spans="1:36" ht="15">
      <c r="A514" s="17">
        <v>478</v>
      </c>
      <c r="B514" s="18">
        <v>25430</v>
      </c>
      <c r="C514" s="19" t="s">
        <v>21</v>
      </c>
      <c r="D514" s="19" t="s">
        <v>194</v>
      </c>
      <c r="E514" s="20">
        <v>3</v>
      </c>
      <c r="F514" s="48">
        <v>86.7</v>
      </c>
      <c r="G514" s="49">
        <v>96.8019943019943</v>
      </c>
      <c r="H514" s="44">
        <f aca="true" t="shared" si="96" ref="H514:H577">(F514*(8/12))+(G514*(4/12))</f>
        <v>90.06733143399809</v>
      </c>
      <c r="I514" s="104">
        <v>47</v>
      </c>
      <c r="J514" s="103">
        <f aca="true" t="shared" si="97" ref="J514:J577">I514</f>
        <v>47</v>
      </c>
      <c r="K514" s="36">
        <f aca="true" t="shared" si="98" ref="K514:K577">(H514*(12/20))+(J514*(8/20))</f>
        <v>72.84039886039885</v>
      </c>
      <c r="L514" s="64">
        <v>19.256017505470457</v>
      </c>
      <c r="M514" s="65">
        <v>100</v>
      </c>
      <c r="N514" s="90">
        <f aca="true" t="shared" si="99" ref="N514:N577">(L514*(14/18))+(M514*(4/18))</f>
        <v>37.199124726477024</v>
      </c>
      <c r="O514" s="66">
        <v>97.55639097744361</v>
      </c>
      <c r="P514" s="57">
        <v>99.41999999999999</v>
      </c>
      <c r="Q514" s="67">
        <v>99.00972272236226</v>
      </c>
      <c r="R514" s="68" t="s">
        <v>1</v>
      </c>
      <c r="S514" s="44">
        <f aca="true" t="shared" si="100" ref="S514:S577">IF((R514=("N/A")),((O514*(5.33/16))+(P514*(5.33/16))+(Q514*(5.33/16))),((O514*(4/16))+(P514*(4/16))+(Q514*(4/16))+(R514*(4/16))))</f>
        <v>98.60037412624783</v>
      </c>
      <c r="T514" s="64">
        <v>99.30555555555554</v>
      </c>
      <c r="U514" s="57">
        <v>92.5</v>
      </c>
      <c r="V514" s="57">
        <v>100</v>
      </c>
      <c r="W514" s="56">
        <v>0</v>
      </c>
      <c r="X514" s="56">
        <v>59.580021587675404</v>
      </c>
      <c r="Y514" s="90">
        <f aca="true" t="shared" si="101" ref="Y514:Y577">(T514*(4/16))+(U514*(4/16))+(V514*(4/16))+(W514*(2/16))+(X514*(2/16))</f>
        <v>80.39889158734832</v>
      </c>
      <c r="Z514" s="101">
        <f aca="true" t="shared" si="102" ref="Z514:Z577">(N514*(18/50))+(S514*(16/50))+(Y514*(16/50))</f>
        <v>70.6714499298825</v>
      </c>
      <c r="AA514" s="50">
        <v>93.72419920791569</v>
      </c>
      <c r="AB514" s="47">
        <v>6.382978723404255</v>
      </c>
      <c r="AC514" s="44">
        <f aca="true" t="shared" si="103" ref="AC514:AC577">(AA514*(12/16))+(AB514*(4/16))</f>
        <v>71.88889408678783</v>
      </c>
      <c r="AD514" s="85">
        <v>54.599999999999966</v>
      </c>
      <c r="AE514" s="91">
        <f aca="true" t="shared" si="104" ref="AE514:AE577">AD514</f>
        <v>54.599999999999966</v>
      </c>
      <c r="AF514" s="88">
        <v>44.73684210526316</v>
      </c>
      <c r="AG514" s="80">
        <v>100</v>
      </c>
      <c r="AH514" s="92">
        <f aca="true" t="shared" si="105" ref="AH514:AH577">(AF514*(4/6))+(AG514*(2/6))</f>
        <v>63.157894736842096</v>
      </c>
      <c r="AI514" s="37">
        <f aca="true" t="shared" si="106" ref="AI514:AI577">(AC514*(16/30))+(AE514*(8/30))+(AH514*(6/30))</f>
        <v>65.53232246032192</v>
      </c>
      <c r="AJ514" s="38">
        <f aca="true" t="shared" si="107" ref="AJ514:AJ577">(K514*(20/100))+(Z514*(50/100))+(AI514*(30/100))</f>
        <v>69.56350147511759</v>
      </c>
    </row>
    <row r="515" spans="1:36" ht="15">
      <c r="A515" s="17">
        <v>806</v>
      </c>
      <c r="B515" s="18">
        <v>25436</v>
      </c>
      <c r="C515" s="19" t="s">
        <v>21</v>
      </c>
      <c r="D515" s="19" t="s">
        <v>1004</v>
      </c>
      <c r="E515" s="20">
        <v>6</v>
      </c>
      <c r="F515" s="48">
        <v>85.15000000000002</v>
      </c>
      <c r="G515" s="49">
        <v>78.47222222222221</v>
      </c>
      <c r="H515" s="44">
        <f t="shared" si="96"/>
        <v>82.92407407407408</v>
      </c>
      <c r="I515" s="104">
        <v>0</v>
      </c>
      <c r="J515" s="103">
        <f t="shared" si="97"/>
        <v>0</v>
      </c>
      <c r="K515" s="36">
        <f t="shared" si="98"/>
        <v>49.75444444444445</v>
      </c>
      <c r="L515" s="64">
        <v>54.037267080745345</v>
      </c>
      <c r="M515" s="65">
        <v>100</v>
      </c>
      <c r="N515" s="90">
        <f t="shared" si="99"/>
        <v>64.2512077294686</v>
      </c>
      <c r="O515" s="66">
        <v>95.26182581275461</v>
      </c>
      <c r="P515" s="57">
        <v>99.24999999999999</v>
      </c>
      <c r="Q515" s="67">
        <v>99.58563535911603</v>
      </c>
      <c r="R515" s="68" t="s">
        <v>1</v>
      </c>
      <c r="S515" s="44">
        <f t="shared" si="100"/>
        <v>97.9712167528794</v>
      </c>
      <c r="T515" s="64">
        <v>99.16666666666667</v>
      </c>
      <c r="U515" s="57">
        <v>94.2</v>
      </c>
      <c r="V515" s="57">
        <v>100</v>
      </c>
      <c r="W515" s="56">
        <v>0</v>
      </c>
      <c r="X515" s="56">
        <v>0</v>
      </c>
      <c r="Y515" s="90">
        <f t="shared" si="101"/>
        <v>73.34166666666667</v>
      </c>
      <c r="Z515" s="101">
        <f t="shared" si="102"/>
        <v>77.95055747686344</v>
      </c>
      <c r="AA515" s="50">
        <v>52.61355183791269</v>
      </c>
      <c r="AB515" s="47">
        <v>6.666666666666667</v>
      </c>
      <c r="AC515" s="44">
        <f t="shared" si="103"/>
        <v>41.12683054510118</v>
      </c>
      <c r="AD515" s="85">
        <v>47.99999999999995</v>
      </c>
      <c r="AE515" s="91">
        <f t="shared" si="104"/>
        <v>47.99999999999995</v>
      </c>
      <c r="AF515" s="88">
        <v>26.31578947368421</v>
      </c>
      <c r="AG515" s="80">
        <v>100</v>
      </c>
      <c r="AH515" s="92">
        <f t="shared" si="105"/>
        <v>50.87719298245614</v>
      </c>
      <c r="AI515" s="37">
        <f t="shared" si="106"/>
        <v>44.909748220545175</v>
      </c>
      <c r="AJ515" s="38">
        <f t="shared" si="107"/>
        <v>62.399092093484164</v>
      </c>
    </row>
    <row r="516" spans="1:36" ht="15">
      <c r="A516" s="17">
        <v>821</v>
      </c>
      <c r="B516" s="18">
        <v>25438</v>
      </c>
      <c r="C516" s="19" t="s">
        <v>21</v>
      </c>
      <c r="D516" s="19" t="s">
        <v>628</v>
      </c>
      <c r="E516" s="20">
        <v>6</v>
      </c>
      <c r="F516" s="48">
        <v>78.85000000000002</v>
      </c>
      <c r="G516" s="49">
        <v>80.64153439153439</v>
      </c>
      <c r="H516" s="44">
        <f t="shared" si="96"/>
        <v>79.44717813051147</v>
      </c>
      <c r="I516" s="104">
        <v>16</v>
      </c>
      <c r="J516" s="103">
        <f t="shared" si="97"/>
        <v>16</v>
      </c>
      <c r="K516" s="36">
        <f t="shared" si="98"/>
        <v>54.068306878306885</v>
      </c>
      <c r="L516" s="64">
        <v>24.731182795698924</v>
      </c>
      <c r="M516" s="65">
        <v>100</v>
      </c>
      <c r="N516" s="90">
        <f t="shared" si="99"/>
        <v>41.457586618876945</v>
      </c>
      <c r="O516" s="66">
        <v>86.41184035161884</v>
      </c>
      <c r="P516" s="57">
        <v>98.39</v>
      </c>
      <c r="Q516" s="67">
        <v>98.49368318756075</v>
      </c>
      <c r="R516" s="68" t="s">
        <v>1</v>
      </c>
      <c r="S516" s="44">
        <f t="shared" si="100"/>
        <v>94.37282127898919</v>
      </c>
      <c r="T516" s="64">
        <v>100</v>
      </c>
      <c r="U516" s="57">
        <v>97.5</v>
      </c>
      <c r="V516" s="57">
        <v>100</v>
      </c>
      <c r="W516" s="56">
        <v>0</v>
      </c>
      <c r="X516" s="56">
        <v>0</v>
      </c>
      <c r="Y516" s="90">
        <f t="shared" si="101"/>
        <v>74.375</v>
      </c>
      <c r="Z516" s="101">
        <f t="shared" si="102"/>
        <v>68.92403399207224</v>
      </c>
      <c r="AA516" s="50">
        <v>60.982169171824346</v>
      </c>
      <c r="AB516" s="47">
        <v>6.666666666666667</v>
      </c>
      <c r="AC516" s="44">
        <f t="shared" si="103"/>
        <v>47.40329354553492</v>
      </c>
      <c r="AD516" s="85">
        <v>52.89999999999996</v>
      </c>
      <c r="AE516" s="91">
        <f t="shared" si="104"/>
        <v>52.89999999999996</v>
      </c>
      <c r="AF516" s="88">
        <v>63.1578947368421</v>
      </c>
      <c r="AG516" s="80">
        <v>100</v>
      </c>
      <c r="AH516" s="92">
        <f t="shared" si="105"/>
        <v>75.43859649122805</v>
      </c>
      <c r="AI516" s="37">
        <f t="shared" si="106"/>
        <v>54.47614252253089</v>
      </c>
      <c r="AJ516" s="38">
        <f t="shared" si="107"/>
        <v>61.61852112845676</v>
      </c>
    </row>
    <row r="517" spans="1:36" ht="15">
      <c r="A517" s="17">
        <v>1</v>
      </c>
      <c r="B517" s="18">
        <v>25473</v>
      </c>
      <c r="C517" s="19" t="s">
        <v>21</v>
      </c>
      <c r="D517" s="19" t="s">
        <v>148</v>
      </c>
      <c r="E517" s="20">
        <v>2</v>
      </c>
      <c r="F517" s="48">
        <v>91.40000000000002</v>
      </c>
      <c r="G517" s="49">
        <v>92.002442002442</v>
      </c>
      <c r="H517" s="44">
        <f t="shared" si="96"/>
        <v>91.60081400081401</v>
      </c>
      <c r="I517" s="104">
        <v>100.00000000000003</v>
      </c>
      <c r="J517" s="103">
        <f t="shared" si="97"/>
        <v>100.00000000000003</v>
      </c>
      <c r="K517" s="36">
        <f t="shared" si="98"/>
        <v>94.96048840048843</v>
      </c>
      <c r="L517" s="64">
        <v>98.04432855280312</v>
      </c>
      <c r="M517" s="65">
        <v>100</v>
      </c>
      <c r="N517" s="90">
        <f t="shared" si="99"/>
        <v>98.47892220773576</v>
      </c>
      <c r="O517" s="66">
        <v>97.49769152865484</v>
      </c>
      <c r="P517" s="57">
        <v>98.44999999999999</v>
      </c>
      <c r="Q517" s="67">
        <v>97.528240009717</v>
      </c>
      <c r="R517" s="68">
        <v>100</v>
      </c>
      <c r="S517" s="44">
        <f t="shared" si="100"/>
        <v>98.36898288459295</v>
      </c>
      <c r="T517" s="64">
        <v>100</v>
      </c>
      <c r="U517" s="57">
        <v>85</v>
      </c>
      <c r="V517" s="57">
        <v>100</v>
      </c>
      <c r="W517" s="56">
        <v>77.5765496639283</v>
      </c>
      <c r="X517" s="56">
        <v>27.675450762829406</v>
      </c>
      <c r="Y517" s="90">
        <f t="shared" si="101"/>
        <v>84.40650005334471</v>
      </c>
      <c r="Z517" s="101">
        <f t="shared" si="102"/>
        <v>93.94056653492493</v>
      </c>
      <c r="AA517" s="50">
        <v>100</v>
      </c>
      <c r="AB517" s="47">
        <v>100</v>
      </c>
      <c r="AC517" s="44">
        <f t="shared" si="103"/>
        <v>100</v>
      </c>
      <c r="AD517" s="85">
        <v>88.40000000000006</v>
      </c>
      <c r="AE517" s="91">
        <f t="shared" si="104"/>
        <v>88.40000000000006</v>
      </c>
      <c r="AF517" s="88">
        <v>86.8421052631579</v>
      </c>
      <c r="AG517" s="80">
        <v>100</v>
      </c>
      <c r="AH517" s="92">
        <f t="shared" si="105"/>
        <v>91.2280701754386</v>
      </c>
      <c r="AI517" s="37">
        <f t="shared" si="106"/>
        <v>95.1522807017544</v>
      </c>
      <c r="AJ517" s="38">
        <f t="shared" si="107"/>
        <v>94.50806515808647</v>
      </c>
    </row>
    <row r="518" spans="1:36" ht="15">
      <c r="A518" s="17">
        <v>575</v>
      </c>
      <c r="B518" s="18">
        <v>25483</v>
      </c>
      <c r="C518" s="19" t="s">
        <v>21</v>
      </c>
      <c r="D518" s="19" t="s">
        <v>687</v>
      </c>
      <c r="E518" s="20">
        <v>6</v>
      </c>
      <c r="F518" s="48">
        <v>50.64999999999999</v>
      </c>
      <c r="G518" s="49">
        <v>97.23646723646723</v>
      </c>
      <c r="H518" s="44">
        <f t="shared" si="96"/>
        <v>66.17882241215574</v>
      </c>
      <c r="I518" s="104">
        <v>21.000000000000004</v>
      </c>
      <c r="J518" s="103">
        <f t="shared" si="97"/>
        <v>21.000000000000004</v>
      </c>
      <c r="K518" s="36">
        <f t="shared" si="98"/>
        <v>48.10729344729344</v>
      </c>
      <c r="L518" s="64">
        <v>51.77865612648221</v>
      </c>
      <c r="M518" s="65">
        <v>100</v>
      </c>
      <c r="N518" s="90">
        <f t="shared" si="99"/>
        <v>62.49451032059728</v>
      </c>
      <c r="O518" s="66">
        <v>84.50950390605563</v>
      </c>
      <c r="P518" s="57">
        <v>99.16000000000001</v>
      </c>
      <c r="Q518" s="67">
        <v>98.66666666666667</v>
      </c>
      <c r="R518" s="68" t="s">
        <v>1</v>
      </c>
      <c r="S518" s="44">
        <f t="shared" si="100"/>
        <v>94.05323682203812</v>
      </c>
      <c r="T518" s="64">
        <v>99.30555555555554</v>
      </c>
      <c r="U518" s="57">
        <v>96.66666666666669</v>
      </c>
      <c r="V518" s="57">
        <v>80.0925925925926</v>
      </c>
      <c r="W518" s="56">
        <v>0</v>
      </c>
      <c r="X518" s="56">
        <v>25</v>
      </c>
      <c r="Y518" s="90">
        <f t="shared" si="101"/>
        <v>72.14120370370371</v>
      </c>
      <c r="Z518" s="101">
        <f t="shared" si="102"/>
        <v>75.6802446836524</v>
      </c>
      <c r="AA518" s="50">
        <v>100</v>
      </c>
      <c r="AB518" s="47">
        <v>5.555555555555555</v>
      </c>
      <c r="AC518" s="44">
        <f t="shared" si="103"/>
        <v>76.38888888888889</v>
      </c>
      <c r="AD518" s="85">
        <v>43.19999999999994</v>
      </c>
      <c r="AE518" s="91">
        <f t="shared" si="104"/>
        <v>43.19999999999994</v>
      </c>
      <c r="AF518" s="88">
        <v>63.1578947368421</v>
      </c>
      <c r="AG518" s="80">
        <v>100</v>
      </c>
      <c r="AH518" s="92">
        <f t="shared" si="105"/>
        <v>75.43859649122805</v>
      </c>
      <c r="AI518" s="37">
        <f t="shared" si="106"/>
        <v>67.34846003898633</v>
      </c>
      <c r="AJ518" s="38">
        <f t="shared" si="107"/>
        <v>67.6661190429808</v>
      </c>
    </row>
    <row r="519" spans="1:36" ht="15">
      <c r="A519" s="17">
        <v>474</v>
      </c>
      <c r="B519" s="18">
        <v>25486</v>
      </c>
      <c r="C519" s="19" t="s">
        <v>21</v>
      </c>
      <c r="D519" s="19" t="s">
        <v>869</v>
      </c>
      <c r="E519" s="20">
        <v>6</v>
      </c>
      <c r="F519" s="48">
        <v>74.25</v>
      </c>
      <c r="G519" s="49">
        <v>80.91727716727716</v>
      </c>
      <c r="H519" s="44">
        <f t="shared" si="96"/>
        <v>76.47242572242573</v>
      </c>
      <c r="I519" s="104">
        <v>66.00000000000001</v>
      </c>
      <c r="J519" s="103">
        <f t="shared" si="97"/>
        <v>66.00000000000001</v>
      </c>
      <c r="K519" s="36">
        <f t="shared" si="98"/>
        <v>72.28345543345543</v>
      </c>
      <c r="L519" s="64">
        <v>42.04545454545454</v>
      </c>
      <c r="M519" s="65">
        <v>100</v>
      </c>
      <c r="N519" s="90">
        <f t="shared" si="99"/>
        <v>54.92424242424242</v>
      </c>
      <c r="O519" s="66">
        <v>97.5659824046921</v>
      </c>
      <c r="P519" s="57">
        <v>98.72000000000001</v>
      </c>
      <c r="Q519" s="67">
        <v>98.81453154875717</v>
      </c>
      <c r="R519" s="68" t="s">
        <v>1</v>
      </c>
      <c r="S519" s="44">
        <f t="shared" si="100"/>
        <v>98.3053587107428</v>
      </c>
      <c r="T519" s="64">
        <v>76.52777777777779</v>
      </c>
      <c r="U519" s="57">
        <v>67.475</v>
      </c>
      <c r="V519" s="57">
        <v>100</v>
      </c>
      <c r="W519" s="56">
        <v>0</v>
      </c>
      <c r="X519" s="56">
        <v>0</v>
      </c>
      <c r="Y519" s="90">
        <f t="shared" si="101"/>
        <v>61.00069444444445</v>
      </c>
      <c r="Z519" s="101">
        <f t="shared" si="102"/>
        <v>70.75066428238719</v>
      </c>
      <c r="AA519" s="50">
        <v>70.17227094197538</v>
      </c>
      <c r="AB519" s="47">
        <v>100</v>
      </c>
      <c r="AC519" s="44">
        <f t="shared" si="103"/>
        <v>77.62920320648153</v>
      </c>
      <c r="AD519" s="85">
        <v>43.59999999999994</v>
      </c>
      <c r="AE519" s="91">
        <f t="shared" si="104"/>
        <v>43.59999999999994</v>
      </c>
      <c r="AF519" s="88">
        <v>47.368421052631575</v>
      </c>
      <c r="AG519" s="80">
        <v>100</v>
      </c>
      <c r="AH519" s="92">
        <f t="shared" si="105"/>
        <v>64.91228070175438</v>
      </c>
      <c r="AI519" s="37">
        <f t="shared" si="106"/>
        <v>66.011364517141</v>
      </c>
      <c r="AJ519" s="38">
        <f t="shared" si="107"/>
        <v>69.63543258302698</v>
      </c>
    </row>
    <row r="520" spans="1:36" ht="15">
      <c r="A520" s="17">
        <v>308</v>
      </c>
      <c r="B520" s="18">
        <v>25488</v>
      </c>
      <c r="C520" s="19" t="s">
        <v>21</v>
      </c>
      <c r="D520" s="19" t="s">
        <v>432</v>
      </c>
      <c r="E520" s="20">
        <v>6</v>
      </c>
      <c r="F520" s="48">
        <v>75.2</v>
      </c>
      <c r="G520" s="49">
        <v>94.92165242165242</v>
      </c>
      <c r="H520" s="44">
        <f t="shared" si="96"/>
        <v>81.7738841405508</v>
      </c>
      <c r="I520" s="104">
        <v>36.00000000000001</v>
      </c>
      <c r="J520" s="103">
        <f t="shared" si="97"/>
        <v>36.00000000000001</v>
      </c>
      <c r="K520" s="36">
        <f t="shared" si="98"/>
        <v>63.46433048433049</v>
      </c>
      <c r="L520" s="64">
        <v>55.42857142857143</v>
      </c>
      <c r="M520" s="65">
        <v>100</v>
      </c>
      <c r="N520" s="90">
        <f t="shared" si="99"/>
        <v>65.33333333333334</v>
      </c>
      <c r="O520" s="66">
        <v>99.88372093023256</v>
      </c>
      <c r="P520" s="57">
        <v>98.83999999999999</v>
      </c>
      <c r="Q520" s="67">
        <v>99.23076923076923</v>
      </c>
      <c r="R520" s="68" t="s">
        <v>1</v>
      </c>
      <c r="S520" s="44">
        <f t="shared" si="100"/>
        <v>99.25608953488373</v>
      </c>
      <c r="T520" s="64">
        <v>100</v>
      </c>
      <c r="U520" s="57">
        <v>81.5</v>
      </c>
      <c r="V520" s="57">
        <v>100</v>
      </c>
      <c r="W520" s="56">
        <v>73.32589285714286</v>
      </c>
      <c r="X520" s="56">
        <v>0</v>
      </c>
      <c r="Y520" s="90">
        <f t="shared" si="101"/>
        <v>79.54073660714286</v>
      </c>
      <c r="Z520" s="101">
        <f t="shared" si="102"/>
        <v>80.73498436544851</v>
      </c>
      <c r="AA520" s="50">
        <v>88.94698974600846</v>
      </c>
      <c r="AB520" s="47">
        <v>8.88888888888889</v>
      </c>
      <c r="AC520" s="44">
        <f t="shared" si="103"/>
        <v>68.93246453172857</v>
      </c>
      <c r="AD520" s="85">
        <v>58.099999999999916</v>
      </c>
      <c r="AE520" s="91">
        <f t="shared" si="104"/>
        <v>58.099999999999916</v>
      </c>
      <c r="AF520" s="88">
        <v>57.89473684210527</v>
      </c>
      <c r="AG520" s="80">
        <v>100</v>
      </c>
      <c r="AH520" s="92">
        <f t="shared" si="105"/>
        <v>71.9298245614035</v>
      </c>
      <c r="AI520" s="37">
        <f t="shared" si="106"/>
        <v>66.64327932920258</v>
      </c>
      <c r="AJ520" s="38">
        <f t="shared" si="107"/>
        <v>73.05334207835114</v>
      </c>
    </row>
    <row r="521" spans="1:36" ht="15">
      <c r="A521" s="17">
        <v>438</v>
      </c>
      <c r="B521" s="18">
        <v>25489</v>
      </c>
      <c r="C521" s="19" t="s">
        <v>21</v>
      </c>
      <c r="D521" s="19" t="s">
        <v>467</v>
      </c>
      <c r="E521" s="20">
        <v>6</v>
      </c>
      <c r="F521" s="48">
        <v>87.7</v>
      </c>
      <c r="G521" s="49">
        <v>80.30881155881156</v>
      </c>
      <c r="H521" s="44">
        <f t="shared" si="96"/>
        <v>85.23627051960385</v>
      </c>
      <c r="I521" s="104">
        <v>46</v>
      </c>
      <c r="J521" s="103">
        <f t="shared" si="97"/>
        <v>46</v>
      </c>
      <c r="K521" s="36">
        <f t="shared" si="98"/>
        <v>69.54176231176231</v>
      </c>
      <c r="L521" s="64">
        <v>17.801047120418843</v>
      </c>
      <c r="M521" s="65">
        <v>100</v>
      </c>
      <c r="N521" s="90">
        <f t="shared" si="99"/>
        <v>36.0674810936591</v>
      </c>
      <c r="O521" s="66">
        <v>81.16172562200187</v>
      </c>
      <c r="P521" s="57">
        <v>98.79</v>
      </c>
      <c r="Q521" s="67">
        <v>98.18731117824774</v>
      </c>
      <c r="R521" s="68" t="s">
        <v>1</v>
      </c>
      <c r="S521" s="44">
        <f t="shared" si="100"/>
        <v>92.65506663408314</v>
      </c>
      <c r="T521" s="64">
        <v>100</v>
      </c>
      <c r="U521" s="57">
        <v>97.77999999999999</v>
      </c>
      <c r="V521" s="57">
        <v>100</v>
      </c>
      <c r="W521" s="56">
        <v>0</v>
      </c>
      <c r="X521" s="56">
        <v>0</v>
      </c>
      <c r="Y521" s="90">
        <f t="shared" si="101"/>
        <v>74.445</v>
      </c>
      <c r="Z521" s="101">
        <f t="shared" si="102"/>
        <v>66.45631451662388</v>
      </c>
      <c r="AA521" s="50">
        <v>100</v>
      </c>
      <c r="AB521" s="47">
        <v>56.666666666666664</v>
      </c>
      <c r="AC521" s="44">
        <f t="shared" si="103"/>
        <v>89.16666666666667</v>
      </c>
      <c r="AD521" s="85">
        <v>57.199999999999974</v>
      </c>
      <c r="AE521" s="91">
        <f t="shared" si="104"/>
        <v>57.199999999999974</v>
      </c>
      <c r="AF521" s="88">
        <v>57.89473684210527</v>
      </c>
      <c r="AG521" s="80">
        <v>100</v>
      </c>
      <c r="AH521" s="92">
        <f t="shared" si="105"/>
        <v>71.9298245614035</v>
      </c>
      <c r="AI521" s="37">
        <f t="shared" si="106"/>
        <v>77.19485380116959</v>
      </c>
      <c r="AJ521" s="38">
        <f t="shared" si="107"/>
        <v>70.29496586101527</v>
      </c>
    </row>
    <row r="522" spans="1:36" ht="15">
      <c r="A522" s="17">
        <v>126</v>
      </c>
      <c r="B522" s="18">
        <v>25491</v>
      </c>
      <c r="C522" s="19" t="s">
        <v>21</v>
      </c>
      <c r="D522" s="19" t="s">
        <v>660</v>
      </c>
      <c r="E522" s="20">
        <v>6</v>
      </c>
      <c r="F522" s="48">
        <v>92.74999999999997</v>
      </c>
      <c r="G522" s="49">
        <v>96.40313390313389</v>
      </c>
      <c r="H522" s="44">
        <f t="shared" si="96"/>
        <v>93.9677113010446</v>
      </c>
      <c r="I522" s="104">
        <v>62.000000000000014</v>
      </c>
      <c r="J522" s="103">
        <f t="shared" si="97"/>
        <v>62.000000000000014</v>
      </c>
      <c r="K522" s="36">
        <f t="shared" si="98"/>
        <v>81.18062678062677</v>
      </c>
      <c r="L522" s="64">
        <v>32.71604938271605</v>
      </c>
      <c r="M522" s="65">
        <v>100</v>
      </c>
      <c r="N522" s="90">
        <f t="shared" si="99"/>
        <v>47.668038408779154</v>
      </c>
      <c r="O522" s="66">
        <v>98.48484848484848</v>
      </c>
      <c r="P522" s="57">
        <v>99.2</v>
      </c>
      <c r="Q522" s="67">
        <v>93.26298701298701</v>
      </c>
      <c r="R522" s="68" t="s">
        <v>1</v>
      </c>
      <c r="S522" s="44">
        <f t="shared" si="100"/>
        <v>96.92199770021645</v>
      </c>
      <c r="T522" s="64">
        <v>98.33333333333334</v>
      </c>
      <c r="U522" s="57">
        <v>89.99999999999999</v>
      </c>
      <c r="V522" s="57">
        <v>100</v>
      </c>
      <c r="W522" s="56">
        <v>0</v>
      </c>
      <c r="X522" s="56">
        <v>0</v>
      </c>
      <c r="Y522" s="90">
        <f t="shared" si="101"/>
        <v>72.08333333333333</v>
      </c>
      <c r="Z522" s="101">
        <f t="shared" si="102"/>
        <v>71.24219975789643</v>
      </c>
      <c r="AA522" s="50">
        <v>95.83333333333334</v>
      </c>
      <c r="AB522" s="47">
        <v>52.74725274725275</v>
      </c>
      <c r="AC522" s="44">
        <f t="shared" si="103"/>
        <v>85.06181318681318</v>
      </c>
      <c r="AD522" s="85">
        <v>79.60000000000005</v>
      </c>
      <c r="AE522" s="91">
        <f t="shared" si="104"/>
        <v>79.60000000000005</v>
      </c>
      <c r="AF522" s="88">
        <v>84.21052631578947</v>
      </c>
      <c r="AG522" s="80">
        <v>100</v>
      </c>
      <c r="AH522" s="92">
        <f t="shared" si="105"/>
        <v>89.4736842105263</v>
      </c>
      <c r="AI522" s="37">
        <f t="shared" si="106"/>
        <v>84.4877038750723</v>
      </c>
      <c r="AJ522" s="38">
        <f t="shared" si="107"/>
        <v>77.20353639759526</v>
      </c>
    </row>
    <row r="523" spans="1:36" ht="15">
      <c r="A523" s="17">
        <v>177</v>
      </c>
      <c r="B523" s="18">
        <v>25506</v>
      </c>
      <c r="C523" s="19" t="s">
        <v>21</v>
      </c>
      <c r="D523" s="19" t="s">
        <v>813</v>
      </c>
      <c r="E523" s="20">
        <v>6</v>
      </c>
      <c r="F523" s="48">
        <v>82.4</v>
      </c>
      <c r="G523" s="49">
        <v>81.08363858363859</v>
      </c>
      <c r="H523" s="44">
        <f t="shared" si="96"/>
        <v>81.96121286121286</v>
      </c>
      <c r="I523" s="104">
        <v>37</v>
      </c>
      <c r="J523" s="103">
        <f t="shared" si="97"/>
        <v>37</v>
      </c>
      <c r="K523" s="36">
        <f t="shared" si="98"/>
        <v>63.97672771672771</v>
      </c>
      <c r="L523" s="64">
        <v>78.37837837837837</v>
      </c>
      <c r="M523" s="65">
        <v>100</v>
      </c>
      <c r="N523" s="90">
        <f t="shared" si="99"/>
        <v>83.18318318318317</v>
      </c>
      <c r="O523" s="66">
        <v>86.7359370189559</v>
      </c>
      <c r="P523" s="57">
        <v>99.89</v>
      </c>
      <c r="Q523" s="67">
        <v>99.6003996003996</v>
      </c>
      <c r="R523" s="68" t="s">
        <v>1</v>
      </c>
      <c r="S523" s="44">
        <f t="shared" si="100"/>
        <v>95.34914838632281</v>
      </c>
      <c r="T523" s="64">
        <v>98.33333333333334</v>
      </c>
      <c r="U523" s="57">
        <v>99.39999999999999</v>
      </c>
      <c r="V523" s="57">
        <v>100</v>
      </c>
      <c r="W523" s="56">
        <v>0</v>
      </c>
      <c r="X523" s="56">
        <v>0</v>
      </c>
      <c r="Y523" s="90">
        <f t="shared" si="101"/>
        <v>74.43333333333334</v>
      </c>
      <c r="Z523" s="101">
        <f t="shared" si="102"/>
        <v>84.27634009623591</v>
      </c>
      <c r="AA523" s="50">
        <v>90.20732021809607</v>
      </c>
      <c r="AB523" s="47">
        <v>19.78021978021978</v>
      </c>
      <c r="AC523" s="44">
        <f t="shared" si="103"/>
        <v>72.600545108627</v>
      </c>
      <c r="AD523" s="85">
        <v>59.79999999999993</v>
      </c>
      <c r="AE523" s="91">
        <f t="shared" si="104"/>
        <v>59.79999999999993</v>
      </c>
      <c r="AF523" s="88">
        <v>65.78947368421053</v>
      </c>
      <c r="AG523" s="80">
        <v>100</v>
      </c>
      <c r="AH523" s="92">
        <f t="shared" si="105"/>
        <v>77.19298245614036</v>
      </c>
      <c r="AI523" s="37">
        <f t="shared" si="106"/>
        <v>70.1055538824958</v>
      </c>
      <c r="AJ523" s="38">
        <f t="shared" si="107"/>
        <v>75.96518175621223</v>
      </c>
    </row>
    <row r="524" spans="1:36" ht="15">
      <c r="A524" s="17">
        <v>511</v>
      </c>
      <c r="B524" s="18">
        <v>25513</v>
      </c>
      <c r="C524" s="19" t="s">
        <v>21</v>
      </c>
      <c r="D524" s="19" t="s">
        <v>836</v>
      </c>
      <c r="E524" s="20">
        <v>6</v>
      </c>
      <c r="F524" s="48">
        <v>52.949999999999996</v>
      </c>
      <c r="G524" s="49">
        <v>90.6919006919007</v>
      </c>
      <c r="H524" s="44">
        <f t="shared" si="96"/>
        <v>65.53063356396689</v>
      </c>
      <c r="I524" s="104">
        <v>79.00000000000001</v>
      </c>
      <c r="J524" s="103">
        <f t="shared" si="97"/>
        <v>79.00000000000001</v>
      </c>
      <c r="K524" s="36">
        <f t="shared" si="98"/>
        <v>70.91838013838014</v>
      </c>
      <c r="L524" s="64">
        <v>33.333333333333336</v>
      </c>
      <c r="M524" s="65">
        <v>100</v>
      </c>
      <c r="N524" s="90">
        <f t="shared" si="99"/>
        <v>48.14814814814815</v>
      </c>
      <c r="O524" s="66">
        <v>98.60967509131613</v>
      </c>
      <c r="P524" s="57">
        <v>98.35</v>
      </c>
      <c r="Q524" s="67">
        <v>98.97712479077553</v>
      </c>
      <c r="R524" s="68" t="s">
        <v>1</v>
      </c>
      <c r="S524" s="44">
        <f t="shared" si="100"/>
        <v>98.58394646072179</v>
      </c>
      <c r="T524" s="64">
        <v>97.91666666666666</v>
      </c>
      <c r="U524" s="57">
        <v>99.99999999999999</v>
      </c>
      <c r="V524" s="57">
        <v>73.6111111111111</v>
      </c>
      <c r="W524" s="56">
        <v>77.26043276661515</v>
      </c>
      <c r="X524" s="56">
        <v>15</v>
      </c>
      <c r="Y524" s="90">
        <f t="shared" si="101"/>
        <v>79.41449854027132</v>
      </c>
      <c r="Z524" s="101">
        <f t="shared" si="102"/>
        <v>74.29283573365113</v>
      </c>
      <c r="AA524" s="50">
        <v>79.80400825228412</v>
      </c>
      <c r="AB524" s="47">
        <v>100</v>
      </c>
      <c r="AC524" s="44">
        <f t="shared" si="103"/>
        <v>84.85300618921309</v>
      </c>
      <c r="AD524" s="85">
        <v>0.9</v>
      </c>
      <c r="AE524" s="91">
        <f t="shared" si="104"/>
        <v>0.9</v>
      </c>
      <c r="AF524" s="88">
        <v>50</v>
      </c>
      <c r="AG524" s="80">
        <v>100</v>
      </c>
      <c r="AH524" s="92">
        <f t="shared" si="105"/>
        <v>66.66666666666666</v>
      </c>
      <c r="AI524" s="37">
        <f t="shared" si="106"/>
        <v>58.82826996758031</v>
      </c>
      <c r="AJ524" s="38">
        <f t="shared" si="107"/>
        <v>68.97857488477568</v>
      </c>
    </row>
    <row r="525" spans="1:36" ht="15">
      <c r="A525" s="17">
        <v>899</v>
      </c>
      <c r="B525" s="18">
        <v>25518</v>
      </c>
      <c r="C525" s="19" t="s">
        <v>21</v>
      </c>
      <c r="D525" s="19" t="s">
        <v>912</v>
      </c>
      <c r="E525" s="20">
        <v>6</v>
      </c>
      <c r="F525" s="48">
        <v>51.30000000000001</v>
      </c>
      <c r="G525" s="49">
        <v>79.73646723646723</v>
      </c>
      <c r="H525" s="44">
        <f t="shared" si="96"/>
        <v>60.77882241215575</v>
      </c>
      <c r="I525" s="104">
        <v>0</v>
      </c>
      <c r="J525" s="103">
        <f t="shared" si="97"/>
        <v>0</v>
      </c>
      <c r="K525" s="36">
        <f t="shared" si="98"/>
        <v>36.46729344729345</v>
      </c>
      <c r="L525" s="64">
        <v>13.714285714285712</v>
      </c>
      <c r="M525" s="65">
        <v>100</v>
      </c>
      <c r="N525" s="90">
        <f t="shared" si="99"/>
        <v>32.888888888888886</v>
      </c>
      <c r="O525" s="66">
        <v>99.11048689138578</v>
      </c>
      <c r="P525" s="57">
        <v>97.87</v>
      </c>
      <c r="Q525" s="67">
        <v>99.69879518072288</v>
      </c>
      <c r="R525" s="68" t="s">
        <v>1</v>
      </c>
      <c r="S525" s="44">
        <f t="shared" si="100"/>
        <v>98.83128584027119</v>
      </c>
      <c r="T525" s="64">
        <v>93.88888888888887</v>
      </c>
      <c r="U525" s="57">
        <v>85.72500000000001</v>
      </c>
      <c r="V525" s="57">
        <v>100</v>
      </c>
      <c r="W525" s="56">
        <v>0</v>
      </c>
      <c r="X525" s="56">
        <v>0</v>
      </c>
      <c r="Y525" s="90">
        <f t="shared" si="101"/>
        <v>69.90347222222222</v>
      </c>
      <c r="Z525" s="101">
        <f t="shared" si="102"/>
        <v>65.83512257999789</v>
      </c>
      <c r="AA525" s="50">
        <v>81.94444444444444</v>
      </c>
      <c r="AB525" s="47">
        <v>12.087912087912088</v>
      </c>
      <c r="AC525" s="44">
        <f t="shared" si="103"/>
        <v>64.48031135531136</v>
      </c>
      <c r="AD525" s="85">
        <v>46.29999999999996</v>
      </c>
      <c r="AE525" s="91">
        <f t="shared" si="104"/>
        <v>46.29999999999996</v>
      </c>
      <c r="AF525" s="88">
        <v>63.1578947368421</v>
      </c>
      <c r="AG525" s="80">
        <v>100</v>
      </c>
      <c r="AH525" s="92">
        <f t="shared" si="105"/>
        <v>75.43859649122805</v>
      </c>
      <c r="AI525" s="37">
        <f t="shared" si="106"/>
        <v>61.82388535441166</v>
      </c>
      <c r="AJ525" s="38">
        <f t="shared" si="107"/>
        <v>58.75818558578113</v>
      </c>
    </row>
    <row r="526" spans="1:36" ht="15">
      <c r="A526" s="17">
        <v>463</v>
      </c>
      <c r="B526" s="18">
        <v>25524</v>
      </c>
      <c r="C526" s="19" t="s">
        <v>21</v>
      </c>
      <c r="D526" s="19" t="s">
        <v>650</v>
      </c>
      <c r="E526" s="20">
        <v>6</v>
      </c>
      <c r="F526" s="48">
        <v>74.94999999999999</v>
      </c>
      <c r="G526" s="49">
        <v>92.59462759462758</v>
      </c>
      <c r="H526" s="44">
        <f t="shared" si="96"/>
        <v>80.83154253154251</v>
      </c>
      <c r="I526" s="104">
        <v>21.000000000000004</v>
      </c>
      <c r="J526" s="103">
        <f t="shared" si="97"/>
        <v>21.000000000000004</v>
      </c>
      <c r="K526" s="36">
        <f t="shared" si="98"/>
        <v>56.89892551892551</v>
      </c>
      <c r="L526" s="64">
        <v>47.22222222222222</v>
      </c>
      <c r="M526" s="65">
        <v>100</v>
      </c>
      <c r="N526" s="90">
        <f t="shared" si="99"/>
        <v>58.95061728395061</v>
      </c>
      <c r="O526" s="66">
        <v>86.82522182668295</v>
      </c>
      <c r="P526" s="57">
        <v>99.45</v>
      </c>
      <c r="Q526" s="67">
        <v>99.21414538310412</v>
      </c>
      <c r="R526" s="68" t="s">
        <v>1</v>
      </c>
      <c r="S526" s="44">
        <f t="shared" si="100"/>
        <v>95.10364545176031</v>
      </c>
      <c r="T526" s="64">
        <v>100</v>
      </c>
      <c r="U526" s="57">
        <v>89.99999999999999</v>
      </c>
      <c r="V526" s="57">
        <v>100</v>
      </c>
      <c r="W526" s="56">
        <v>0</v>
      </c>
      <c r="X526" s="56">
        <v>0</v>
      </c>
      <c r="Y526" s="90">
        <f t="shared" si="101"/>
        <v>72.5</v>
      </c>
      <c r="Z526" s="101">
        <f t="shared" si="102"/>
        <v>74.85538876678552</v>
      </c>
      <c r="AA526" s="50">
        <v>78.2748117212534</v>
      </c>
      <c r="AB526" s="47">
        <v>16.483516483516482</v>
      </c>
      <c r="AC526" s="44">
        <f t="shared" si="103"/>
        <v>62.826987911819174</v>
      </c>
      <c r="AD526" s="85">
        <v>73.90000000000002</v>
      </c>
      <c r="AE526" s="91">
        <f t="shared" si="104"/>
        <v>73.90000000000002</v>
      </c>
      <c r="AF526" s="88">
        <v>76.31578947368422</v>
      </c>
      <c r="AG526" s="80">
        <v>100</v>
      </c>
      <c r="AH526" s="92">
        <f t="shared" si="105"/>
        <v>84.21052631578948</v>
      </c>
      <c r="AI526" s="37">
        <f t="shared" si="106"/>
        <v>70.05649881612813</v>
      </c>
      <c r="AJ526" s="38">
        <f t="shared" si="107"/>
        <v>69.8244291320163</v>
      </c>
    </row>
    <row r="527" spans="1:36" ht="15">
      <c r="A527" s="17">
        <v>493</v>
      </c>
      <c r="B527" s="18">
        <v>25530</v>
      </c>
      <c r="C527" s="19" t="s">
        <v>21</v>
      </c>
      <c r="D527" s="19" t="s">
        <v>930</v>
      </c>
      <c r="E527" s="20">
        <v>6</v>
      </c>
      <c r="F527" s="48">
        <v>72.45000000000002</v>
      </c>
      <c r="G527" s="49">
        <v>92.60683760683762</v>
      </c>
      <c r="H527" s="44">
        <f t="shared" si="96"/>
        <v>79.16894586894588</v>
      </c>
      <c r="I527" s="104">
        <v>16</v>
      </c>
      <c r="J527" s="103">
        <f t="shared" si="97"/>
        <v>16</v>
      </c>
      <c r="K527" s="36">
        <f t="shared" si="98"/>
        <v>53.901367521367526</v>
      </c>
      <c r="L527" s="64">
        <v>75.20661157024793</v>
      </c>
      <c r="M527" s="65">
        <v>100</v>
      </c>
      <c r="N527" s="90">
        <f t="shared" si="99"/>
        <v>80.71625344352617</v>
      </c>
      <c r="O527" s="66">
        <v>98.82466930659702</v>
      </c>
      <c r="P527" s="57">
        <v>98.08</v>
      </c>
      <c r="Q527" s="67">
        <v>99.73297730307075</v>
      </c>
      <c r="R527" s="68" t="s">
        <v>1</v>
      </c>
      <c r="S527" s="44">
        <f t="shared" si="100"/>
        <v>98.81741602684556</v>
      </c>
      <c r="T527" s="64">
        <v>87.22222222222223</v>
      </c>
      <c r="U527" s="57">
        <v>94.89999999999999</v>
      </c>
      <c r="V527" s="57">
        <v>100</v>
      </c>
      <c r="W527" s="56">
        <v>0</v>
      </c>
      <c r="X527" s="56">
        <v>0</v>
      </c>
      <c r="Y527" s="90">
        <f t="shared" si="101"/>
        <v>70.53055555555555</v>
      </c>
      <c r="Z527" s="101">
        <f t="shared" si="102"/>
        <v>83.24920214603777</v>
      </c>
      <c r="AA527" s="50">
        <v>87.86472148541114</v>
      </c>
      <c r="AB527" s="47">
        <v>6.666666666666667</v>
      </c>
      <c r="AC527" s="44">
        <f t="shared" si="103"/>
        <v>67.56520778072503</v>
      </c>
      <c r="AD527" s="85">
        <v>53.89999999999994</v>
      </c>
      <c r="AE527" s="91">
        <f t="shared" si="104"/>
        <v>53.89999999999994</v>
      </c>
      <c r="AF527" s="88">
        <v>44.73684210526316</v>
      </c>
      <c r="AG527" s="80">
        <v>0</v>
      </c>
      <c r="AH527" s="92">
        <f t="shared" si="105"/>
        <v>29.82456140350877</v>
      </c>
      <c r="AI527" s="37">
        <f t="shared" si="106"/>
        <v>56.37302309708842</v>
      </c>
      <c r="AJ527" s="38">
        <f t="shared" si="107"/>
        <v>69.31678150641892</v>
      </c>
    </row>
    <row r="528" spans="1:36" ht="15">
      <c r="A528" s="17">
        <v>471</v>
      </c>
      <c r="B528" s="18">
        <v>25535</v>
      </c>
      <c r="C528" s="19" t="s">
        <v>21</v>
      </c>
      <c r="D528" s="19" t="s">
        <v>395</v>
      </c>
      <c r="E528" s="20">
        <v>6</v>
      </c>
      <c r="F528" s="48">
        <v>81.35</v>
      </c>
      <c r="G528" s="49">
        <v>83.08760683760683</v>
      </c>
      <c r="H528" s="44">
        <f t="shared" si="96"/>
        <v>81.92920227920227</v>
      </c>
      <c r="I528" s="104">
        <v>21.000000000000004</v>
      </c>
      <c r="J528" s="103">
        <f t="shared" si="97"/>
        <v>21.000000000000004</v>
      </c>
      <c r="K528" s="36">
        <f t="shared" si="98"/>
        <v>57.55752136752136</v>
      </c>
      <c r="L528" s="64">
        <v>83.21678321678321</v>
      </c>
      <c r="M528" s="65">
        <v>100</v>
      </c>
      <c r="N528" s="90">
        <f t="shared" si="99"/>
        <v>86.94638694638695</v>
      </c>
      <c r="O528" s="66">
        <v>99.90706319702602</v>
      </c>
      <c r="P528" s="57">
        <v>99.35</v>
      </c>
      <c r="Q528" s="67">
        <v>96.1105052708106</v>
      </c>
      <c r="R528" s="68" t="s">
        <v>1</v>
      </c>
      <c r="S528" s="44">
        <f t="shared" si="100"/>
        <v>98.39432124584809</v>
      </c>
      <c r="T528" s="64">
        <v>100</v>
      </c>
      <c r="U528" s="57">
        <v>97.60000000000001</v>
      </c>
      <c r="V528" s="57">
        <v>100</v>
      </c>
      <c r="W528" s="56">
        <v>0</v>
      </c>
      <c r="X528" s="56">
        <v>13.333333333333334</v>
      </c>
      <c r="Y528" s="90">
        <f t="shared" si="101"/>
        <v>76.06666666666668</v>
      </c>
      <c r="Z528" s="101">
        <f t="shared" si="102"/>
        <v>87.12821543270402</v>
      </c>
      <c r="AA528" s="50">
        <v>46.56803924045303</v>
      </c>
      <c r="AB528" s="47">
        <v>5.617977528089887</v>
      </c>
      <c r="AC528" s="44">
        <f t="shared" si="103"/>
        <v>36.330523812362244</v>
      </c>
      <c r="AD528" s="85">
        <v>54.59999999999997</v>
      </c>
      <c r="AE528" s="91">
        <f t="shared" si="104"/>
        <v>54.59999999999997</v>
      </c>
      <c r="AF528" s="88">
        <v>60.526315789473685</v>
      </c>
      <c r="AG528" s="80">
        <v>100</v>
      </c>
      <c r="AH528" s="92">
        <f t="shared" si="105"/>
        <v>73.68421052631578</v>
      </c>
      <c r="AI528" s="37">
        <f t="shared" si="106"/>
        <v>48.67312147185635</v>
      </c>
      <c r="AJ528" s="38">
        <f t="shared" si="107"/>
        <v>69.67754843141319</v>
      </c>
    </row>
    <row r="529" spans="1:36" ht="15">
      <c r="A529" s="17">
        <v>832</v>
      </c>
      <c r="B529" s="18">
        <v>25572</v>
      </c>
      <c r="C529" s="19" t="s">
        <v>21</v>
      </c>
      <c r="D529" s="19" t="s">
        <v>873</v>
      </c>
      <c r="E529" s="20">
        <v>6</v>
      </c>
      <c r="F529" s="48">
        <v>48.3</v>
      </c>
      <c r="G529" s="49">
        <v>79.56196581196582</v>
      </c>
      <c r="H529" s="44">
        <f t="shared" si="96"/>
        <v>58.72065527065527</v>
      </c>
      <c r="I529" s="104">
        <v>26</v>
      </c>
      <c r="J529" s="103">
        <f t="shared" si="97"/>
        <v>26</v>
      </c>
      <c r="K529" s="36">
        <f t="shared" si="98"/>
        <v>45.63239316239316</v>
      </c>
      <c r="L529" s="64">
        <v>46.22641509433962</v>
      </c>
      <c r="M529" s="65">
        <v>100</v>
      </c>
      <c r="N529" s="90">
        <f t="shared" si="99"/>
        <v>58.17610062893082</v>
      </c>
      <c r="O529" s="66">
        <v>79.08561347782276</v>
      </c>
      <c r="P529" s="57">
        <v>98.54</v>
      </c>
      <c r="Q529" s="67">
        <v>97.0755252697331</v>
      </c>
      <c r="R529" s="68" t="s">
        <v>1</v>
      </c>
      <c r="S529" s="44">
        <f t="shared" si="100"/>
        <v>91.50981684527954</v>
      </c>
      <c r="T529" s="64">
        <v>95.27777777777779</v>
      </c>
      <c r="U529" s="57">
        <v>97.60000000000001</v>
      </c>
      <c r="V529" s="57">
        <v>100</v>
      </c>
      <c r="W529" s="56">
        <v>0</v>
      </c>
      <c r="X529" s="56">
        <v>0</v>
      </c>
      <c r="Y529" s="90">
        <f t="shared" si="101"/>
        <v>73.21944444444445</v>
      </c>
      <c r="Z529" s="101">
        <f t="shared" si="102"/>
        <v>73.65675983912678</v>
      </c>
      <c r="AA529" s="50">
        <v>58.79890583554376</v>
      </c>
      <c r="AB529" s="47">
        <v>7.777777777777778</v>
      </c>
      <c r="AC529" s="44">
        <f t="shared" si="103"/>
        <v>46.043623821102265</v>
      </c>
      <c r="AD529" s="85">
        <v>43.40000000000001</v>
      </c>
      <c r="AE529" s="91">
        <f t="shared" si="104"/>
        <v>43.40000000000001</v>
      </c>
      <c r="AF529" s="88">
        <v>63.1578947368421</v>
      </c>
      <c r="AG529" s="80">
        <v>100</v>
      </c>
      <c r="AH529" s="92">
        <f t="shared" si="105"/>
        <v>75.43859649122805</v>
      </c>
      <c r="AI529" s="37">
        <f t="shared" si="106"/>
        <v>51.21765200283349</v>
      </c>
      <c r="AJ529" s="38">
        <f t="shared" si="107"/>
        <v>61.320154152892066</v>
      </c>
    </row>
    <row r="530" spans="1:36" ht="15">
      <c r="A530" s="17">
        <v>1025</v>
      </c>
      <c r="B530" s="18">
        <v>25580</v>
      </c>
      <c r="C530" s="19" t="s">
        <v>21</v>
      </c>
      <c r="D530" s="19" t="s">
        <v>933</v>
      </c>
      <c r="E530" s="20">
        <v>6</v>
      </c>
      <c r="F530" s="48">
        <v>0</v>
      </c>
      <c r="G530" s="49">
        <v>83.92195767195767</v>
      </c>
      <c r="H530" s="44">
        <f t="shared" si="96"/>
        <v>27.973985890652557</v>
      </c>
      <c r="I530" s="104">
        <v>0</v>
      </c>
      <c r="J530" s="103">
        <f t="shared" si="97"/>
        <v>0</v>
      </c>
      <c r="K530" s="36">
        <f t="shared" si="98"/>
        <v>16.784391534391535</v>
      </c>
      <c r="L530" s="64">
        <v>28.24427480916031</v>
      </c>
      <c r="M530" s="65">
        <v>100</v>
      </c>
      <c r="N530" s="90">
        <f t="shared" si="99"/>
        <v>44.1899915182358</v>
      </c>
      <c r="O530" s="66">
        <v>81.94483202912689</v>
      </c>
      <c r="P530" s="57">
        <v>97.72999999999999</v>
      </c>
      <c r="Q530" s="67">
        <v>99.6268656716418</v>
      </c>
      <c r="R530" s="68" t="s">
        <v>1</v>
      </c>
      <c r="S530" s="44">
        <f t="shared" si="100"/>
        <v>93.04237804656856</v>
      </c>
      <c r="T530" s="64">
        <v>95.41666666666666</v>
      </c>
      <c r="U530" s="57">
        <v>73.88</v>
      </c>
      <c r="V530" s="57">
        <v>98.61111111111113</v>
      </c>
      <c r="W530" s="56">
        <v>0</v>
      </c>
      <c r="X530" s="56">
        <v>25</v>
      </c>
      <c r="Y530" s="90">
        <f t="shared" si="101"/>
        <v>70.10194444444444</v>
      </c>
      <c r="Z530" s="101">
        <f t="shared" si="102"/>
        <v>68.11458014368904</v>
      </c>
      <c r="AA530" s="50">
        <v>66.3311040878906</v>
      </c>
      <c r="AB530" s="47">
        <v>40.21739130434783</v>
      </c>
      <c r="AC530" s="44">
        <f t="shared" si="103"/>
        <v>59.8026758920049</v>
      </c>
      <c r="AD530" s="85">
        <v>22.999999999999982</v>
      </c>
      <c r="AE530" s="91">
        <f t="shared" si="104"/>
        <v>22.999999999999982</v>
      </c>
      <c r="AF530" s="88">
        <v>28.947368421052634</v>
      </c>
      <c r="AG530" s="80">
        <v>100</v>
      </c>
      <c r="AH530" s="92">
        <f t="shared" si="105"/>
        <v>52.63157894736842</v>
      </c>
      <c r="AI530" s="37">
        <f t="shared" si="106"/>
        <v>48.55440959854296</v>
      </c>
      <c r="AJ530" s="38">
        <f t="shared" si="107"/>
        <v>51.98049125828572</v>
      </c>
    </row>
    <row r="531" spans="1:36" ht="15">
      <c r="A531" s="17">
        <v>319</v>
      </c>
      <c r="B531" s="18">
        <v>25592</v>
      </c>
      <c r="C531" s="19" t="s">
        <v>21</v>
      </c>
      <c r="D531" s="19" t="s">
        <v>601</v>
      </c>
      <c r="E531" s="20">
        <v>6</v>
      </c>
      <c r="F531" s="48">
        <v>76.35000000000001</v>
      </c>
      <c r="G531" s="49">
        <v>80.86080586080587</v>
      </c>
      <c r="H531" s="44">
        <f t="shared" si="96"/>
        <v>77.85360195360195</v>
      </c>
      <c r="I531" s="104">
        <v>21.000000000000004</v>
      </c>
      <c r="J531" s="103">
        <f t="shared" si="97"/>
        <v>21.000000000000004</v>
      </c>
      <c r="K531" s="36">
        <f t="shared" si="98"/>
        <v>55.112161172161166</v>
      </c>
      <c r="L531" s="64">
        <v>53.55450236966824</v>
      </c>
      <c r="M531" s="65">
        <v>100</v>
      </c>
      <c r="N531" s="90">
        <f t="shared" si="99"/>
        <v>63.87572406529752</v>
      </c>
      <c r="O531" s="66">
        <v>96.05764118339599</v>
      </c>
      <c r="P531" s="57">
        <v>99.19000000000001</v>
      </c>
      <c r="Q531" s="67">
        <v>98.68131868131869</v>
      </c>
      <c r="R531" s="68" t="s">
        <v>1</v>
      </c>
      <c r="S531" s="44">
        <f t="shared" si="100"/>
        <v>97.91508475493308</v>
      </c>
      <c r="T531" s="64">
        <v>100</v>
      </c>
      <c r="U531" s="57">
        <v>100</v>
      </c>
      <c r="V531" s="57">
        <v>100</v>
      </c>
      <c r="W531" s="56">
        <v>0</v>
      </c>
      <c r="X531" s="56">
        <v>0</v>
      </c>
      <c r="Y531" s="90">
        <f t="shared" si="101"/>
        <v>75</v>
      </c>
      <c r="Z531" s="101">
        <f t="shared" si="102"/>
        <v>78.3280877850857</v>
      </c>
      <c r="AA531" s="50">
        <v>92.85714285714286</v>
      </c>
      <c r="AB531" s="47">
        <v>65.55555555555556</v>
      </c>
      <c r="AC531" s="44">
        <f t="shared" si="103"/>
        <v>86.03174603174602</v>
      </c>
      <c r="AD531" s="85">
        <v>59.79999999999999</v>
      </c>
      <c r="AE531" s="91">
        <f t="shared" si="104"/>
        <v>59.79999999999999</v>
      </c>
      <c r="AF531" s="88">
        <v>55.26315789473685</v>
      </c>
      <c r="AG531" s="80">
        <v>100</v>
      </c>
      <c r="AH531" s="92">
        <f t="shared" si="105"/>
        <v>70.17543859649123</v>
      </c>
      <c r="AI531" s="37">
        <f t="shared" si="106"/>
        <v>75.86535226956279</v>
      </c>
      <c r="AJ531" s="38">
        <f t="shared" si="107"/>
        <v>72.94608180784391</v>
      </c>
    </row>
    <row r="532" spans="1:36" ht="15">
      <c r="A532" s="17">
        <v>967</v>
      </c>
      <c r="B532" s="18">
        <v>25594</v>
      </c>
      <c r="C532" s="19" t="s">
        <v>21</v>
      </c>
      <c r="D532" s="19" t="s">
        <v>1024</v>
      </c>
      <c r="E532" s="20">
        <v>6</v>
      </c>
      <c r="F532" s="48">
        <v>45.750000000000014</v>
      </c>
      <c r="G532" s="49">
        <v>72.16778591778592</v>
      </c>
      <c r="H532" s="44">
        <f t="shared" si="96"/>
        <v>54.55592863926198</v>
      </c>
      <c r="I532" s="104">
        <v>5</v>
      </c>
      <c r="J532" s="103">
        <f t="shared" si="97"/>
        <v>5</v>
      </c>
      <c r="K532" s="36">
        <f t="shared" si="98"/>
        <v>34.73355718355719</v>
      </c>
      <c r="L532" s="64">
        <v>29.714285714285715</v>
      </c>
      <c r="M532" s="65">
        <v>100</v>
      </c>
      <c r="N532" s="90">
        <f t="shared" si="99"/>
        <v>45.33333333333333</v>
      </c>
      <c r="O532" s="66">
        <v>93.1410655058043</v>
      </c>
      <c r="P532" s="57">
        <v>99.55999999999999</v>
      </c>
      <c r="Q532" s="67">
        <v>98.21542383683875</v>
      </c>
      <c r="R532" s="68" t="s">
        <v>1</v>
      </c>
      <c r="S532" s="44">
        <f t="shared" si="100"/>
        <v>96.91155551226797</v>
      </c>
      <c r="T532" s="64">
        <v>97.77777777777779</v>
      </c>
      <c r="U532" s="57">
        <v>94.45</v>
      </c>
      <c r="V532" s="57">
        <v>83.33333333333333</v>
      </c>
      <c r="W532" s="56">
        <v>0</v>
      </c>
      <c r="X532" s="56">
        <v>25</v>
      </c>
      <c r="Y532" s="90">
        <f t="shared" si="101"/>
        <v>72.01527777777778</v>
      </c>
      <c r="Z532" s="101">
        <f t="shared" si="102"/>
        <v>70.37658665281464</v>
      </c>
      <c r="AA532" s="50">
        <v>46.25285514294135</v>
      </c>
      <c r="AB532" s="47">
        <v>5.555555555555555</v>
      </c>
      <c r="AC532" s="44">
        <f t="shared" si="103"/>
        <v>36.0785302460949</v>
      </c>
      <c r="AD532" s="85">
        <v>52.699999999999925</v>
      </c>
      <c r="AE532" s="91">
        <f t="shared" si="104"/>
        <v>52.699999999999925</v>
      </c>
      <c r="AF532" s="88">
        <v>34.21052631578947</v>
      </c>
      <c r="AG532" s="80">
        <v>100</v>
      </c>
      <c r="AH532" s="92">
        <f t="shared" si="105"/>
        <v>56.14035087719297</v>
      </c>
      <c r="AI532" s="37">
        <f t="shared" si="106"/>
        <v>44.523286306689194</v>
      </c>
      <c r="AJ532" s="38">
        <f t="shared" si="107"/>
        <v>55.49199065512552</v>
      </c>
    </row>
    <row r="533" spans="1:36" ht="15">
      <c r="A533" s="17">
        <v>607</v>
      </c>
      <c r="B533" s="18">
        <v>25596</v>
      </c>
      <c r="C533" s="19" t="s">
        <v>21</v>
      </c>
      <c r="D533" s="19" t="s">
        <v>829</v>
      </c>
      <c r="E533" s="20">
        <v>6</v>
      </c>
      <c r="F533" s="48">
        <v>72.89999999999999</v>
      </c>
      <c r="G533" s="49">
        <v>80</v>
      </c>
      <c r="H533" s="44">
        <f t="shared" si="96"/>
        <v>75.26666666666665</v>
      </c>
      <c r="I533" s="104">
        <v>0</v>
      </c>
      <c r="J533" s="103">
        <f t="shared" si="97"/>
        <v>0</v>
      </c>
      <c r="K533" s="36">
        <f t="shared" si="98"/>
        <v>45.15999999999999</v>
      </c>
      <c r="L533" s="64">
        <v>30.000000000000004</v>
      </c>
      <c r="M533" s="65">
        <v>100</v>
      </c>
      <c r="N533" s="90">
        <f t="shared" si="99"/>
        <v>45.55555555555556</v>
      </c>
      <c r="O533" s="66">
        <v>93.26440901031299</v>
      </c>
      <c r="P533" s="57">
        <v>99.02999999999999</v>
      </c>
      <c r="Q533" s="67">
        <v>99.25373134328358</v>
      </c>
      <c r="R533" s="68" t="s">
        <v>1</v>
      </c>
      <c r="S533" s="44">
        <f t="shared" si="100"/>
        <v>97.12197425529186</v>
      </c>
      <c r="T533" s="64">
        <v>95.97222222222221</v>
      </c>
      <c r="U533" s="57">
        <v>99.99999999999999</v>
      </c>
      <c r="V533" s="57">
        <v>100</v>
      </c>
      <c r="W533" s="56">
        <v>0</v>
      </c>
      <c r="X533" s="56">
        <v>18.37837837837838</v>
      </c>
      <c r="Y533" s="90">
        <f t="shared" si="101"/>
        <v>76.29035285285283</v>
      </c>
      <c r="Z533" s="101">
        <f t="shared" si="102"/>
        <v>71.8919446746063</v>
      </c>
      <c r="AA533" s="50">
        <v>100</v>
      </c>
      <c r="AB533" s="47">
        <v>6.666666666666667</v>
      </c>
      <c r="AC533" s="44">
        <f t="shared" si="103"/>
        <v>76.66666666666667</v>
      </c>
      <c r="AD533" s="85">
        <v>64.59999999999997</v>
      </c>
      <c r="AE533" s="91">
        <f t="shared" si="104"/>
        <v>64.59999999999997</v>
      </c>
      <c r="AF533" s="88">
        <v>68.42105263157895</v>
      </c>
      <c r="AG533" s="80">
        <v>100</v>
      </c>
      <c r="AH533" s="92">
        <f t="shared" si="105"/>
        <v>78.94736842105263</v>
      </c>
      <c r="AI533" s="37">
        <f t="shared" si="106"/>
        <v>73.90502923976607</v>
      </c>
      <c r="AJ533" s="38">
        <f t="shared" si="107"/>
        <v>67.14948110923297</v>
      </c>
    </row>
    <row r="534" spans="1:36" ht="15">
      <c r="A534" s="17">
        <v>838</v>
      </c>
      <c r="B534" s="18">
        <v>25599</v>
      </c>
      <c r="C534" s="19" t="s">
        <v>21</v>
      </c>
      <c r="D534" s="19" t="s">
        <v>693</v>
      </c>
      <c r="E534" s="20">
        <v>6</v>
      </c>
      <c r="F534" s="48">
        <v>58.75</v>
      </c>
      <c r="G534" s="49">
        <v>80</v>
      </c>
      <c r="H534" s="44">
        <f t="shared" si="96"/>
        <v>65.83333333333333</v>
      </c>
      <c r="I534" s="104">
        <v>16</v>
      </c>
      <c r="J534" s="103">
        <f t="shared" si="97"/>
        <v>16</v>
      </c>
      <c r="K534" s="36">
        <f t="shared" si="98"/>
        <v>45.89999999999999</v>
      </c>
      <c r="L534" s="64">
        <v>25.36231884057971</v>
      </c>
      <c r="M534" s="65">
        <v>100</v>
      </c>
      <c r="N534" s="90">
        <f t="shared" si="99"/>
        <v>41.948470209339774</v>
      </c>
      <c r="O534" s="66">
        <v>91.63262647960984</v>
      </c>
      <c r="P534" s="57">
        <v>98.8</v>
      </c>
      <c r="Q534" s="67">
        <v>99.6189024390244</v>
      </c>
      <c r="R534" s="68" t="s">
        <v>1</v>
      </c>
      <c r="S534" s="44">
        <f t="shared" si="100"/>
        <v>96.62341557102003</v>
      </c>
      <c r="T534" s="64">
        <v>98.33333333333334</v>
      </c>
      <c r="U534" s="57">
        <v>94.52</v>
      </c>
      <c r="V534" s="57">
        <v>100</v>
      </c>
      <c r="W534" s="56">
        <v>0</v>
      </c>
      <c r="X534" s="56">
        <v>25</v>
      </c>
      <c r="Y534" s="90">
        <f t="shared" si="101"/>
        <v>76.33833333333334</v>
      </c>
      <c r="Z534" s="101">
        <f t="shared" si="102"/>
        <v>70.4492089247554</v>
      </c>
      <c r="AA534" s="50">
        <v>62.73238041090817</v>
      </c>
      <c r="AB534" s="47">
        <v>5.555555555555555</v>
      </c>
      <c r="AC534" s="44">
        <f t="shared" si="103"/>
        <v>48.43817419707001</v>
      </c>
      <c r="AD534" s="85">
        <v>73.30000000000001</v>
      </c>
      <c r="AE534" s="91">
        <f t="shared" si="104"/>
        <v>73.30000000000001</v>
      </c>
      <c r="AF534" s="88">
        <v>76.31578947368422</v>
      </c>
      <c r="AG534" s="80">
        <v>0</v>
      </c>
      <c r="AH534" s="92">
        <f t="shared" si="105"/>
        <v>50.877192982456144</v>
      </c>
      <c r="AI534" s="37">
        <f t="shared" si="106"/>
        <v>55.5557981682619</v>
      </c>
      <c r="AJ534" s="38">
        <f t="shared" si="107"/>
        <v>61.071343912856264</v>
      </c>
    </row>
    <row r="535" spans="1:36" ht="15">
      <c r="A535" s="17">
        <v>603</v>
      </c>
      <c r="B535" s="18">
        <v>25612</v>
      </c>
      <c r="C535" s="19" t="s">
        <v>21</v>
      </c>
      <c r="D535" s="19" t="s">
        <v>461</v>
      </c>
      <c r="E535" s="20">
        <v>5</v>
      </c>
      <c r="F535" s="48">
        <v>92.8</v>
      </c>
      <c r="G535" s="49">
        <v>94.16666666666667</v>
      </c>
      <c r="H535" s="44">
        <f t="shared" si="96"/>
        <v>93.25555555555555</v>
      </c>
      <c r="I535" s="104">
        <v>21.000000000000004</v>
      </c>
      <c r="J535" s="103">
        <f t="shared" si="97"/>
        <v>21.000000000000004</v>
      </c>
      <c r="K535" s="36">
        <f t="shared" si="98"/>
        <v>64.35333333333332</v>
      </c>
      <c r="L535" s="64">
        <v>0.29673590504450953</v>
      </c>
      <c r="M535" s="65">
        <v>100</v>
      </c>
      <c r="N535" s="90">
        <f t="shared" si="99"/>
        <v>22.45301681503462</v>
      </c>
      <c r="O535" s="66">
        <v>96.96853202282816</v>
      </c>
      <c r="P535" s="57">
        <v>99.3</v>
      </c>
      <c r="Q535" s="67">
        <v>97.37683941138836</v>
      </c>
      <c r="R535" s="68">
        <v>100</v>
      </c>
      <c r="S535" s="44">
        <f t="shared" si="100"/>
        <v>98.41134285855412</v>
      </c>
      <c r="T535" s="64">
        <v>96.94444444444444</v>
      </c>
      <c r="U535" s="57">
        <v>98.39999999999999</v>
      </c>
      <c r="V535" s="57">
        <v>100</v>
      </c>
      <c r="W535" s="56">
        <v>75.4411063423939</v>
      </c>
      <c r="X535" s="56">
        <v>6</v>
      </c>
      <c r="Y535" s="90">
        <f t="shared" si="101"/>
        <v>84.01624940391035</v>
      </c>
      <c r="Z535" s="101">
        <f t="shared" si="102"/>
        <v>66.45991557740109</v>
      </c>
      <c r="AA535" s="50">
        <v>83.4162637720965</v>
      </c>
      <c r="AB535" s="47">
        <v>7.446808510638298</v>
      </c>
      <c r="AC535" s="44">
        <f t="shared" si="103"/>
        <v>64.42389995673194</v>
      </c>
      <c r="AD535" s="85">
        <v>67.80000000000003</v>
      </c>
      <c r="AE535" s="91">
        <f t="shared" si="104"/>
        <v>67.80000000000003</v>
      </c>
      <c r="AF535" s="88">
        <v>84.21052631578947</v>
      </c>
      <c r="AG535" s="80">
        <v>100</v>
      </c>
      <c r="AH535" s="92">
        <f t="shared" si="105"/>
        <v>89.4736842105263</v>
      </c>
      <c r="AI535" s="37">
        <f t="shared" si="106"/>
        <v>70.3341501523623</v>
      </c>
      <c r="AJ535" s="38">
        <f t="shared" si="107"/>
        <v>67.2008695010759</v>
      </c>
    </row>
    <row r="536" spans="1:36" ht="15">
      <c r="A536" s="17">
        <v>5</v>
      </c>
      <c r="B536" s="18">
        <v>25645</v>
      </c>
      <c r="C536" s="19" t="s">
        <v>21</v>
      </c>
      <c r="D536" s="19" t="s">
        <v>576</v>
      </c>
      <c r="E536" s="20">
        <v>6</v>
      </c>
      <c r="F536" s="48">
        <v>95.40000000000002</v>
      </c>
      <c r="G536" s="49">
        <v>79.81481481481481</v>
      </c>
      <c r="H536" s="44">
        <f t="shared" si="96"/>
        <v>90.20493827160495</v>
      </c>
      <c r="I536" s="104">
        <v>79.00000000000001</v>
      </c>
      <c r="J536" s="103">
        <f t="shared" si="97"/>
        <v>79.00000000000001</v>
      </c>
      <c r="K536" s="36">
        <f t="shared" si="98"/>
        <v>85.72296296296298</v>
      </c>
      <c r="L536" s="64">
        <v>98.91304347826086</v>
      </c>
      <c r="M536" s="65">
        <v>100</v>
      </c>
      <c r="N536" s="90">
        <f t="shared" si="99"/>
        <v>99.15458937198068</v>
      </c>
      <c r="O536" s="66">
        <v>98.46938775510205</v>
      </c>
      <c r="P536" s="57">
        <v>99.43</v>
      </c>
      <c r="Q536" s="67">
        <v>98.9444699403396</v>
      </c>
      <c r="R536" s="68">
        <v>100</v>
      </c>
      <c r="S536" s="44">
        <f t="shared" si="100"/>
        <v>99.21096442386042</v>
      </c>
      <c r="T536" s="64">
        <v>100</v>
      </c>
      <c r="U536" s="57">
        <v>91.925</v>
      </c>
      <c r="V536" s="57">
        <v>100</v>
      </c>
      <c r="W536" s="56">
        <v>0</v>
      </c>
      <c r="X536" s="56">
        <v>0</v>
      </c>
      <c r="Y536" s="90">
        <f t="shared" si="101"/>
        <v>72.98125</v>
      </c>
      <c r="Z536" s="101">
        <f t="shared" si="102"/>
        <v>90.79716078954837</v>
      </c>
      <c r="AA536" s="50">
        <v>100</v>
      </c>
      <c r="AB536" s="47">
        <v>60</v>
      </c>
      <c r="AC536" s="44">
        <f t="shared" si="103"/>
        <v>90</v>
      </c>
      <c r="AD536" s="85">
        <v>70.20000000000002</v>
      </c>
      <c r="AE536" s="91">
        <f t="shared" si="104"/>
        <v>70.20000000000002</v>
      </c>
      <c r="AF536" s="88">
        <v>68.42105263157895</v>
      </c>
      <c r="AG536" s="80">
        <v>100</v>
      </c>
      <c r="AH536" s="92">
        <f t="shared" si="105"/>
        <v>78.94736842105263</v>
      </c>
      <c r="AI536" s="37">
        <f t="shared" si="106"/>
        <v>82.50947368421052</v>
      </c>
      <c r="AJ536" s="38">
        <f t="shared" si="107"/>
        <v>87.29601509262994</v>
      </c>
    </row>
    <row r="537" spans="1:36" ht="15">
      <c r="A537" s="17">
        <v>216</v>
      </c>
      <c r="B537" s="18">
        <v>25649</v>
      </c>
      <c r="C537" s="19" t="s">
        <v>21</v>
      </c>
      <c r="D537" s="19" t="s">
        <v>474</v>
      </c>
      <c r="E537" s="20">
        <v>5</v>
      </c>
      <c r="F537" s="48">
        <v>93.5</v>
      </c>
      <c r="G537" s="49">
        <v>81.08363858363859</v>
      </c>
      <c r="H537" s="44">
        <f t="shared" si="96"/>
        <v>89.36121286121286</v>
      </c>
      <c r="I537" s="104">
        <v>21.000000000000004</v>
      </c>
      <c r="J537" s="103">
        <f t="shared" si="97"/>
        <v>21.000000000000004</v>
      </c>
      <c r="K537" s="36">
        <f t="shared" si="98"/>
        <v>62.016727716727715</v>
      </c>
      <c r="L537" s="64">
        <v>62.371134020618555</v>
      </c>
      <c r="M537" s="65">
        <v>100</v>
      </c>
      <c r="N537" s="90">
        <f t="shared" si="99"/>
        <v>70.73310423825887</v>
      </c>
      <c r="O537" s="66">
        <v>93.25537634408603</v>
      </c>
      <c r="P537" s="57">
        <v>99.35</v>
      </c>
      <c r="Q537" s="67">
        <v>98.73188405797102</v>
      </c>
      <c r="R537" s="68" t="s">
        <v>1</v>
      </c>
      <c r="S537" s="44">
        <f t="shared" si="100"/>
        <v>97.05172487143525</v>
      </c>
      <c r="T537" s="64">
        <v>99.16666666666667</v>
      </c>
      <c r="U537" s="57">
        <v>99.99999999999999</v>
      </c>
      <c r="V537" s="57">
        <v>100</v>
      </c>
      <c r="W537" s="56">
        <v>0</v>
      </c>
      <c r="X537" s="56">
        <v>0</v>
      </c>
      <c r="Y537" s="90">
        <f t="shared" si="101"/>
        <v>74.79166666666666</v>
      </c>
      <c r="Z537" s="101">
        <f t="shared" si="102"/>
        <v>80.4538028179658</v>
      </c>
      <c r="AA537" s="50">
        <v>84.70064418340282</v>
      </c>
      <c r="AB537" s="47">
        <v>13.684210526315791</v>
      </c>
      <c r="AC537" s="44">
        <f t="shared" si="103"/>
        <v>66.94653576913106</v>
      </c>
      <c r="AD537" s="85">
        <v>81.40000000000003</v>
      </c>
      <c r="AE537" s="91">
        <f t="shared" si="104"/>
        <v>81.40000000000003</v>
      </c>
      <c r="AF537" s="88">
        <v>86.8421052631579</v>
      </c>
      <c r="AG537" s="80">
        <v>100</v>
      </c>
      <c r="AH537" s="92">
        <f t="shared" si="105"/>
        <v>91.2280701754386</v>
      </c>
      <c r="AI537" s="37">
        <f t="shared" si="106"/>
        <v>75.6570997786243</v>
      </c>
      <c r="AJ537" s="38">
        <f t="shared" si="107"/>
        <v>75.32737688591573</v>
      </c>
    </row>
    <row r="538" spans="1:36" ht="15">
      <c r="A538" s="17">
        <v>786</v>
      </c>
      <c r="B538" s="18">
        <v>25653</v>
      </c>
      <c r="C538" s="19" t="s">
        <v>21</v>
      </c>
      <c r="D538" s="19" t="s">
        <v>946</v>
      </c>
      <c r="E538" s="20">
        <v>6</v>
      </c>
      <c r="F538" s="48">
        <v>64.05000000000001</v>
      </c>
      <c r="G538" s="49">
        <v>84.3121693121693</v>
      </c>
      <c r="H538" s="44">
        <f t="shared" si="96"/>
        <v>70.80405643738976</v>
      </c>
      <c r="I538" s="104">
        <v>95.00000000000001</v>
      </c>
      <c r="J538" s="103">
        <f t="shared" si="97"/>
        <v>95.00000000000001</v>
      </c>
      <c r="K538" s="36">
        <f t="shared" si="98"/>
        <v>80.48243386243387</v>
      </c>
      <c r="L538" s="64">
        <v>0</v>
      </c>
      <c r="M538" s="65">
        <v>100</v>
      </c>
      <c r="N538" s="90">
        <f t="shared" si="99"/>
        <v>22.22222222222222</v>
      </c>
      <c r="O538" s="66">
        <v>89.77498700653064</v>
      </c>
      <c r="P538" s="57">
        <v>99.17999999999999</v>
      </c>
      <c r="Q538" s="67">
        <v>99.712368168744</v>
      </c>
      <c r="R538" s="68" t="s">
        <v>1</v>
      </c>
      <c r="S538" s="44">
        <f t="shared" si="100"/>
        <v>96.16231269276335</v>
      </c>
      <c r="T538" s="64">
        <v>100</v>
      </c>
      <c r="U538" s="57">
        <v>66.25</v>
      </c>
      <c r="V538" s="57">
        <v>96.75925925925928</v>
      </c>
      <c r="W538" s="56">
        <v>0</v>
      </c>
      <c r="X538" s="56">
        <v>0</v>
      </c>
      <c r="Y538" s="90">
        <f t="shared" si="101"/>
        <v>65.75231481481482</v>
      </c>
      <c r="Z538" s="101">
        <f t="shared" si="102"/>
        <v>59.812680802425014</v>
      </c>
      <c r="AA538" s="50">
        <v>70.8094653573377</v>
      </c>
      <c r="AB538" s="47">
        <v>5.555555555555555</v>
      </c>
      <c r="AC538" s="44">
        <f t="shared" si="103"/>
        <v>54.49598790689216</v>
      </c>
      <c r="AD538" s="85">
        <v>54.499999999999936</v>
      </c>
      <c r="AE538" s="91">
        <f t="shared" si="104"/>
        <v>54.499999999999936</v>
      </c>
      <c r="AF538" s="88">
        <v>44.73684210526316</v>
      </c>
      <c r="AG538" s="80">
        <v>100</v>
      </c>
      <c r="AH538" s="92">
        <f t="shared" si="105"/>
        <v>63.157894736842096</v>
      </c>
      <c r="AI538" s="37">
        <f t="shared" si="106"/>
        <v>56.22943916437755</v>
      </c>
      <c r="AJ538" s="38">
        <f t="shared" si="107"/>
        <v>62.871658923012546</v>
      </c>
    </row>
    <row r="539" spans="1:36" ht="15">
      <c r="A539" s="17">
        <v>982</v>
      </c>
      <c r="B539" s="18">
        <v>25658</v>
      </c>
      <c r="C539" s="19" t="s">
        <v>21</v>
      </c>
      <c r="D539" s="19" t="s">
        <v>863</v>
      </c>
      <c r="E539" s="20">
        <v>6</v>
      </c>
      <c r="F539" s="48">
        <v>88.75</v>
      </c>
      <c r="G539" s="49">
        <v>87.6297313797314</v>
      </c>
      <c r="H539" s="44">
        <f t="shared" si="96"/>
        <v>88.37657712657713</v>
      </c>
      <c r="I539" s="104">
        <v>0</v>
      </c>
      <c r="J539" s="103">
        <f t="shared" si="97"/>
        <v>0</v>
      </c>
      <c r="K539" s="36">
        <f t="shared" si="98"/>
        <v>53.025946275946275</v>
      </c>
      <c r="L539" s="64">
        <v>47.58620689655172</v>
      </c>
      <c r="M539" s="65">
        <v>0</v>
      </c>
      <c r="N539" s="90">
        <f t="shared" si="99"/>
        <v>37.01149425287356</v>
      </c>
      <c r="O539" s="66">
        <v>33.40012885206487</v>
      </c>
      <c r="P539" s="57">
        <v>98.71</v>
      </c>
      <c r="Q539" s="67">
        <v>99.3485342019544</v>
      </c>
      <c r="R539" s="68" t="s">
        <v>1</v>
      </c>
      <c r="S539" s="44">
        <f t="shared" si="100"/>
        <v>77.10466712987017</v>
      </c>
      <c r="T539" s="64">
        <v>98.61111111111111</v>
      </c>
      <c r="U539" s="57">
        <v>99.99999999999999</v>
      </c>
      <c r="V539" s="57">
        <v>100</v>
      </c>
      <c r="W539" s="56">
        <v>0</v>
      </c>
      <c r="X539" s="56">
        <v>0</v>
      </c>
      <c r="Y539" s="90">
        <f t="shared" si="101"/>
        <v>74.65277777777777</v>
      </c>
      <c r="Z539" s="101">
        <f t="shared" si="102"/>
        <v>61.88652030148182</v>
      </c>
      <c r="AA539" s="50">
        <v>53.17776093638163</v>
      </c>
      <c r="AB539" s="47">
        <v>26.881720430107524</v>
      </c>
      <c r="AC539" s="44">
        <f t="shared" si="103"/>
        <v>46.60375080981311</v>
      </c>
      <c r="AD539" s="85">
        <v>35.3</v>
      </c>
      <c r="AE539" s="91">
        <f t="shared" si="104"/>
        <v>35.3</v>
      </c>
      <c r="AF539" s="88">
        <v>23.684210526315788</v>
      </c>
      <c r="AG539" s="80">
        <v>100</v>
      </c>
      <c r="AH539" s="92">
        <f t="shared" si="105"/>
        <v>49.12280701754385</v>
      </c>
      <c r="AI539" s="37">
        <f t="shared" si="106"/>
        <v>44.09322850207576</v>
      </c>
      <c r="AJ539" s="38">
        <f t="shared" si="107"/>
        <v>54.7764179565529</v>
      </c>
    </row>
    <row r="540" spans="1:36" ht="15">
      <c r="A540" s="17">
        <v>845</v>
      </c>
      <c r="B540" s="18">
        <v>25662</v>
      </c>
      <c r="C540" s="19" t="s">
        <v>21</v>
      </c>
      <c r="D540" s="19" t="s">
        <v>861</v>
      </c>
      <c r="E540" s="20">
        <v>6</v>
      </c>
      <c r="F540" s="48">
        <v>50</v>
      </c>
      <c r="G540" s="49">
        <v>78.58618233618233</v>
      </c>
      <c r="H540" s="44">
        <f t="shared" si="96"/>
        <v>59.528727445394104</v>
      </c>
      <c r="I540" s="104">
        <v>0</v>
      </c>
      <c r="J540" s="103">
        <f t="shared" si="97"/>
        <v>0</v>
      </c>
      <c r="K540" s="36">
        <f t="shared" si="98"/>
        <v>35.71723646723646</v>
      </c>
      <c r="L540" s="64">
        <v>30.319148936170215</v>
      </c>
      <c r="M540" s="65">
        <v>100</v>
      </c>
      <c r="N540" s="90">
        <f t="shared" si="99"/>
        <v>45.80378250591016</v>
      </c>
      <c r="O540" s="66">
        <v>73.20575258075259</v>
      </c>
      <c r="P540" s="57">
        <v>99.19</v>
      </c>
      <c r="Q540" s="67">
        <v>94.90763854218672</v>
      </c>
      <c r="R540" s="68" t="s">
        <v>1</v>
      </c>
      <c r="S540" s="44">
        <f t="shared" si="100"/>
        <v>89.04544216782915</v>
      </c>
      <c r="T540" s="64">
        <v>95.13888888888889</v>
      </c>
      <c r="U540" s="57">
        <v>94.2</v>
      </c>
      <c r="V540" s="57">
        <v>100</v>
      </c>
      <c r="W540" s="56">
        <v>87.38218303435694</v>
      </c>
      <c r="X540" s="56">
        <v>0</v>
      </c>
      <c r="Y540" s="90">
        <f t="shared" si="101"/>
        <v>83.25749510151684</v>
      </c>
      <c r="Z540" s="101">
        <f t="shared" si="102"/>
        <v>71.62630162831837</v>
      </c>
      <c r="AA540" s="50">
        <v>88.04155614500442</v>
      </c>
      <c r="AB540" s="47">
        <v>7.777777777777778</v>
      </c>
      <c r="AC540" s="44">
        <f t="shared" si="103"/>
        <v>67.97561155319777</v>
      </c>
      <c r="AD540" s="85">
        <v>41.899999999999956</v>
      </c>
      <c r="AE540" s="91">
        <f t="shared" si="104"/>
        <v>41.899999999999956</v>
      </c>
      <c r="AF540" s="88">
        <v>39.473684210526315</v>
      </c>
      <c r="AG540" s="80">
        <v>100</v>
      </c>
      <c r="AH540" s="92">
        <f t="shared" si="105"/>
        <v>59.649122807017534</v>
      </c>
      <c r="AI540" s="37">
        <f t="shared" si="106"/>
        <v>59.35681738977564</v>
      </c>
      <c r="AJ540" s="38">
        <f t="shared" si="107"/>
        <v>60.763643324539174</v>
      </c>
    </row>
    <row r="541" spans="1:36" ht="15">
      <c r="A541" s="17">
        <v>681</v>
      </c>
      <c r="B541" s="18">
        <v>25718</v>
      </c>
      <c r="C541" s="19" t="s">
        <v>21</v>
      </c>
      <c r="D541" s="19" t="s">
        <v>285</v>
      </c>
      <c r="E541" s="20">
        <v>6</v>
      </c>
      <c r="F541" s="48">
        <v>90.65</v>
      </c>
      <c r="G541" s="49">
        <v>81.57407407407406</v>
      </c>
      <c r="H541" s="44">
        <f t="shared" si="96"/>
        <v>87.62469135802469</v>
      </c>
      <c r="I541" s="104">
        <v>21.000000000000004</v>
      </c>
      <c r="J541" s="103">
        <f t="shared" si="97"/>
        <v>21.000000000000004</v>
      </c>
      <c r="K541" s="36">
        <f t="shared" si="98"/>
        <v>60.97481481481482</v>
      </c>
      <c r="L541" s="64">
        <v>35.29411764705882</v>
      </c>
      <c r="M541" s="65">
        <v>100</v>
      </c>
      <c r="N541" s="90">
        <f t="shared" si="99"/>
        <v>49.67320261437908</v>
      </c>
      <c r="O541" s="66">
        <v>95.46471932555677</v>
      </c>
      <c r="P541" s="57">
        <v>98.5</v>
      </c>
      <c r="Q541" s="67">
        <v>97.38199127330425</v>
      </c>
      <c r="R541" s="68" t="s">
        <v>1</v>
      </c>
      <c r="S541" s="44">
        <f t="shared" si="100"/>
        <v>97.05487296824558</v>
      </c>
      <c r="T541" s="64">
        <v>99.30555555555554</v>
      </c>
      <c r="U541" s="57">
        <v>94.89999999999999</v>
      </c>
      <c r="V541" s="57">
        <v>79.62962962962963</v>
      </c>
      <c r="W541" s="56">
        <v>0</v>
      </c>
      <c r="X541" s="56">
        <v>0</v>
      </c>
      <c r="Y541" s="90">
        <f t="shared" si="101"/>
        <v>68.45879629629628</v>
      </c>
      <c r="Z541" s="101">
        <f t="shared" si="102"/>
        <v>70.84672710582986</v>
      </c>
      <c r="AA541" s="50">
        <v>68.06660772178014</v>
      </c>
      <c r="AB541" s="47">
        <v>31.11111111111111</v>
      </c>
      <c r="AC541" s="44">
        <f t="shared" si="103"/>
        <v>58.82773356911289</v>
      </c>
      <c r="AD541" s="85">
        <v>55.29999999999998</v>
      </c>
      <c r="AE541" s="91">
        <f t="shared" si="104"/>
        <v>55.29999999999998</v>
      </c>
      <c r="AF541" s="88">
        <v>50</v>
      </c>
      <c r="AG541" s="80">
        <v>100</v>
      </c>
      <c r="AH541" s="92">
        <f t="shared" si="105"/>
        <v>66.66666666666666</v>
      </c>
      <c r="AI541" s="37">
        <f t="shared" si="106"/>
        <v>59.4547912368602</v>
      </c>
      <c r="AJ541" s="38">
        <f t="shared" si="107"/>
        <v>65.45476388693595</v>
      </c>
    </row>
    <row r="542" spans="1:36" ht="15">
      <c r="A542" s="17">
        <v>791</v>
      </c>
      <c r="B542" s="18">
        <v>25736</v>
      </c>
      <c r="C542" s="19" t="s">
        <v>21</v>
      </c>
      <c r="D542" s="19" t="s">
        <v>758</v>
      </c>
      <c r="E542" s="20">
        <v>6</v>
      </c>
      <c r="F542" s="48">
        <v>47.550000000000004</v>
      </c>
      <c r="G542" s="49">
        <v>81.0042735042735</v>
      </c>
      <c r="H542" s="44">
        <f t="shared" si="96"/>
        <v>58.7014245014245</v>
      </c>
      <c r="I542" s="104">
        <v>26</v>
      </c>
      <c r="J542" s="103">
        <f t="shared" si="97"/>
        <v>26</v>
      </c>
      <c r="K542" s="36">
        <f t="shared" si="98"/>
        <v>45.62085470085469</v>
      </c>
      <c r="L542" s="64">
        <v>51.908396946564885</v>
      </c>
      <c r="M542" s="65">
        <v>100</v>
      </c>
      <c r="N542" s="90">
        <f t="shared" si="99"/>
        <v>62.595419847328245</v>
      </c>
      <c r="O542" s="66">
        <v>85.28059601540264</v>
      </c>
      <c r="P542" s="57">
        <v>98.98</v>
      </c>
      <c r="Q542" s="67">
        <v>98.54762921828278</v>
      </c>
      <c r="R542" s="68" t="s">
        <v>1</v>
      </c>
      <c r="S542" s="44">
        <f t="shared" si="100"/>
        <v>94.21049003097146</v>
      </c>
      <c r="T542" s="64">
        <v>98.47222222222221</v>
      </c>
      <c r="U542" s="57">
        <v>97.45</v>
      </c>
      <c r="V542" s="57">
        <v>100</v>
      </c>
      <c r="W542" s="56">
        <v>0</v>
      </c>
      <c r="X542" s="56">
        <v>17.254901960784316</v>
      </c>
      <c r="Y542" s="90">
        <f t="shared" si="101"/>
        <v>76.1374183006536</v>
      </c>
      <c r="Z542" s="101">
        <f t="shared" si="102"/>
        <v>77.04568181115818</v>
      </c>
      <c r="AA542" s="50">
        <v>87.70262304745063</v>
      </c>
      <c r="AB542" s="47">
        <v>29.545454545454547</v>
      </c>
      <c r="AC542" s="44">
        <f t="shared" si="103"/>
        <v>73.16333092195161</v>
      </c>
      <c r="AD542" s="85">
        <v>30.599999999999998</v>
      </c>
      <c r="AE542" s="91">
        <f t="shared" si="104"/>
        <v>30.599999999999998</v>
      </c>
      <c r="AF542" s="88">
        <v>23.684210526315788</v>
      </c>
      <c r="AG542" s="80">
        <v>0</v>
      </c>
      <c r="AH542" s="92">
        <f t="shared" si="105"/>
        <v>15.789473684210524</v>
      </c>
      <c r="AI542" s="37">
        <f t="shared" si="106"/>
        <v>50.33833789521629</v>
      </c>
      <c r="AJ542" s="38">
        <f t="shared" si="107"/>
        <v>62.74851321431491</v>
      </c>
    </row>
    <row r="543" spans="1:36" ht="15">
      <c r="A543" s="17">
        <v>91</v>
      </c>
      <c r="B543" s="18">
        <v>25740</v>
      </c>
      <c r="C543" s="19" t="s">
        <v>21</v>
      </c>
      <c r="D543" s="19" t="s">
        <v>706</v>
      </c>
      <c r="E543" s="20">
        <v>5</v>
      </c>
      <c r="F543" s="48">
        <v>61.84999999999998</v>
      </c>
      <c r="G543" s="49">
        <v>72.68264143264143</v>
      </c>
      <c r="H543" s="44">
        <f t="shared" si="96"/>
        <v>65.46088047754714</v>
      </c>
      <c r="I543" s="104">
        <v>74.00000000000003</v>
      </c>
      <c r="J543" s="103">
        <f t="shared" si="97"/>
        <v>74.00000000000003</v>
      </c>
      <c r="K543" s="36">
        <f t="shared" si="98"/>
        <v>68.8765282865283</v>
      </c>
      <c r="L543" s="64">
        <v>82.14285714285714</v>
      </c>
      <c r="M543" s="65">
        <v>100</v>
      </c>
      <c r="N543" s="90">
        <f t="shared" si="99"/>
        <v>86.11111111111111</v>
      </c>
      <c r="O543" s="66">
        <v>96.66817359855334</v>
      </c>
      <c r="P543" s="57">
        <v>99.66</v>
      </c>
      <c r="Q543" s="67">
        <v>98.82063017074458</v>
      </c>
      <c r="R543" s="68" t="s">
        <v>1</v>
      </c>
      <c r="S543" s="44">
        <f t="shared" si="100"/>
        <v>98.32144525564738</v>
      </c>
      <c r="T543" s="64">
        <v>98.61111111111111</v>
      </c>
      <c r="U543" s="65">
        <v>93.69999999999999</v>
      </c>
      <c r="V543" s="57">
        <v>100</v>
      </c>
      <c r="W543" s="56">
        <v>0</v>
      </c>
      <c r="X543" s="56">
        <v>0</v>
      </c>
      <c r="Y543" s="90">
        <f t="shared" si="101"/>
        <v>73.07777777777778</v>
      </c>
      <c r="Z543" s="101">
        <f t="shared" si="102"/>
        <v>85.84775137069606</v>
      </c>
      <c r="AA543" s="50">
        <v>99.38844680223991</v>
      </c>
      <c r="AB543" s="47">
        <v>7.446808510638298</v>
      </c>
      <c r="AC543" s="44">
        <f t="shared" si="103"/>
        <v>76.4030372293395</v>
      </c>
      <c r="AD543" s="85">
        <v>66.30000000000003</v>
      </c>
      <c r="AE543" s="91">
        <f t="shared" si="104"/>
        <v>66.30000000000003</v>
      </c>
      <c r="AF543" s="88">
        <v>57.89473684210527</v>
      </c>
      <c r="AG543" s="80">
        <v>100</v>
      </c>
      <c r="AH543" s="92">
        <f t="shared" si="105"/>
        <v>71.9298245614035</v>
      </c>
      <c r="AI543" s="37">
        <f t="shared" si="106"/>
        <v>72.8142514345951</v>
      </c>
      <c r="AJ543" s="38">
        <f t="shared" si="107"/>
        <v>78.54345677303222</v>
      </c>
    </row>
    <row r="544" spans="1:36" ht="15">
      <c r="A544" s="17">
        <v>92</v>
      </c>
      <c r="B544" s="18">
        <v>25743</v>
      </c>
      <c r="C544" s="19" t="s">
        <v>21</v>
      </c>
      <c r="D544" s="19" t="s">
        <v>316</v>
      </c>
      <c r="E544" s="20">
        <v>6</v>
      </c>
      <c r="F544" s="48">
        <v>93.45000000000002</v>
      </c>
      <c r="G544" s="49">
        <v>80.13481888481888</v>
      </c>
      <c r="H544" s="44">
        <f t="shared" si="96"/>
        <v>89.01160629493964</v>
      </c>
      <c r="I544" s="104">
        <v>56.00000000000001</v>
      </c>
      <c r="J544" s="103">
        <f t="shared" si="97"/>
        <v>56.00000000000001</v>
      </c>
      <c r="K544" s="36">
        <f t="shared" si="98"/>
        <v>75.80696377696378</v>
      </c>
      <c r="L544" s="64">
        <v>98.3739837398374</v>
      </c>
      <c r="M544" s="65">
        <v>0</v>
      </c>
      <c r="N544" s="90">
        <f t="shared" si="99"/>
        <v>76.51309846431798</v>
      </c>
      <c r="O544" s="66">
        <v>61.80970302960509</v>
      </c>
      <c r="P544" s="57">
        <v>99.24</v>
      </c>
      <c r="Q544" s="67">
        <v>96.31246967491509</v>
      </c>
      <c r="R544" s="68">
        <v>100</v>
      </c>
      <c r="S544" s="44">
        <f t="shared" si="100"/>
        <v>89.34054317613004</v>
      </c>
      <c r="T544" s="64">
        <v>100</v>
      </c>
      <c r="U544" s="57">
        <v>95.3</v>
      </c>
      <c r="V544" s="57">
        <v>100</v>
      </c>
      <c r="W544" s="56">
        <v>0</v>
      </c>
      <c r="X544" s="56">
        <v>5.555555555555556</v>
      </c>
      <c r="Y544" s="90">
        <f t="shared" si="101"/>
        <v>74.51944444444445</v>
      </c>
      <c r="Z544" s="101">
        <f t="shared" si="102"/>
        <v>79.97991148573831</v>
      </c>
      <c r="AA544" s="50">
        <v>100</v>
      </c>
      <c r="AB544" s="47">
        <v>80</v>
      </c>
      <c r="AC544" s="44">
        <f t="shared" si="103"/>
        <v>95</v>
      </c>
      <c r="AD544" s="85">
        <v>52.29999999999994</v>
      </c>
      <c r="AE544" s="91">
        <f t="shared" si="104"/>
        <v>52.29999999999994</v>
      </c>
      <c r="AF544" s="88">
        <v>50</v>
      </c>
      <c r="AG544" s="80">
        <v>100</v>
      </c>
      <c r="AH544" s="92">
        <f t="shared" si="105"/>
        <v>66.66666666666666</v>
      </c>
      <c r="AI544" s="37">
        <f t="shared" si="106"/>
        <v>77.94666666666664</v>
      </c>
      <c r="AJ544" s="38">
        <f t="shared" si="107"/>
        <v>78.5353484982619</v>
      </c>
    </row>
    <row r="545" spans="1:36" ht="15">
      <c r="A545" s="17">
        <v>866</v>
      </c>
      <c r="B545" s="18">
        <v>25745</v>
      </c>
      <c r="C545" s="19" t="s">
        <v>21</v>
      </c>
      <c r="D545" s="19" t="s">
        <v>1022</v>
      </c>
      <c r="E545" s="20">
        <v>6</v>
      </c>
      <c r="F545" s="48">
        <v>90.09999999999998</v>
      </c>
      <c r="G545" s="49">
        <v>81.47334147334148</v>
      </c>
      <c r="H545" s="44">
        <f t="shared" si="96"/>
        <v>87.22444715778047</v>
      </c>
      <c r="I545" s="104">
        <v>16</v>
      </c>
      <c r="J545" s="103">
        <f t="shared" si="97"/>
        <v>16</v>
      </c>
      <c r="K545" s="36">
        <f t="shared" si="98"/>
        <v>58.73466829466828</v>
      </c>
      <c r="L545" s="64">
        <v>18.309859154929576</v>
      </c>
      <c r="M545" s="65">
        <v>100</v>
      </c>
      <c r="N545" s="90">
        <f t="shared" si="99"/>
        <v>36.46322378716745</v>
      </c>
      <c r="O545" s="66">
        <v>89.63623433239401</v>
      </c>
      <c r="P545" s="57">
        <v>98.47999999999999</v>
      </c>
      <c r="Q545" s="67">
        <v>99.87431922915793</v>
      </c>
      <c r="R545" s="68" t="s">
        <v>1</v>
      </c>
      <c r="S545" s="44">
        <f t="shared" si="100"/>
        <v>95.93685315519198</v>
      </c>
      <c r="T545" s="64">
        <v>96.38888888888889</v>
      </c>
      <c r="U545" s="57">
        <v>87</v>
      </c>
      <c r="V545" s="57">
        <v>98.61111111111113</v>
      </c>
      <c r="W545" s="56">
        <v>0</v>
      </c>
      <c r="X545" s="56">
        <v>0</v>
      </c>
      <c r="Y545" s="90">
        <f t="shared" si="101"/>
        <v>70.5</v>
      </c>
      <c r="Z545" s="101">
        <f t="shared" si="102"/>
        <v>66.38655357304171</v>
      </c>
      <c r="AA545" s="50">
        <v>78.46081471448309</v>
      </c>
      <c r="AB545" s="47">
        <v>24.175824175824175</v>
      </c>
      <c r="AC545" s="44">
        <f t="shared" si="103"/>
        <v>64.88956707981836</v>
      </c>
      <c r="AD545" s="85">
        <v>40.69999999999997</v>
      </c>
      <c r="AE545" s="91">
        <f t="shared" si="104"/>
        <v>40.69999999999997</v>
      </c>
      <c r="AF545" s="88">
        <v>34.21052631578947</v>
      </c>
      <c r="AG545" s="80">
        <v>0</v>
      </c>
      <c r="AH545" s="92">
        <f t="shared" si="105"/>
        <v>22.807017543859647</v>
      </c>
      <c r="AI545" s="37">
        <f t="shared" si="106"/>
        <v>50.022505951341714</v>
      </c>
      <c r="AJ545" s="38">
        <f t="shared" si="107"/>
        <v>59.946962230857025</v>
      </c>
    </row>
    <row r="546" spans="1:36" ht="15">
      <c r="A546" s="17">
        <v>184</v>
      </c>
      <c r="B546" s="18">
        <v>25754</v>
      </c>
      <c r="C546" s="19" t="s">
        <v>21</v>
      </c>
      <c r="D546" s="19" t="s">
        <v>198</v>
      </c>
      <c r="E546" s="20">
        <v>2</v>
      </c>
      <c r="F546" s="48">
        <v>85.85000000000001</v>
      </c>
      <c r="G546" s="49">
        <v>86.02971102971104</v>
      </c>
      <c r="H546" s="44">
        <f t="shared" si="96"/>
        <v>85.90990367657034</v>
      </c>
      <c r="I546" s="104">
        <v>5</v>
      </c>
      <c r="J546" s="103">
        <f t="shared" si="97"/>
        <v>5</v>
      </c>
      <c r="K546" s="36">
        <f t="shared" si="98"/>
        <v>53.545942205942204</v>
      </c>
      <c r="L546" s="64">
        <v>34.2989571263036</v>
      </c>
      <c r="M546" s="65">
        <v>100</v>
      </c>
      <c r="N546" s="90">
        <f t="shared" si="99"/>
        <v>48.89918887601391</v>
      </c>
      <c r="O546" s="66">
        <v>95.51078119476847</v>
      </c>
      <c r="P546" s="57">
        <v>99.02000000000001</v>
      </c>
      <c r="Q546" s="67">
        <v>97.1891514487607</v>
      </c>
      <c r="R546" s="68" t="s">
        <v>1</v>
      </c>
      <c r="S546" s="44">
        <f t="shared" si="100"/>
        <v>97.17920256187566</v>
      </c>
      <c r="T546" s="64">
        <v>97.22222222222221</v>
      </c>
      <c r="U546" s="57">
        <v>90.1</v>
      </c>
      <c r="V546" s="57">
        <v>100</v>
      </c>
      <c r="W546" s="56">
        <v>89.16760021431007</v>
      </c>
      <c r="X546" s="56">
        <v>24.942196531791907</v>
      </c>
      <c r="Y546" s="90">
        <f t="shared" si="101"/>
        <v>86.09428014881829</v>
      </c>
      <c r="Z546" s="101">
        <f t="shared" si="102"/>
        <v>76.25122246278707</v>
      </c>
      <c r="AA546" s="50">
        <v>100</v>
      </c>
      <c r="AB546" s="47">
        <v>90.990990990991</v>
      </c>
      <c r="AC546" s="44">
        <f t="shared" si="103"/>
        <v>97.74774774774775</v>
      </c>
      <c r="AD546" s="85">
        <v>77.40000000000008</v>
      </c>
      <c r="AE546" s="91">
        <f t="shared" si="104"/>
        <v>77.40000000000008</v>
      </c>
      <c r="AF546" s="88">
        <v>78.94736842105263</v>
      </c>
      <c r="AG546" s="80">
        <v>100</v>
      </c>
      <c r="AH546" s="92">
        <f t="shared" si="105"/>
        <v>85.96491228070175</v>
      </c>
      <c r="AI546" s="37">
        <f t="shared" si="106"/>
        <v>89.96511458827251</v>
      </c>
      <c r="AJ546" s="38">
        <f t="shared" si="107"/>
        <v>75.82433404906374</v>
      </c>
    </row>
    <row r="547" spans="1:36" ht="15">
      <c r="A547" s="17">
        <v>553</v>
      </c>
      <c r="B547" s="18">
        <v>25758</v>
      </c>
      <c r="C547" s="19" t="s">
        <v>21</v>
      </c>
      <c r="D547" s="19" t="s">
        <v>692</v>
      </c>
      <c r="E547" s="20">
        <v>3</v>
      </c>
      <c r="F547" s="48">
        <v>82.25</v>
      </c>
      <c r="G547" s="49">
        <v>81.7063492063492</v>
      </c>
      <c r="H547" s="44">
        <f t="shared" si="96"/>
        <v>82.06878306878306</v>
      </c>
      <c r="I547" s="104">
        <v>64.00000000000001</v>
      </c>
      <c r="J547" s="103">
        <f t="shared" si="97"/>
        <v>64.00000000000001</v>
      </c>
      <c r="K547" s="36">
        <f t="shared" si="98"/>
        <v>74.84126984126985</v>
      </c>
      <c r="L547" s="64">
        <v>14.225941422594147</v>
      </c>
      <c r="M547" s="65">
        <v>100</v>
      </c>
      <c r="N547" s="90">
        <f t="shared" si="99"/>
        <v>33.286843328684334</v>
      </c>
      <c r="O547" s="66">
        <v>96.27653568202349</v>
      </c>
      <c r="P547" s="57">
        <v>99.67999999999999</v>
      </c>
      <c r="Q547" s="67">
        <v>97.5813953488372</v>
      </c>
      <c r="R547" s="68" t="s">
        <v>1</v>
      </c>
      <c r="S547" s="44">
        <f t="shared" si="100"/>
        <v>97.78482327465548</v>
      </c>
      <c r="T547" s="64">
        <v>100</v>
      </c>
      <c r="U547" s="57">
        <v>91.69999999999999</v>
      </c>
      <c r="V547" s="57">
        <v>100</v>
      </c>
      <c r="W547" s="56">
        <v>0</v>
      </c>
      <c r="X547" s="56">
        <v>10</v>
      </c>
      <c r="Y547" s="90">
        <f t="shared" si="101"/>
        <v>74.175</v>
      </c>
      <c r="Z547" s="101">
        <f t="shared" si="102"/>
        <v>67.01040704621612</v>
      </c>
      <c r="AA547" s="50">
        <v>97.9849342934579</v>
      </c>
      <c r="AB547" s="47">
        <v>5.1020408163265305</v>
      </c>
      <c r="AC547" s="44">
        <f t="shared" si="103"/>
        <v>74.76421092417505</v>
      </c>
      <c r="AD547" s="85">
        <v>47.79999999999996</v>
      </c>
      <c r="AE547" s="91">
        <f t="shared" si="104"/>
        <v>47.79999999999996</v>
      </c>
      <c r="AF547" s="88">
        <v>50</v>
      </c>
      <c r="AG547" s="80">
        <v>100</v>
      </c>
      <c r="AH547" s="92">
        <f t="shared" si="105"/>
        <v>66.66666666666666</v>
      </c>
      <c r="AI547" s="37">
        <f t="shared" si="106"/>
        <v>65.95424582622668</v>
      </c>
      <c r="AJ547" s="38">
        <f t="shared" si="107"/>
        <v>68.25973123923004</v>
      </c>
    </row>
    <row r="548" spans="1:36" ht="15">
      <c r="A548" s="17">
        <v>275</v>
      </c>
      <c r="B548" s="18">
        <v>25769</v>
      </c>
      <c r="C548" s="19" t="s">
        <v>21</v>
      </c>
      <c r="D548" s="19" t="s">
        <v>159</v>
      </c>
      <c r="E548" s="20">
        <v>6</v>
      </c>
      <c r="F548" s="48">
        <v>69.19999999999999</v>
      </c>
      <c r="G548" s="49">
        <v>86.11925111925112</v>
      </c>
      <c r="H548" s="44">
        <f t="shared" si="96"/>
        <v>74.83975037308369</v>
      </c>
      <c r="I548" s="104">
        <v>72.00000000000001</v>
      </c>
      <c r="J548" s="103">
        <f t="shared" si="97"/>
        <v>72.00000000000001</v>
      </c>
      <c r="K548" s="36">
        <f t="shared" si="98"/>
        <v>73.70385022385022</v>
      </c>
      <c r="L548" s="64">
        <v>19.480519480519476</v>
      </c>
      <c r="M548" s="65">
        <v>100</v>
      </c>
      <c r="N548" s="90">
        <f t="shared" si="99"/>
        <v>37.37373737373737</v>
      </c>
      <c r="O548" s="66">
        <v>92.76393671975893</v>
      </c>
      <c r="P548" s="57">
        <v>99.44000000000001</v>
      </c>
      <c r="Q548" s="67">
        <v>98.9191353082466</v>
      </c>
      <c r="R548" s="68" t="s">
        <v>1</v>
      </c>
      <c r="S548" s="44">
        <f t="shared" si="100"/>
        <v>96.98037336932936</v>
      </c>
      <c r="T548" s="64">
        <v>100</v>
      </c>
      <c r="U548" s="57">
        <v>98.79999999999998</v>
      </c>
      <c r="V548" s="57">
        <v>100</v>
      </c>
      <c r="W548" s="56">
        <v>67.3913043478261</v>
      </c>
      <c r="X548" s="56">
        <v>0</v>
      </c>
      <c r="Y548" s="90">
        <f t="shared" si="101"/>
        <v>83.12391304347825</v>
      </c>
      <c r="Z548" s="101">
        <f t="shared" si="102"/>
        <v>71.08791710664389</v>
      </c>
      <c r="AA548" s="50">
        <v>95.83333333333334</v>
      </c>
      <c r="AB548" s="47">
        <v>57.77777777777777</v>
      </c>
      <c r="AC548" s="44">
        <f t="shared" si="103"/>
        <v>86.31944444444444</v>
      </c>
      <c r="AD548" s="85">
        <v>59.59999999999999</v>
      </c>
      <c r="AE548" s="91">
        <f t="shared" si="104"/>
        <v>59.59999999999999</v>
      </c>
      <c r="AF548" s="88">
        <v>73.68421052631578</v>
      </c>
      <c r="AG548" s="80">
        <v>100</v>
      </c>
      <c r="AH548" s="92">
        <f t="shared" si="105"/>
        <v>82.45614035087718</v>
      </c>
      <c r="AI548" s="37">
        <f t="shared" si="106"/>
        <v>78.42159844054581</v>
      </c>
      <c r="AJ548" s="38">
        <f t="shared" si="107"/>
        <v>73.81120813025572</v>
      </c>
    </row>
    <row r="549" spans="1:36" ht="15">
      <c r="A549" s="17">
        <v>377</v>
      </c>
      <c r="B549" s="18">
        <v>25772</v>
      </c>
      <c r="C549" s="19" t="s">
        <v>21</v>
      </c>
      <c r="D549" s="19" t="s">
        <v>593</v>
      </c>
      <c r="E549" s="20">
        <v>6</v>
      </c>
      <c r="F549" s="48">
        <v>60.3</v>
      </c>
      <c r="G549" s="49">
        <v>67.28683353683354</v>
      </c>
      <c r="H549" s="44">
        <f t="shared" si="96"/>
        <v>62.62894451227784</v>
      </c>
      <c r="I549" s="104">
        <v>90.00000000000003</v>
      </c>
      <c r="J549" s="103">
        <f t="shared" si="97"/>
        <v>90.00000000000003</v>
      </c>
      <c r="K549" s="36">
        <f t="shared" si="98"/>
        <v>73.5773667073667</v>
      </c>
      <c r="L549" s="64">
        <v>34.15841584158416</v>
      </c>
      <c r="M549" s="65">
        <v>100</v>
      </c>
      <c r="N549" s="90">
        <f t="shared" si="99"/>
        <v>48.78987898789879</v>
      </c>
      <c r="O549" s="66">
        <v>87.88453503890294</v>
      </c>
      <c r="P549" s="57">
        <v>99.46000000000001</v>
      </c>
      <c r="Q549" s="67">
        <v>99.64698331193838</v>
      </c>
      <c r="R549" s="68">
        <v>100</v>
      </c>
      <c r="S549" s="44">
        <f t="shared" si="100"/>
        <v>96.74787958771034</v>
      </c>
      <c r="T549" s="64">
        <v>92.77777777777777</v>
      </c>
      <c r="U549" s="57">
        <v>75</v>
      </c>
      <c r="V549" s="57">
        <v>100</v>
      </c>
      <c r="W549" s="56">
        <v>0</v>
      </c>
      <c r="X549" s="56">
        <v>20</v>
      </c>
      <c r="Y549" s="90">
        <f t="shared" si="101"/>
        <v>69.44444444444444</v>
      </c>
      <c r="Z549" s="101">
        <f t="shared" si="102"/>
        <v>70.7459001259331</v>
      </c>
      <c r="AA549" s="50">
        <v>94.12761567933981</v>
      </c>
      <c r="AB549" s="47">
        <v>5.555555555555555</v>
      </c>
      <c r="AC549" s="44">
        <f t="shared" si="103"/>
        <v>71.98460064839375</v>
      </c>
      <c r="AD549" s="85">
        <v>67.70000000000003</v>
      </c>
      <c r="AE549" s="91">
        <f t="shared" si="104"/>
        <v>67.70000000000003</v>
      </c>
      <c r="AF549" s="88">
        <v>65.78947368421053</v>
      </c>
      <c r="AG549" s="80">
        <v>100</v>
      </c>
      <c r="AH549" s="92">
        <f t="shared" si="105"/>
        <v>77.19298245614036</v>
      </c>
      <c r="AI549" s="37">
        <f t="shared" si="106"/>
        <v>71.88371683703808</v>
      </c>
      <c r="AJ549" s="38">
        <f t="shared" si="107"/>
        <v>71.65353845555131</v>
      </c>
    </row>
    <row r="550" spans="1:36" ht="15">
      <c r="A550" s="17">
        <v>473</v>
      </c>
      <c r="B550" s="18">
        <v>25777</v>
      </c>
      <c r="C550" s="19" t="s">
        <v>21</v>
      </c>
      <c r="D550" s="19" t="s">
        <v>483</v>
      </c>
      <c r="E550" s="20">
        <v>6</v>
      </c>
      <c r="F550" s="48">
        <v>59.35</v>
      </c>
      <c r="G550" s="49">
        <v>78.80341880341881</v>
      </c>
      <c r="H550" s="44">
        <f t="shared" si="96"/>
        <v>65.83447293447293</v>
      </c>
      <c r="I550" s="104">
        <v>80.00000000000003</v>
      </c>
      <c r="J550" s="103">
        <f t="shared" si="97"/>
        <v>80.00000000000003</v>
      </c>
      <c r="K550" s="36">
        <f t="shared" si="98"/>
        <v>71.50068376068377</v>
      </c>
      <c r="L550" s="64">
        <v>40.12738853503185</v>
      </c>
      <c r="M550" s="65">
        <v>100</v>
      </c>
      <c r="N550" s="90">
        <f t="shared" si="99"/>
        <v>53.43241330502477</v>
      </c>
      <c r="O550" s="66">
        <v>79.47296855191593</v>
      </c>
      <c r="P550" s="57">
        <v>98.36</v>
      </c>
      <c r="Q550" s="67">
        <v>99.47916666666666</v>
      </c>
      <c r="R550" s="68" t="s">
        <v>1</v>
      </c>
      <c r="S550" s="44">
        <f t="shared" si="100"/>
        <v>92.37960504469032</v>
      </c>
      <c r="T550" s="64">
        <v>96.52777777777779</v>
      </c>
      <c r="U550" s="57">
        <v>70</v>
      </c>
      <c r="V550" s="57">
        <v>88.88888888888887</v>
      </c>
      <c r="W550" s="56">
        <v>0</v>
      </c>
      <c r="X550" s="56">
        <v>32.87878787878788</v>
      </c>
      <c r="Y550" s="90">
        <f t="shared" si="101"/>
        <v>67.96401515151514</v>
      </c>
      <c r="Z550" s="101">
        <f t="shared" si="102"/>
        <v>70.54562725259467</v>
      </c>
      <c r="AA550" s="50">
        <v>73.11007957559681</v>
      </c>
      <c r="AB550" s="47">
        <v>24.444444444444443</v>
      </c>
      <c r="AC550" s="44">
        <f t="shared" si="103"/>
        <v>60.94367079280872</v>
      </c>
      <c r="AD550" s="85">
        <v>75.1</v>
      </c>
      <c r="AE550" s="91">
        <f t="shared" si="104"/>
        <v>75.1</v>
      </c>
      <c r="AF550" s="88">
        <v>57.89473684210527</v>
      </c>
      <c r="AG550" s="80">
        <v>100</v>
      </c>
      <c r="AH550" s="92">
        <f t="shared" si="105"/>
        <v>71.9298245614035</v>
      </c>
      <c r="AI550" s="37">
        <f t="shared" si="106"/>
        <v>66.91592266844535</v>
      </c>
      <c r="AJ550" s="38">
        <f t="shared" si="107"/>
        <v>69.64772717896768</v>
      </c>
    </row>
    <row r="551" spans="1:36" ht="15">
      <c r="A551" s="17">
        <v>468</v>
      </c>
      <c r="B551" s="18">
        <v>25779</v>
      </c>
      <c r="C551" s="19" t="s">
        <v>21</v>
      </c>
      <c r="D551" s="19" t="s">
        <v>954</v>
      </c>
      <c r="E551" s="20">
        <v>6</v>
      </c>
      <c r="F551" s="48">
        <v>58.3</v>
      </c>
      <c r="G551" s="49">
        <v>79.56349206349206</v>
      </c>
      <c r="H551" s="44">
        <f t="shared" si="96"/>
        <v>65.38783068783067</v>
      </c>
      <c r="I551" s="104">
        <v>42</v>
      </c>
      <c r="J551" s="103">
        <f t="shared" si="97"/>
        <v>42</v>
      </c>
      <c r="K551" s="36">
        <f t="shared" si="98"/>
        <v>56.03269841269841</v>
      </c>
      <c r="L551" s="64">
        <v>33.333333333333336</v>
      </c>
      <c r="M551" s="65">
        <v>100</v>
      </c>
      <c r="N551" s="90">
        <f t="shared" si="99"/>
        <v>48.14814814814815</v>
      </c>
      <c r="O551" s="66">
        <v>96.84598625775097</v>
      </c>
      <c r="P551" s="57">
        <v>99.52999999999999</v>
      </c>
      <c r="Q551" s="67">
        <v>99.32659932659934</v>
      </c>
      <c r="R551" s="68" t="s">
        <v>1</v>
      </c>
      <c r="S551" s="44">
        <f t="shared" si="100"/>
        <v>98.50592382278668</v>
      </c>
      <c r="T551" s="64">
        <v>96.94444444444444</v>
      </c>
      <c r="U551" s="57">
        <v>86.89999999999999</v>
      </c>
      <c r="V551" s="57">
        <v>90.74074074074072</v>
      </c>
      <c r="W551" s="56">
        <v>0</v>
      </c>
      <c r="X551" s="56">
        <v>0</v>
      </c>
      <c r="Y551" s="90">
        <f t="shared" si="101"/>
        <v>68.64629629629628</v>
      </c>
      <c r="Z551" s="101">
        <f t="shared" si="102"/>
        <v>70.8220437714399</v>
      </c>
      <c r="AA551" s="50">
        <v>93.4202770409667</v>
      </c>
      <c r="AB551" s="47">
        <v>100</v>
      </c>
      <c r="AC551" s="44">
        <f t="shared" si="103"/>
        <v>95.06520778072502</v>
      </c>
      <c r="AD551" s="85">
        <v>49.999999999999915</v>
      </c>
      <c r="AE551" s="91">
        <f t="shared" si="104"/>
        <v>49.999999999999915</v>
      </c>
      <c r="AF551" s="88">
        <v>47.368421052631575</v>
      </c>
      <c r="AG551" s="80">
        <v>100</v>
      </c>
      <c r="AH551" s="92">
        <f t="shared" si="105"/>
        <v>64.91228070175438</v>
      </c>
      <c r="AI551" s="37">
        <f t="shared" si="106"/>
        <v>77.0172336234042</v>
      </c>
      <c r="AJ551" s="38">
        <f t="shared" si="107"/>
        <v>69.72273165528088</v>
      </c>
    </row>
    <row r="552" spans="1:36" ht="15">
      <c r="A552" s="17">
        <v>667</v>
      </c>
      <c r="B552" s="18">
        <v>25781</v>
      </c>
      <c r="C552" s="19" t="s">
        <v>21</v>
      </c>
      <c r="D552" s="19" t="s">
        <v>549</v>
      </c>
      <c r="E552" s="20">
        <v>6</v>
      </c>
      <c r="F552" s="48">
        <v>62.14999999999999</v>
      </c>
      <c r="G552" s="49">
        <v>78.5185185185185</v>
      </c>
      <c r="H552" s="44">
        <f t="shared" si="96"/>
        <v>67.60617283950616</v>
      </c>
      <c r="I552" s="104">
        <v>21.000000000000004</v>
      </c>
      <c r="J552" s="103">
        <f t="shared" si="97"/>
        <v>21.000000000000004</v>
      </c>
      <c r="K552" s="36">
        <f t="shared" si="98"/>
        <v>48.9637037037037</v>
      </c>
      <c r="L552" s="64">
        <v>30.65693430656934</v>
      </c>
      <c r="M552" s="65">
        <v>100</v>
      </c>
      <c r="N552" s="90">
        <f t="shared" si="99"/>
        <v>46.066504460665044</v>
      </c>
      <c r="O552" s="66">
        <v>88.55776731298327</v>
      </c>
      <c r="P552" s="57">
        <v>99.1</v>
      </c>
      <c r="Q552" s="67">
        <v>99.14310197086547</v>
      </c>
      <c r="R552" s="68" t="s">
        <v>1</v>
      </c>
      <c r="S552" s="44">
        <f t="shared" si="100"/>
        <v>95.5405395801821</v>
      </c>
      <c r="T552" s="64">
        <v>96.94444444444444</v>
      </c>
      <c r="U552" s="57">
        <v>89.99999999999999</v>
      </c>
      <c r="V552" s="57">
        <v>100</v>
      </c>
      <c r="W552" s="56">
        <v>0</v>
      </c>
      <c r="X552" s="56">
        <v>0</v>
      </c>
      <c r="Y552" s="90">
        <f t="shared" si="101"/>
        <v>71.73611111111111</v>
      </c>
      <c r="Z552" s="101">
        <f t="shared" si="102"/>
        <v>70.11246982705325</v>
      </c>
      <c r="AA552" s="50">
        <v>81.71917118704695</v>
      </c>
      <c r="AB552" s="47">
        <v>5.555555555555555</v>
      </c>
      <c r="AC552" s="44">
        <f t="shared" si="103"/>
        <v>62.6782672791741</v>
      </c>
      <c r="AD552" s="85">
        <v>71</v>
      </c>
      <c r="AE552" s="91">
        <f t="shared" si="104"/>
        <v>71</v>
      </c>
      <c r="AF552" s="88">
        <v>84.21052631578947</v>
      </c>
      <c r="AG552" s="80">
        <v>100</v>
      </c>
      <c r="AH552" s="92">
        <f t="shared" si="105"/>
        <v>89.4736842105263</v>
      </c>
      <c r="AI552" s="37">
        <f t="shared" si="106"/>
        <v>70.25647939099811</v>
      </c>
      <c r="AJ552" s="38">
        <f t="shared" si="107"/>
        <v>65.9259194715668</v>
      </c>
    </row>
    <row r="553" spans="1:36" ht="15">
      <c r="A553" s="17">
        <v>102</v>
      </c>
      <c r="B553" s="18">
        <v>25785</v>
      </c>
      <c r="C553" s="19" t="s">
        <v>21</v>
      </c>
      <c r="D553" s="19" t="s">
        <v>352</v>
      </c>
      <c r="E553" s="20">
        <v>6</v>
      </c>
      <c r="F553" s="48">
        <v>96.6</v>
      </c>
      <c r="G553" s="49">
        <v>98.53276353276354</v>
      </c>
      <c r="H553" s="44">
        <f t="shared" si="96"/>
        <v>97.24425451092117</v>
      </c>
      <c r="I553" s="104">
        <v>69.00000000000001</v>
      </c>
      <c r="J553" s="103">
        <f t="shared" si="97"/>
        <v>69.00000000000001</v>
      </c>
      <c r="K553" s="36">
        <f t="shared" si="98"/>
        <v>85.94655270655271</v>
      </c>
      <c r="L553" s="64">
        <v>23.666666666666668</v>
      </c>
      <c r="M553" s="65">
        <v>100</v>
      </c>
      <c r="N553" s="90">
        <f t="shared" si="99"/>
        <v>40.62962962962963</v>
      </c>
      <c r="O553" s="66">
        <v>100</v>
      </c>
      <c r="P553" s="57">
        <v>99.38</v>
      </c>
      <c r="Q553" s="67">
        <v>99.90202482037883</v>
      </c>
      <c r="R553" s="68" t="s">
        <v>1</v>
      </c>
      <c r="S553" s="44">
        <f t="shared" si="100"/>
        <v>99.6983245182887</v>
      </c>
      <c r="T553" s="64">
        <v>98.47222222222221</v>
      </c>
      <c r="U553" s="57">
        <v>99.99999999999999</v>
      </c>
      <c r="V553" s="57">
        <v>100</v>
      </c>
      <c r="W553" s="56">
        <v>78.72467222884386</v>
      </c>
      <c r="X553" s="56">
        <v>0</v>
      </c>
      <c r="Y553" s="90">
        <f t="shared" si="101"/>
        <v>84.45863958416102</v>
      </c>
      <c r="Z553" s="101">
        <f t="shared" si="102"/>
        <v>73.55689517945058</v>
      </c>
      <c r="AA553" s="50">
        <v>95.39861479516652</v>
      </c>
      <c r="AB553" s="47">
        <v>34.065934065934066</v>
      </c>
      <c r="AC553" s="44">
        <f t="shared" si="103"/>
        <v>80.06544461285841</v>
      </c>
      <c r="AD553" s="85">
        <v>81.70000000000003</v>
      </c>
      <c r="AE553" s="91">
        <f t="shared" si="104"/>
        <v>81.70000000000003</v>
      </c>
      <c r="AF553" s="88">
        <v>71.05263157894737</v>
      </c>
      <c r="AG553" s="80">
        <v>100</v>
      </c>
      <c r="AH553" s="92">
        <f t="shared" si="105"/>
        <v>80.7017543859649</v>
      </c>
      <c r="AI553" s="37">
        <f t="shared" si="106"/>
        <v>80.62858800405081</v>
      </c>
      <c r="AJ553" s="38">
        <f t="shared" si="107"/>
        <v>78.15633453225108</v>
      </c>
    </row>
    <row r="554" spans="1:36" ht="15">
      <c r="A554" s="17">
        <v>54</v>
      </c>
      <c r="B554" s="18">
        <v>25793</v>
      </c>
      <c r="C554" s="19" t="s">
        <v>21</v>
      </c>
      <c r="D554" s="19" t="s">
        <v>567</v>
      </c>
      <c r="E554" s="20">
        <v>6</v>
      </c>
      <c r="F554" s="48">
        <v>54.800000000000004</v>
      </c>
      <c r="G554" s="49">
        <v>94.95014245014245</v>
      </c>
      <c r="H554" s="44">
        <f t="shared" si="96"/>
        <v>68.18338081671415</v>
      </c>
      <c r="I554" s="104">
        <v>38</v>
      </c>
      <c r="J554" s="103">
        <f t="shared" si="97"/>
        <v>38</v>
      </c>
      <c r="K554" s="36">
        <f t="shared" si="98"/>
        <v>56.11002849002849</v>
      </c>
      <c r="L554" s="64">
        <v>91.89189189189189</v>
      </c>
      <c r="M554" s="65">
        <v>100</v>
      </c>
      <c r="N554" s="90">
        <f t="shared" si="99"/>
        <v>93.69369369369369</v>
      </c>
      <c r="O554" s="66">
        <v>95.60652339914913</v>
      </c>
      <c r="P554" s="57">
        <v>98.66</v>
      </c>
      <c r="Q554" s="67">
        <v>100</v>
      </c>
      <c r="R554" s="68">
        <v>100</v>
      </c>
      <c r="S554" s="44">
        <f t="shared" si="100"/>
        <v>98.56663084978729</v>
      </c>
      <c r="T554" s="64">
        <v>97.22222222222221</v>
      </c>
      <c r="U554" s="57">
        <v>98.55999999999999</v>
      </c>
      <c r="V554" s="57">
        <v>100</v>
      </c>
      <c r="W554" s="56">
        <v>0</v>
      </c>
      <c r="X554" s="56">
        <v>0</v>
      </c>
      <c r="Y554" s="90">
        <f t="shared" si="101"/>
        <v>73.94555555555556</v>
      </c>
      <c r="Z554" s="101">
        <f t="shared" si="102"/>
        <v>88.93362937943944</v>
      </c>
      <c r="AA554" s="50">
        <v>99.74775978077518</v>
      </c>
      <c r="AB554" s="47">
        <v>20.212765957446805</v>
      </c>
      <c r="AC554" s="44">
        <f t="shared" si="103"/>
        <v>79.86401132494308</v>
      </c>
      <c r="AD554" s="85">
        <v>84.60000000000007</v>
      </c>
      <c r="AE554" s="91">
        <f t="shared" si="104"/>
        <v>84.60000000000007</v>
      </c>
      <c r="AF554" s="88">
        <v>84.21052631578947</v>
      </c>
      <c r="AG554" s="80">
        <v>100</v>
      </c>
      <c r="AH554" s="92">
        <f t="shared" si="105"/>
        <v>89.4736842105263</v>
      </c>
      <c r="AI554" s="37">
        <f t="shared" si="106"/>
        <v>83.04887621540826</v>
      </c>
      <c r="AJ554" s="38">
        <f t="shared" si="107"/>
        <v>80.60348325234789</v>
      </c>
    </row>
    <row r="555" spans="1:36" ht="15">
      <c r="A555" s="17">
        <v>569</v>
      </c>
      <c r="B555" s="18">
        <v>25797</v>
      </c>
      <c r="C555" s="19" t="s">
        <v>21</v>
      </c>
      <c r="D555" s="19" t="s">
        <v>308</v>
      </c>
      <c r="E555" s="20">
        <v>6</v>
      </c>
      <c r="F555" s="48">
        <v>90.95</v>
      </c>
      <c r="G555" s="49">
        <v>80</v>
      </c>
      <c r="H555" s="44">
        <f t="shared" si="96"/>
        <v>87.3</v>
      </c>
      <c r="I555" s="104">
        <v>61.00000000000001</v>
      </c>
      <c r="J555" s="103">
        <f t="shared" si="97"/>
        <v>61.00000000000001</v>
      </c>
      <c r="K555" s="36">
        <f t="shared" si="98"/>
        <v>76.78</v>
      </c>
      <c r="L555" s="64">
        <v>35.84905660377359</v>
      </c>
      <c r="M555" s="65">
        <v>100</v>
      </c>
      <c r="N555" s="90">
        <f t="shared" si="99"/>
        <v>50.104821802935014</v>
      </c>
      <c r="O555" s="66">
        <v>63.249186746859195</v>
      </c>
      <c r="P555" s="57">
        <v>99.06</v>
      </c>
      <c r="Q555" s="67">
        <v>98.72340425531915</v>
      </c>
      <c r="R555" s="68" t="s">
        <v>1</v>
      </c>
      <c r="S555" s="44">
        <f t="shared" si="100"/>
        <v>86.95648187760068</v>
      </c>
      <c r="T555" s="64">
        <v>98.33333333333334</v>
      </c>
      <c r="U555" s="57">
        <v>78.25999999999999</v>
      </c>
      <c r="V555" s="57">
        <v>96.2962962962963</v>
      </c>
      <c r="W555" s="56">
        <v>88.66899495537447</v>
      </c>
      <c r="X555" s="56">
        <v>13.650793650793652</v>
      </c>
      <c r="Y555" s="90">
        <f t="shared" si="101"/>
        <v>81.01238098317843</v>
      </c>
      <c r="Z555" s="101">
        <f t="shared" si="102"/>
        <v>71.78777196450592</v>
      </c>
      <c r="AA555" s="50">
        <v>61.94325652453732</v>
      </c>
      <c r="AB555" s="47">
        <v>7.777777777777778</v>
      </c>
      <c r="AC555" s="44">
        <f t="shared" si="103"/>
        <v>48.40188683784743</v>
      </c>
      <c r="AD555" s="85">
        <v>57.399999999999935</v>
      </c>
      <c r="AE555" s="91">
        <f t="shared" si="104"/>
        <v>57.399999999999935</v>
      </c>
      <c r="AF555" s="88">
        <v>55.26315789473685</v>
      </c>
      <c r="AG555" s="80">
        <v>100</v>
      </c>
      <c r="AH555" s="92">
        <f t="shared" si="105"/>
        <v>70.17543859649123</v>
      </c>
      <c r="AI555" s="37">
        <f t="shared" si="106"/>
        <v>55.15609403281686</v>
      </c>
      <c r="AJ555" s="38">
        <f t="shared" si="107"/>
        <v>67.79671419209802</v>
      </c>
    </row>
    <row r="556" spans="1:36" ht="15">
      <c r="A556" s="17">
        <v>431</v>
      </c>
      <c r="B556" s="18">
        <v>25799</v>
      </c>
      <c r="C556" s="19" t="s">
        <v>21</v>
      </c>
      <c r="D556" s="19" t="s">
        <v>426</v>
      </c>
      <c r="E556" s="20">
        <v>3</v>
      </c>
      <c r="F556" s="48">
        <v>64.49999999999999</v>
      </c>
      <c r="G556" s="49">
        <v>89.96947496947497</v>
      </c>
      <c r="H556" s="44">
        <f t="shared" si="96"/>
        <v>72.98982498982497</v>
      </c>
      <c r="I556" s="104">
        <v>31</v>
      </c>
      <c r="J556" s="103">
        <f t="shared" si="97"/>
        <v>31</v>
      </c>
      <c r="K556" s="36">
        <f t="shared" si="98"/>
        <v>56.19389499389498</v>
      </c>
      <c r="L556" s="64">
        <v>16.42651296829971</v>
      </c>
      <c r="M556" s="65">
        <v>100</v>
      </c>
      <c r="N556" s="90">
        <f t="shared" si="99"/>
        <v>34.998398975344216</v>
      </c>
      <c r="O556" s="66">
        <v>100</v>
      </c>
      <c r="P556" s="57">
        <v>99.16</v>
      </c>
      <c r="Q556" s="67">
        <v>99.58592132505176</v>
      </c>
      <c r="R556" s="68" t="s">
        <v>1</v>
      </c>
      <c r="S556" s="44">
        <f t="shared" si="100"/>
        <v>99.51973504140787</v>
      </c>
      <c r="T556" s="64">
        <v>96.94444444444444</v>
      </c>
      <c r="U556" s="57">
        <v>86.875</v>
      </c>
      <c r="V556" s="57">
        <v>100</v>
      </c>
      <c r="W556" s="56">
        <v>88.92367906066536</v>
      </c>
      <c r="X556" s="56">
        <v>13.24110671936759</v>
      </c>
      <c r="Y556" s="90">
        <f t="shared" si="101"/>
        <v>83.72545933361523</v>
      </c>
      <c r="Z556" s="101">
        <f t="shared" si="102"/>
        <v>71.23788583113131</v>
      </c>
      <c r="AA556" s="50">
        <v>86.16071428571429</v>
      </c>
      <c r="AB556" s="47">
        <v>100</v>
      </c>
      <c r="AC556" s="44">
        <f t="shared" si="103"/>
        <v>89.62053571428572</v>
      </c>
      <c r="AD556" s="85">
        <v>65.70000000000002</v>
      </c>
      <c r="AE556" s="91">
        <f t="shared" si="104"/>
        <v>65.70000000000002</v>
      </c>
      <c r="AF556" s="88">
        <v>50</v>
      </c>
      <c r="AG556" s="80">
        <v>100</v>
      </c>
      <c r="AH556" s="92">
        <f t="shared" si="105"/>
        <v>66.66666666666666</v>
      </c>
      <c r="AI556" s="37">
        <f t="shared" si="106"/>
        <v>78.65095238095238</v>
      </c>
      <c r="AJ556" s="38">
        <f t="shared" si="107"/>
        <v>70.45300762863036</v>
      </c>
    </row>
    <row r="557" spans="1:36" ht="15">
      <c r="A557" s="17">
        <v>689</v>
      </c>
      <c r="B557" s="18">
        <v>25805</v>
      </c>
      <c r="C557" s="19" t="s">
        <v>21</v>
      </c>
      <c r="D557" s="19" t="s">
        <v>643</v>
      </c>
      <c r="E557" s="20">
        <v>6</v>
      </c>
      <c r="F557" s="48">
        <v>76.15</v>
      </c>
      <c r="G557" s="49">
        <v>81.89051689051689</v>
      </c>
      <c r="H557" s="44">
        <f t="shared" si="96"/>
        <v>78.0635056301723</v>
      </c>
      <c r="I557" s="104">
        <v>26</v>
      </c>
      <c r="J557" s="103">
        <f t="shared" si="97"/>
        <v>26</v>
      </c>
      <c r="K557" s="36">
        <f t="shared" si="98"/>
        <v>57.238103378103375</v>
      </c>
      <c r="L557" s="64">
        <v>41.30434782608695</v>
      </c>
      <c r="M557" s="65">
        <v>100</v>
      </c>
      <c r="N557" s="90">
        <f t="shared" si="99"/>
        <v>54.347826086956516</v>
      </c>
      <c r="O557" s="66">
        <v>85.218623561333</v>
      </c>
      <c r="P557" s="57">
        <v>98.71</v>
      </c>
      <c r="Q557" s="67">
        <v>98.06167400881057</v>
      </c>
      <c r="R557" s="68" t="s">
        <v>1</v>
      </c>
      <c r="S557" s="44">
        <f t="shared" si="100"/>
        <v>93.93801787805408</v>
      </c>
      <c r="T557" s="64">
        <v>100</v>
      </c>
      <c r="U557" s="57">
        <v>86.25</v>
      </c>
      <c r="V557" s="57">
        <v>94.44444444444446</v>
      </c>
      <c r="W557" s="56">
        <v>0</v>
      </c>
      <c r="X557" s="56">
        <v>0</v>
      </c>
      <c r="Y557" s="90">
        <f t="shared" si="101"/>
        <v>70.17361111111111</v>
      </c>
      <c r="Z557" s="101">
        <f t="shared" si="102"/>
        <v>72.08093866783722</v>
      </c>
      <c r="AA557" s="50">
        <v>74.23483484905898</v>
      </c>
      <c r="AB557" s="47">
        <v>4.444444444444445</v>
      </c>
      <c r="AC557" s="44">
        <f t="shared" si="103"/>
        <v>56.78723724790535</v>
      </c>
      <c r="AD557" s="85">
        <v>53.89999999999995</v>
      </c>
      <c r="AE557" s="91">
        <f t="shared" si="104"/>
        <v>53.89999999999995</v>
      </c>
      <c r="AF557" s="88">
        <v>60.526315789473685</v>
      </c>
      <c r="AG557" s="80">
        <v>100</v>
      </c>
      <c r="AH557" s="92">
        <f t="shared" si="105"/>
        <v>73.68421052631578</v>
      </c>
      <c r="AI557" s="37">
        <f t="shared" si="106"/>
        <v>59.396701970812664</v>
      </c>
      <c r="AJ557" s="38">
        <f t="shared" si="107"/>
        <v>65.30710060078309</v>
      </c>
    </row>
    <row r="558" spans="1:36" ht="15">
      <c r="A558" s="17">
        <v>857</v>
      </c>
      <c r="B558" s="18">
        <v>25807</v>
      </c>
      <c r="C558" s="19" t="s">
        <v>21</v>
      </c>
      <c r="D558" s="19" t="s">
        <v>788</v>
      </c>
      <c r="E558" s="20">
        <v>6</v>
      </c>
      <c r="F558" s="48">
        <v>0</v>
      </c>
      <c r="G558" s="49">
        <v>82.34788359788358</v>
      </c>
      <c r="H558" s="44">
        <f t="shared" si="96"/>
        <v>27.44929453262786</v>
      </c>
      <c r="I558" s="104">
        <v>5</v>
      </c>
      <c r="J558" s="103">
        <f t="shared" si="97"/>
        <v>5</v>
      </c>
      <c r="K558" s="36">
        <f t="shared" si="98"/>
        <v>18.469576719576715</v>
      </c>
      <c r="L558" s="64">
        <v>27.06766917293233</v>
      </c>
      <c r="M558" s="65">
        <v>100</v>
      </c>
      <c r="N558" s="90">
        <f t="shared" si="99"/>
        <v>43.27485380116959</v>
      </c>
      <c r="O558" s="66">
        <v>83.9612434284576</v>
      </c>
      <c r="P558" s="57">
        <v>99.65</v>
      </c>
      <c r="Q558" s="67">
        <v>98.98167006109979</v>
      </c>
      <c r="R558" s="68" t="s">
        <v>1</v>
      </c>
      <c r="S558" s="44">
        <f t="shared" si="100"/>
        <v>94.1387643062088</v>
      </c>
      <c r="T558" s="64">
        <v>95.55555555555556</v>
      </c>
      <c r="U558" s="57">
        <v>77.5</v>
      </c>
      <c r="V558" s="57">
        <v>100</v>
      </c>
      <c r="W558" s="56">
        <v>0</v>
      </c>
      <c r="X558" s="56">
        <v>0</v>
      </c>
      <c r="Y558" s="90">
        <f t="shared" si="101"/>
        <v>68.26388888888889</v>
      </c>
      <c r="Z558" s="101">
        <f t="shared" si="102"/>
        <v>67.54779639085231</v>
      </c>
      <c r="AA558" s="50">
        <v>100</v>
      </c>
      <c r="AB558" s="47">
        <v>13.333333333333334</v>
      </c>
      <c r="AC558" s="44">
        <f t="shared" si="103"/>
        <v>78.33333333333333</v>
      </c>
      <c r="AD558" s="85">
        <v>64.69999999999993</v>
      </c>
      <c r="AE558" s="91">
        <f t="shared" si="104"/>
        <v>64.69999999999993</v>
      </c>
      <c r="AF558" s="88">
        <v>78.94736842105263</v>
      </c>
      <c r="AG558" s="80">
        <v>100</v>
      </c>
      <c r="AH558" s="92">
        <f t="shared" si="105"/>
        <v>85.96491228070175</v>
      </c>
      <c r="AI558" s="37">
        <f t="shared" si="106"/>
        <v>76.22409356725144</v>
      </c>
      <c r="AJ558" s="38">
        <f t="shared" si="107"/>
        <v>60.335041609516935</v>
      </c>
    </row>
    <row r="559" spans="1:36" ht="15">
      <c r="A559" s="17">
        <v>225</v>
      </c>
      <c r="B559" s="18">
        <v>25815</v>
      </c>
      <c r="C559" s="19" t="s">
        <v>21</v>
      </c>
      <c r="D559" s="19" t="s">
        <v>895</v>
      </c>
      <c r="E559" s="20">
        <v>6</v>
      </c>
      <c r="F559" s="48">
        <v>69.75</v>
      </c>
      <c r="G559" s="49">
        <v>79.73392348392349</v>
      </c>
      <c r="H559" s="44">
        <f t="shared" si="96"/>
        <v>73.07797449464115</v>
      </c>
      <c r="I559" s="104">
        <v>51</v>
      </c>
      <c r="J559" s="103">
        <f t="shared" si="97"/>
        <v>51</v>
      </c>
      <c r="K559" s="36">
        <f t="shared" si="98"/>
        <v>64.24678469678469</v>
      </c>
      <c r="L559" s="64">
        <v>30.597014925373134</v>
      </c>
      <c r="M559" s="65">
        <v>100</v>
      </c>
      <c r="N559" s="90">
        <f t="shared" si="99"/>
        <v>46.01990049751244</v>
      </c>
      <c r="O559" s="66">
        <v>97.59097613707543</v>
      </c>
      <c r="P559" s="57">
        <v>99.52000000000001</v>
      </c>
      <c r="Q559" s="67">
        <v>96.73090158293186</v>
      </c>
      <c r="R559" s="68" t="s">
        <v>1</v>
      </c>
      <c r="S559" s="44">
        <f t="shared" si="100"/>
        <v>97.88607551547744</v>
      </c>
      <c r="T559" s="64">
        <v>100</v>
      </c>
      <c r="U559" s="57">
        <v>99.99999999999999</v>
      </c>
      <c r="V559" s="57">
        <v>100</v>
      </c>
      <c r="W559" s="56">
        <v>90.70725566491188</v>
      </c>
      <c r="X559" s="56">
        <v>1.8461538461538463</v>
      </c>
      <c r="Y559" s="90">
        <f t="shared" si="101"/>
        <v>86.5691761888832</v>
      </c>
      <c r="Z559" s="101">
        <f t="shared" si="102"/>
        <v>75.59284472449988</v>
      </c>
      <c r="AA559" s="50">
        <v>100</v>
      </c>
      <c r="AB559" s="47">
        <v>48.837209302325576</v>
      </c>
      <c r="AC559" s="44">
        <f t="shared" si="103"/>
        <v>87.20930232558139</v>
      </c>
      <c r="AD559" s="85">
        <v>68.30000000000001</v>
      </c>
      <c r="AE559" s="91">
        <f t="shared" si="104"/>
        <v>68.30000000000001</v>
      </c>
      <c r="AF559" s="88">
        <v>73.68421052631578</v>
      </c>
      <c r="AG559" s="80">
        <v>100</v>
      </c>
      <c r="AH559" s="92">
        <f t="shared" si="105"/>
        <v>82.45614035087718</v>
      </c>
      <c r="AI559" s="37">
        <f t="shared" si="106"/>
        <v>81.21618931048552</v>
      </c>
      <c r="AJ559" s="38">
        <f t="shared" si="107"/>
        <v>75.01063609475253</v>
      </c>
    </row>
    <row r="560" spans="1:36" ht="15">
      <c r="A560" s="17">
        <v>707</v>
      </c>
      <c r="B560" s="18">
        <v>25817</v>
      </c>
      <c r="C560" s="19" t="s">
        <v>21</v>
      </c>
      <c r="D560" s="19" t="s">
        <v>136</v>
      </c>
      <c r="E560" s="20">
        <v>2</v>
      </c>
      <c r="F560" s="48">
        <v>80.50000000000001</v>
      </c>
      <c r="G560" s="49">
        <v>80.03968253968254</v>
      </c>
      <c r="H560" s="44">
        <f t="shared" si="96"/>
        <v>80.34656084656085</v>
      </c>
      <c r="I560" s="104">
        <v>47</v>
      </c>
      <c r="J560" s="103">
        <f t="shared" si="97"/>
        <v>47</v>
      </c>
      <c r="K560" s="36">
        <f t="shared" si="98"/>
        <v>67.0079365079365</v>
      </c>
      <c r="L560" s="64">
        <v>6.015037593984962</v>
      </c>
      <c r="M560" s="65">
        <v>100</v>
      </c>
      <c r="N560" s="90">
        <f t="shared" si="99"/>
        <v>26.900584795321635</v>
      </c>
      <c r="O560" s="66">
        <v>100</v>
      </c>
      <c r="P560" s="57">
        <v>99.35</v>
      </c>
      <c r="Q560" s="67">
        <v>99.46704067321178</v>
      </c>
      <c r="R560" s="68" t="s">
        <v>1</v>
      </c>
      <c r="S560" s="44">
        <f t="shared" si="100"/>
        <v>99.54342667426367</v>
      </c>
      <c r="T560" s="64">
        <v>98.61111111111111</v>
      </c>
      <c r="U560" s="57">
        <v>80</v>
      </c>
      <c r="V560" s="57">
        <v>100</v>
      </c>
      <c r="W560" s="56">
        <v>0</v>
      </c>
      <c r="X560" s="56">
        <v>28.365384615384613</v>
      </c>
      <c r="Y560" s="90">
        <f t="shared" si="101"/>
        <v>73.19845085470085</v>
      </c>
      <c r="Z560" s="101">
        <f t="shared" si="102"/>
        <v>64.96161133558444</v>
      </c>
      <c r="AA560" s="50">
        <v>84.80764991181658</v>
      </c>
      <c r="AB560" s="47">
        <v>13.829787234042554</v>
      </c>
      <c r="AC560" s="44">
        <f t="shared" si="103"/>
        <v>67.06318424237307</v>
      </c>
      <c r="AD560" s="85">
        <v>56.499999999999964</v>
      </c>
      <c r="AE560" s="91">
        <f t="shared" si="104"/>
        <v>56.499999999999964</v>
      </c>
      <c r="AF560" s="88">
        <v>44.73684210526316</v>
      </c>
      <c r="AG560" s="80">
        <v>100</v>
      </c>
      <c r="AH560" s="92">
        <f t="shared" si="105"/>
        <v>63.157894736842096</v>
      </c>
      <c r="AI560" s="37">
        <f t="shared" si="106"/>
        <v>63.465277209967375</v>
      </c>
      <c r="AJ560" s="38">
        <f t="shared" si="107"/>
        <v>64.92197613236974</v>
      </c>
    </row>
    <row r="561" spans="1:36" ht="15">
      <c r="A561" s="17">
        <v>1004</v>
      </c>
      <c r="B561" s="18">
        <v>25823</v>
      </c>
      <c r="C561" s="19" t="s">
        <v>21</v>
      </c>
      <c r="D561" s="19" t="s">
        <v>1012</v>
      </c>
      <c r="E561" s="20">
        <v>6</v>
      </c>
      <c r="F561" s="48">
        <v>0</v>
      </c>
      <c r="G561" s="49">
        <v>0</v>
      </c>
      <c r="H561" s="44">
        <f t="shared" si="96"/>
        <v>0</v>
      </c>
      <c r="I561" s="104">
        <v>21.000000000000004</v>
      </c>
      <c r="J561" s="103">
        <f t="shared" si="97"/>
        <v>21.000000000000004</v>
      </c>
      <c r="K561" s="36">
        <f t="shared" si="98"/>
        <v>8.400000000000002</v>
      </c>
      <c r="L561" s="64">
        <v>32.55813953488372</v>
      </c>
      <c r="M561" s="65">
        <v>100</v>
      </c>
      <c r="N561" s="90">
        <f t="shared" si="99"/>
        <v>47.5452196382429</v>
      </c>
      <c r="O561" s="66">
        <v>67.33716853488717</v>
      </c>
      <c r="P561" s="57">
        <v>99.11</v>
      </c>
      <c r="Q561" s="67">
        <v>100</v>
      </c>
      <c r="R561" s="68" t="s">
        <v>1</v>
      </c>
      <c r="S561" s="44">
        <f t="shared" si="100"/>
        <v>88.76021301818429</v>
      </c>
      <c r="T561" s="64">
        <v>40.694444444444436</v>
      </c>
      <c r="U561" s="57">
        <v>45.62499999999999</v>
      </c>
      <c r="V561" s="57">
        <v>83.33333333333333</v>
      </c>
      <c r="W561" s="56">
        <v>0</v>
      </c>
      <c r="X561" s="56">
        <v>0</v>
      </c>
      <c r="Y561" s="90">
        <f t="shared" si="101"/>
        <v>42.41319444444444</v>
      </c>
      <c r="Z561" s="101">
        <f t="shared" si="102"/>
        <v>59.09176945780864</v>
      </c>
      <c r="AA561" s="50">
        <v>100</v>
      </c>
      <c r="AB561" s="47">
        <v>6.666666666666667</v>
      </c>
      <c r="AC561" s="44">
        <f t="shared" si="103"/>
        <v>76.66666666666667</v>
      </c>
      <c r="AD561" s="85">
        <v>64.3</v>
      </c>
      <c r="AE561" s="91">
        <f t="shared" si="104"/>
        <v>64.3</v>
      </c>
      <c r="AF561" s="88">
        <v>71.05263157894737</v>
      </c>
      <c r="AG561" s="80">
        <v>100</v>
      </c>
      <c r="AH561" s="92">
        <f t="shared" si="105"/>
        <v>80.7017543859649</v>
      </c>
      <c r="AI561" s="37">
        <f t="shared" si="106"/>
        <v>74.17590643274855</v>
      </c>
      <c r="AJ561" s="38">
        <f t="shared" si="107"/>
        <v>53.47865665872888</v>
      </c>
    </row>
    <row r="562" spans="1:36" ht="15">
      <c r="A562" s="17">
        <v>605</v>
      </c>
      <c r="B562" s="18">
        <v>25839</v>
      </c>
      <c r="C562" s="19" t="s">
        <v>21</v>
      </c>
      <c r="D562" s="19" t="s">
        <v>665</v>
      </c>
      <c r="E562" s="20">
        <v>6</v>
      </c>
      <c r="F562" s="48">
        <v>81.80000000000001</v>
      </c>
      <c r="G562" s="49">
        <v>67.06298331298332</v>
      </c>
      <c r="H562" s="44">
        <f t="shared" si="96"/>
        <v>76.88766110432778</v>
      </c>
      <c r="I562" s="104">
        <v>21.000000000000004</v>
      </c>
      <c r="J562" s="103">
        <f t="shared" si="97"/>
        <v>21.000000000000004</v>
      </c>
      <c r="K562" s="36">
        <f t="shared" si="98"/>
        <v>54.53259666259666</v>
      </c>
      <c r="L562" s="64">
        <v>50</v>
      </c>
      <c r="M562" s="65">
        <v>100</v>
      </c>
      <c r="N562" s="90">
        <f t="shared" si="99"/>
        <v>61.111111111111114</v>
      </c>
      <c r="O562" s="66">
        <v>88.61722736292636</v>
      </c>
      <c r="P562" s="57">
        <v>99.15</v>
      </c>
      <c r="Q562" s="67">
        <v>96.46418857660925</v>
      </c>
      <c r="R562" s="68" t="s">
        <v>1</v>
      </c>
      <c r="S562" s="44">
        <f t="shared" si="100"/>
        <v>94.6845904348578</v>
      </c>
      <c r="T562" s="64">
        <v>93.47222222222223</v>
      </c>
      <c r="U562" s="57">
        <v>96.4</v>
      </c>
      <c r="V562" s="57">
        <v>100</v>
      </c>
      <c r="W562" s="56">
        <v>0</v>
      </c>
      <c r="X562" s="56">
        <v>0</v>
      </c>
      <c r="Y562" s="90">
        <f t="shared" si="101"/>
        <v>72.46805555555557</v>
      </c>
      <c r="Z562" s="101">
        <f t="shared" si="102"/>
        <v>75.48884671693227</v>
      </c>
      <c r="AA562" s="50">
        <v>92.49189507810198</v>
      </c>
      <c r="AB562" s="47">
        <v>12.222222222222221</v>
      </c>
      <c r="AC562" s="44">
        <f t="shared" si="103"/>
        <v>72.42447686413205</v>
      </c>
      <c r="AD562" s="85">
        <v>47.39999999999994</v>
      </c>
      <c r="AE562" s="91">
        <f t="shared" si="104"/>
        <v>47.39999999999994</v>
      </c>
      <c r="AF562" s="88">
        <v>28.947368421052634</v>
      </c>
      <c r="AG562" s="80">
        <v>100</v>
      </c>
      <c r="AH562" s="92">
        <f t="shared" si="105"/>
        <v>52.63157894736842</v>
      </c>
      <c r="AI562" s="37">
        <f t="shared" si="106"/>
        <v>61.79270345034409</v>
      </c>
      <c r="AJ562" s="38">
        <f t="shared" si="107"/>
        <v>67.18875372608869</v>
      </c>
    </row>
    <row r="563" spans="1:36" ht="15">
      <c r="A563" s="17">
        <v>679</v>
      </c>
      <c r="B563" s="18">
        <v>25841</v>
      </c>
      <c r="C563" s="19" t="s">
        <v>21</v>
      </c>
      <c r="D563" s="19" t="s">
        <v>938</v>
      </c>
      <c r="E563" s="20">
        <v>6</v>
      </c>
      <c r="F563" s="48">
        <v>69.45</v>
      </c>
      <c r="G563" s="49">
        <v>87.1423483923484</v>
      </c>
      <c r="H563" s="44">
        <f t="shared" si="96"/>
        <v>75.34744946411612</v>
      </c>
      <c r="I563" s="104">
        <v>16</v>
      </c>
      <c r="J563" s="103">
        <f t="shared" si="97"/>
        <v>16</v>
      </c>
      <c r="K563" s="36">
        <f t="shared" si="98"/>
        <v>51.608469678469675</v>
      </c>
      <c r="L563" s="64">
        <v>45.68345323741008</v>
      </c>
      <c r="M563" s="65">
        <v>100</v>
      </c>
      <c r="N563" s="90">
        <f t="shared" si="99"/>
        <v>57.75379696243006</v>
      </c>
      <c r="O563" s="66">
        <v>98.26113881323714</v>
      </c>
      <c r="P563" s="57">
        <v>98.59</v>
      </c>
      <c r="Q563" s="67">
        <v>98.06451612903226</v>
      </c>
      <c r="R563" s="68" t="s">
        <v>1</v>
      </c>
      <c r="S563" s="44">
        <f t="shared" si="100"/>
        <v>98.24377755264348</v>
      </c>
      <c r="T563" s="64">
        <v>99.30555555555554</v>
      </c>
      <c r="U563" s="57">
        <v>87.60000000000001</v>
      </c>
      <c r="V563" s="57">
        <v>83.33333333333333</v>
      </c>
      <c r="W563" s="56">
        <v>0</v>
      </c>
      <c r="X563" s="56">
        <v>0.6060606060606062</v>
      </c>
      <c r="Y563" s="90">
        <f t="shared" si="101"/>
        <v>67.6354797979798</v>
      </c>
      <c r="Z563" s="101">
        <f t="shared" si="102"/>
        <v>73.87272925867427</v>
      </c>
      <c r="AA563" s="50">
        <v>77.42185691365547</v>
      </c>
      <c r="AB563" s="47">
        <v>5.555555555555555</v>
      </c>
      <c r="AC563" s="44">
        <f t="shared" si="103"/>
        <v>59.455281574130495</v>
      </c>
      <c r="AD563" s="85">
        <v>61.299999999999926</v>
      </c>
      <c r="AE563" s="91">
        <f t="shared" si="104"/>
        <v>61.299999999999926</v>
      </c>
      <c r="AF563" s="88">
        <v>47.368421052631575</v>
      </c>
      <c r="AG563" s="80">
        <v>100</v>
      </c>
      <c r="AH563" s="92">
        <f t="shared" si="105"/>
        <v>64.91228070175438</v>
      </c>
      <c r="AI563" s="37">
        <f t="shared" si="106"/>
        <v>61.038606313220455</v>
      </c>
      <c r="AJ563" s="38">
        <f t="shared" si="107"/>
        <v>65.56964045899721</v>
      </c>
    </row>
    <row r="564" spans="1:36" ht="15">
      <c r="A564" s="17">
        <v>775</v>
      </c>
      <c r="B564" s="18">
        <v>25843</v>
      </c>
      <c r="C564" s="19" t="s">
        <v>21</v>
      </c>
      <c r="D564" s="19" t="s">
        <v>497</v>
      </c>
      <c r="E564" s="20">
        <v>5</v>
      </c>
      <c r="F564" s="48">
        <v>48.199999999999996</v>
      </c>
      <c r="G564" s="49">
        <v>78.2865282865283</v>
      </c>
      <c r="H564" s="44">
        <f t="shared" si="96"/>
        <v>58.228842762176086</v>
      </c>
      <c r="I564" s="104">
        <v>21.000000000000004</v>
      </c>
      <c r="J564" s="103">
        <f t="shared" si="97"/>
        <v>21.000000000000004</v>
      </c>
      <c r="K564" s="36">
        <f t="shared" si="98"/>
        <v>43.33730565730565</v>
      </c>
      <c r="L564" s="64">
        <v>50</v>
      </c>
      <c r="M564" s="65">
        <v>100</v>
      </c>
      <c r="N564" s="90">
        <f t="shared" si="99"/>
        <v>61.111111111111114</v>
      </c>
      <c r="O564" s="66">
        <v>99.16044776119402</v>
      </c>
      <c r="P564" s="57">
        <v>99.39000000000001</v>
      </c>
      <c r="Q564" s="67">
        <v>99.92205767731879</v>
      </c>
      <c r="R564" s="68" t="s">
        <v>1</v>
      </c>
      <c r="S564" s="44">
        <f t="shared" si="100"/>
        <v>99.42865337420459</v>
      </c>
      <c r="T564" s="64">
        <v>97.91666666666666</v>
      </c>
      <c r="U564" s="57">
        <v>98.75</v>
      </c>
      <c r="V564" s="57">
        <v>100</v>
      </c>
      <c r="W564" s="56">
        <v>0</v>
      </c>
      <c r="X564" s="56">
        <v>0</v>
      </c>
      <c r="Y564" s="90">
        <f t="shared" si="101"/>
        <v>74.16666666666666</v>
      </c>
      <c r="Z564" s="101">
        <f t="shared" si="102"/>
        <v>77.5505024130788</v>
      </c>
      <c r="AA564" s="50">
        <v>90.0545634920635</v>
      </c>
      <c r="AB564" s="47">
        <v>15.53398058252427</v>
      </c>
      <c r="AC564" s="44">
        <f t="shared" si="103"/>
        <v>71.4244177646787</v>
      </c>
      <c r="AD564" s="85">
        <v>34.69999999999998</v>
      </c>
      <c r="AE564" s="91">
        <f t="shared" si="104"/>
        <v>34.69999999999998</v>
      </c>
      <c r="AF564" s="88">
        <v>39.473684210526315</v>
      </c>
      <c r="AG564" s="80">
        <v>0</v>
      </c>
      <c r="AH564" s="92">
        <f t="shared" si="105"/>
        <v>26.31578947368421</v>
      </c>
      <c r="AI564" s="37">
        <f t="shared" si="106"/>
        <v>52.60951403589881</v>
      </c>
      <c r="AJ564" s="38">
        <f t="shared" si="107"/>
        <v>63.225566548770175</v>
      </c>
    </row>
    <row r="565" spans="1:36" ht="15">
      <c r="A565" s="17">
        <v>1030</v>
      </c>
      <c r="B565" s="18">
        <v>25845</v>
      </c>
      <c r="C565" s="19" t="s">
        <v>21</v>
      </c>
      <c r="D565" s="19" t="s">
        <v>656</v>
      </c>
      <c r="E565" s="20">
        <v>6</v>
      </c>
      <c r="F565" s="48">
        <v>0</v>
      </c>
      <c r="G565" s="49">
        <v>69.10002035002034</v>
      </c>
      <c r="H565" s="44">
        <f t="shared" si="96"/>
        <v>23.033340116673447</v>
      </c>
      <c r="I565" s="104">
        <v>31</v>
      </c>
      <c r="J565" s="103">
        <f t="shared" si="97"/>
        <v>31</v>
      </c>
      <c r="K565" s="36">
        <f t="shared" si="98"/>
        <v>26.220004070004066</v>
      </c>
      <c r="L565" s="64">
        <v>44.37869822485207</v>
      </c>
      <c r="M565" s="65">
        <v>0</v>
      </c>
      <c r="N565" s="90">
        <f t="shared" si="99"/>
        <v>34.51676528599606</v>
      </c>
      <c r="O565" s="66">
        <v>85.32533399307273</v>
      </c>
      <c r="P565" s="57">
        <v>99.51</v>
      </c>
      <c r="Q565" s="67">
        <v>99.07866761162296</v>
      </c>
      <c r="R565" s="68">
        <v>100</v>
      </c>
      <c r="S565" s="44">
        <f t="shared" si="100"/>
        <v>95.97850040117393</v>
      </c>
      <c r="T565" s="64">
        <v>71.11111111111111</v>
      </c>
      <c r="U565" s="57">
        <v>75.72857142857143</v>
      </c>
      <c r="V565" s="57">
        <v>100</v>
      </c>
      <c r="W565" s="56">
        <v>0</v>
      </c>
      <c r="X565" s="56">
        <v>1.0526315789473684</v>
      </c>
      <c r="Y565" s="90">
        <f t="shared" si="101"/>
        <v>61.84149958228905</v>
      </c>
      <c r="Z565" s="101">
        <f t="shared" si="102"/>
        <v>62.92843549766674</v>
      </c>
      <c r="AA565" s="50">
        <v>74.33035714285714</v>
      </c>
      <c r="AB565" s="47">
        <v>10</v>
      </c>
      <c r="AC565" s="44">
        <f t="shared" si="103"/>
        <v>58.247767857142854</v>
      </c>
      <c r="AD565" s="85">
        <v>28.59999999999999</v>
      </c>
      <c r="AE565" s="91">
        <f t="shared" si="104"/>
        <v>28.59999999999999</v>
      </c>
      <c r="AF565" s="88">
        <v>34.21052631578947</v>
      </c>
      <c r="AG565" s="80">
        <v>100</v>
      </c>
      <c r="AH565" s="92">
        <f t="shared" si="105"/>
        <v>56.14035087719297</v>
      </c>
      <c r="AI565" s="37">
        <f t="shared" si="106"/>
        <v>49.92021303258145</v>
      </c>
      <c r="AJ565" s="38">
        <f t="shared" si="107"/>
        <v>51.684282472608615</v>
      </c>
    </row>
    <row r="566" spans="1:36" ht="15">
      <c r="A566" s="17">
        <v>623</v>
      </c>
      <c r="B566" s="18">
        <v>25851</v>
      </c>
      <c r="C566" s="19" t="s">
        <v>21</v>
      </c>
      <c r="D566" s="19" t="s">
        <v>867</v>
      </c>
      <c r="E566" s="20">
        <v>6</v>
      </c>
      <c r="F566" s="48">
        <v>72</v>
      </c>
      <c r="G566" s="49">
        <v>76.73483923483924</v>
      </c>
      <c r="H566" s="44">
        <f t="shared" si="96"/>
        <v>73.57827974494641</v>
      </c>
      <c r="I566" s="104">
        <v>5</v>
      </c>
      <c r="J566" s="103">
        <f t="shared" si="97"/>
        <v>5</v>
      </c>
      <c r="K566" s="36">
        <f t="shared" si="98"/>
        <v>46.14696784696785</v>
      </c>
      <c r="L566" s="64">
        <v>45.270270270270274</v>
      </c>
      <c r="M566" s="65">
        <v>100</v>
      </c>
      <c r="N566" s="90">
        <f t="shared" si="99"/>
        <v>57.432432432432435</v>
      </c>
      <c r="O566" s="66">
        <v>96.3825581395349</v>
      </c>
      <c r="P566" s="57">
        <v>99.1</v>
      </c>
      <c r="Q566" s="67">
        <v>97.86381842456609</v>
      </c>
      <c r="R566" s="68" t="s">
        <v>1</v>
      </c>
      <c r="S566" s="44">
        <f t="shared" si="100"/>
        <v>97.72101169291614</v>
      </c>
      <c r="T566" s="64">
        <v>91.11111111111111</v>
      </c>
      <c r="U566" s="57">
        <v>92.5</v>
      </c>
      <c r="V566" s="57">
        <v>83.33333333333333</v>
      </c>
      <c r="W566" s="56">
        <v>0</v>
      </c>
      <c r="X566" s="56">
        <v>0</v>
      </c>
      <c r="Y566" s="90">
        <f t="shared" si="101"/>
        <v>66.73611111111111</v>
      </c>
      <c r="Z566" s="101">
        <f t="shared" si="102"/>
        <v>73.3019549729644</v>
      </c>
      <c r="AA566" s="50">
        <v>100</v>
      </c>
      <c r="AB566" s="47">
        <v>49.45054945054945</v>
      </c>
      <c r="AC566" s="44">
        <f t="shared" si="103"/>
        <v>87.36263736263736</v>
      </c>
      <c r="AD566" s="85">
        <v>43.79999999999999</v>
      </c>
      <c r="AE566" s="91">
        <f t="shared" si="104"/>
        <v>43.79999999999999</v>
      </c>
      <c r="AF566" s="88">
        <v>39.473684210526315</v>
      </c>
      <c r="AG566" s="80">
        <v>100</v>
      </c>
      <c r="AH566" s="92">
        <f t="shared" si="105"/>
        <v>59.649122807017534</v>
      </c>
      <c r="AI566" s="37">
        <f t="shared" si="106"/>
        <v>70.2032311548101</v>
      </c>
      <c r="AJ566" s="38">
        <f t="shared" si="107"/>
        <v>66.9413404023188</v>
      </c>
    </row>
    <row r="567" spans="1:36" ht="15">
      <c r="A567" s="17">
        <v>753</v>
      </c>
      <c r="B567" s="18">
        <v>25862</v>
      </c>
      <c r="C567" s="19" t="s">
        <v>21</v>
      </c>
      <c r="D567" s="19" t="s">
        <v>700</v>
      </c>
      <c r="E567" s="20">
        <v>6</v>
      </c>
      <c r="F567" s="48">
        <v>73.00000000000001</v>
      </c>
      <c r="G567" s="49">
        <v>83.24481074481076</v>
      </c>
      <c r="H567" s="44">
        <f t="shared" si="96"/>
        <v>76.41493691493693</v>
      </c>
      <c r="I567" s="104">
        <v>16</v>
      </c>
      <c r="J567" s="103">
        <f t="shared" si="97"/>
        <v>16</v>
      </c>
      <c r="K567" s="36">
        <f t="shared" si="98"/>
        <v>52.24896214896216</v>
      </c>
      <c r="L567" s="64">
        <v>34.59715639810427</v>
      </c>
      <c r="M567" s="65">
        <v>0</v>
      </c>
      <c r="N567" s="90">
        <f t="shared" si="99"/>
        <v>26.908899420747765</v>
      </c>
      <c r="O567" s="66">
        <v>60.07313629426403</v>
      </c>
      <c r="P567" s="57">
        <v>99.06</v>
      </c>
      <c r="Q567" s="67">
        <v>100</v>
      </c>
      <c r="R567" s="68" t="s">
        <v>1</v>
      </c>
      <c r="S567" s="44">
        <f t="shared" si="100"/>
        <v>86.32372602802671</v>
      </c>
      <c r="T567" s="64">
        <v>99.16666666666667</v>
      </c>
      <c r="U567" s="57">
        <v>99.99999999999999</v>
      </c>
      <c r="V567" s="57">
        <v>92.59259259259261</v>
      </c>
      <c r="W567" s="56">
        <v>0</v>
      </c>
      <c r="X567" s="56">
        <v>25</v>
      </c>
      <c r="Y567" s="90">
        <f t="shared" si="101"/>
        <v>76.06481481481481</v>
      </c>
      <c r="Z567" s="101">
        <f t="shared" si="102"/>
        <v>61.651536861178485</v>
      </c>
      <c r="AA567" s="50">
        <v>88.83731211317418</v>
      </c>
      <c r="AB567" s="47">
        <v>92.5</v>
      </c>
      <c r="AC567" s="44">
        <f t="shared" si="103"/>
        <v>89.75298408488064</v>
      </c>
      <c r="AD567" s="85">
        <v>58.49999999999996</v>
      </c>
      <c r="AE567" s="91">
        <f t="shared" si="104"/>
        <v>58.49999999999996</v>
      </c>
      <c r="AF567" s="88">
        <v>39.473684210526315</v>
      </c>
      <c r="AG567" s="80">
        <v>100</v>
      </c>
      <c r="AH567" s="92">
        <f t="shared" si="105"/>
        <v>59.649122807017534</v>
      </c>
      <c r="AI567" s="37">
        <f t="shared" si="106"/>
        <v>75.3980827400065</v>
      </c>
      <c r="AJ567" s="38">
        <f t="shared" si="107"/>
        <v>63.89498568238362</v>
      </c>
    </row>
    <row r="568" spans="1:36" ht="15">
      <c r="A568" s="17">
        <v>923</v>
      </c>
      <c r="B568" s="18">
        <v>25867</v>
      </c>
      <c r="C568" s="19" t="s">
        <v>21</v>
      </c>
      <c r="D568" s="19" t="s">
        <v>904</v>
      </c>
      <c r="E568" s="20">
        <v>6</v>
      </c>
      <c r="F568" s="48">
        <v>47.95</v>
      </c>
      <c r="G568" s="49">
        <v>89.22568172568171</v>
      </c>
      <c r="H568" s="44">
        <f t="shared" si="96"/>
        <v>61.70856057522724</v>
      </c>
      <c r="I568" s="104">
        <v>0</v>
      </c>
      <c r="J568" s="103">
        <f t="shared" si="97"/>
        <v>0</v>
      </c>
      <c r="K568" s="36">
        <f t="shared" si="98"/>
        <v>37.02513634513634</v>
      </c>
      <c r="L568" s="64">
        <v>20.618556701030933</v>
      </c>
      <c r="M568" s="65">
        <v>100</v>
      </c>
      <c r="N568" s="90">
        <f t="shared" si="99"/>
        <v>38.25887743413517</v>
      </c>
      <c r="O568" s="66">
        <v>94.44997448040588</v>
      </c>
      <c r="P568" s="57">
        <v>99.53</v>
      </c>
      <c r="Q568" s="67">
        <v>99.25465838509317</v>
      </c>
      <c r="R568" s="68">
        <v>100</v>
      </c>
      <c r="S568" s="44">
        <f t="shared" si="100"/>
        <v>98.30865821637477</v>
      </c>
      <c r="T568" s="64">
        <v>92.22222222222221</v>
      </c>
      <c r="U568" s="57">
        <v>99.99999999999999</v>
      </c>
      <c r="V568" s="57">
        <v>100</v>
      </c>
      <c r="W568" s="56">
        <v>0</v>
      </c>
      <c r="X568" s="56">
        <v>0</v>
      </c>
      <c r="Y568" s="90">
        <f t="shared" si="101"/>
        <v>73.05555555555554</v>
      </c>
      <c r="Z568" s="101">
        <f t="shared" si="102"/>
        <v>68.60974428330636</v>
      </c>
      <c r="AA568" s="50">
        <v>75</v>
      </c>
      <c r="AB568" s="47">
        <v>5.555555555555555</v>
      </c>
      <c r="AC568" s="44">
        <f t="shared" si="103"/>
        <v>57.638888888888886</v>
      </c>
      <c r="AD568" s="85">
        <v>46.399999999999935</v>
      </c>
      <c r="AE568" s="91">
        <f t="shared" si="104"/>
        <v>46.399999999999935</v>
      </c>
      <c r="AF568" s="88">
        <v>26.31578947368421</v>
      </c>
      <c r="AG568" s="80">
        <v>100</v>
      </c>
      <c r="AH568" s="92">
        <f t="shared" si="105"/>
        <v>50.87719298245614</v>
      </c>
      <c r="AI568" s="37">
        <f t="shared" si="106"/>
        <v>53.28951267056528</v>
      </c>
      <c r="AJ568" s="38">
        <f t="shared" si="107"/>
        <v>57.69675321185004</v>
      </c>
    </row>
    <row r="569" spans="1:36" ht="15">
      <c r="A569" s="17">
        <v>765</v>
      </c>
      <c r="B569" s="18">
        <v>25871</v>
      </c>
      <c r="C569" s="19" t="s">
        <v>21</v>
      </c>
      <c r="D569" s="19" t="s">
        <v>826</v>
      </c>
      <c r="E569" s="20">
        <v>6</v>
      </c>
      <c r="F569" s="48">
        <v>52.449999999999996</v>
      </c>
      <c r="G569" s="49">
        <v>84.51973951973952</v>
      </c>
      <c r="H569" s="44">
        <f t="shared" si="96"/>
        <v>63.1399131732465</v>
      </c>
      <c r="I569" s="104">
        <v>32</v>
      </c>
      <c r="J569" s="103">
        <f t="shared" si="97"/>
        <v>32</v>
      </c>
      <c r="K569" s="36">
        <f t="shared" si="98"/>
        <v>50.683947903947896</v>
      </c>
      <c r="L569" s="64">
        <v>26.63316582914573</v>
      </c>
      <c r="M569" s="65">
        <v>100</v>
      </c>
      <c r="N569" s="90">
        <f t="shared" si="99"/>
        <v>42.93690675600223</v>
      </c>
      <c r="O569" s="66">
        <v>97.92024013722127</v>
      </c>
      <c r="P569" s="57">
        <v>97.94000000000001</v>
      </c>
      <c r="Q569" s="67">
        <v>86.50306748466258</v>
      </c>
      <c r="R569" s="68" t="s">
        <v>1</v>
      </c>
      <c r="S569" s="44">
        <f t="shared" si="100"/>
        <v>94.06227685154005</v>
      </c>
      <c r="T569" s="64">
        <v>93.05555555555554</v>
      </c>
      <c r="U569" s="57">
        <v>89.99999999999999</v>
      </c>
      <c r="V569" s="57">
        <v>100</v>
      </c>
      <c r="W569" s="56">
        <v>0</v>
      </c>
      <c r="X569" s="56">
        <v>25</v>
      </c>
      <c r="Y569" s="90">
        <f t="shared" si="101"/>
        <v>73.88888888888889</v>
      </c>
      <c r="Z569" s="101">
        <f t="shared" si="102"/>
        <v>69.20165946909806</v>
      </c>
      <c r="AA569" s="50">
        <v>76.95090329903243</v>
      </c>
      <c r="AB569" s="47">
        <v>6.097560975609756</v>
      </c>
      <c r="AC569" s="44">
        <f t="shared" si="103"/>
        <v>59.23756771817676</v>
      </c>
      <c r="AD569" s="85">
        <v>59.69999999999995</v>
      </c>
      <c r="AE569" s="91">
        <f t="shared" si="104"/>
        <v>59.69999999999995</v>
      </c>
      <c r="AF569" s="88">
        <v>63.1578947368421</v>
      </c>
      <c r="AG569" s="80">
        <v>100</v>
      </c>
      <c r="AH569" s="92">
        <f t="shared" si="105"/>
        <v>75.43859649122805</v>
      </c>
      <c r="AI569" s="37">
        <f t="shared" si="106"/>
        <v>62.60108874793987</v>
      </c>
      <c r="AJ569" s="38">
        <f t="shared" si="107"/>
        <v>63.517945939720576</v>
      </c>
    </row>
    <row r="570" spans="1:36" ht="15">
      <c r="A570" s="17">
        <v>499</v>
      </c>
      <c r="B570" s="18">
        <v>25873</v>
      </c>
      <c r="C570" s="19" t="s">
        <v>21</v>
      </c>
      <c r="D570" s="19" t="s">
        <v>635</v>
      </c>
      <c r="E570" s="20">
        <v>6</v>
      </c>
      <c r="F570" s="48">
        <v>75.15</v>
      </c>
      <c r="G570" s="49">
        <v>77.86680911680912</v>
      </c>
      <c r="H570" s="44">
        <f t="shared" si="96"/>
        <v>76.05560303893637</v>
      </c>
      <c r="I570" s="104">
        <v>37</v>
      </c>
      <c r="J570" s="103">
        <f t="shared" si="97"/>
        <v>37</v>
      </c>
      <c r="K570" s="36">
        <f t="shared" si="98"/>
        <v>60.43336182336182</v>
      </c>
      <c r="L570" s="64">
        <v>13.846153846153841</v>
      </c>
      <c r="M570" s="65">
        <v>100</v>
      </c>
      <c r="N570" s="90">
        <f t="shared" si="99"/>
        <v>32.99145299145299</v>
      </c>
      <c r="O570" s="66">
        <v>91.92821214682475</v>
      </c>
      <c r="P570" s="57">
        <v>99.63</v>
      </c>
      <c r="Q570" s="67">
        <v>99.9767008387698</v>
      </c>
      <c r="R570" s="68" t="s">
        <v>1</v>
      </c>
      <c r="S570" s="44">
        <f t="shared" si="100"/>
        <v>97.11756788832619</v>
      </c>
      <c r="T570" s="64">
        <v>100</v>
      </c>
      <c r="U570" s="57">
        <v>97.3</v>
      </c>
      <c r="V570" s="57">
        <v>100</v>
      </c>
      <c r="W570" s="56">
        <v>0</v>
      </c>
      <c r="X570" s="56">
        <v>0</v>
      </c>
      <c r="Y570" s="90">
        <f t="shared" si="101"/>
        <v>74.325</v>
      </c>
      <c r="Z570" s="101">
        <f t="shared" si="102"/>
        <v>66.73854480118746</v>
      </c>
      <c r="AA570" s="50">
        <v>100</v>
      </c>
      <c r="AB570" s="47">
        <v>68.13186813186813</v>
      </c>
      <c r="AC570" s="44">
        <f t="shared" si="103"/>
        <v>92.03296703296704</v>
      </c>
      <c r="AD570" s="85">
        <v>59.19999999999997</v>
      </c>
      <c r="AE570" s="91">
        <f t="shared" si="104"/>
        <v>59.19999999999997</v>
      </c>
      <c r="AF570" s="88">
        <v>57.89473684210527</v>
      </c>
      <c r="AG570" s="80">
        <v>100</v>
      </c>
      <c r="AH570" s="92">
        <f t="shared" si="105"/>
        <v>71.9298245614035</v>
      </c>
      <c r="AI570" s="37">
        <f t="shared" si="106"/>
        <v>79.25688066319644</v>
      </c>
      <c r="AJ570" s="38">
        <f t="shared" si="107"/>
        <v>69.23300896422504</v>
      </c>
    </row>
    <row r="571" spans="1:36" ht="15">
      <c r="A571" s="17">
        <v>230</v>
      </c>
      <c r="B571" s="18">
        <v>25875</v>
      </c>
      <c r="C571" s="19" t="s">
        <v>21</v>
      </c>
      <c r="D571" s="19" t="s">
        <v>540</v>
      </c>
      <c r="E571" s="20">
        <v>6</v>
      </c>
      <c r="F571" s="48">
        <v>75</v>
      </c>
      <c r="G571" s="49">
        <v>82.47914122914123</v>
      </c>
      <c r="H571" s="44">
        <f t="shared" si="96"/>
        <v>77.4930470763804</v>
      </c>
      <c r="I571" s="104">
        <v>37</v>
      </c>
      <c r="J571" s="103">
        <f t="shared" si="97"/>
        <v>37</v>
      </c>
      <c r="K571" s="36">
        <f t="shared" si="98"/>
        <v>61.29582824582825</v>
      </c>
      <c r="L571" s="64">
        <v>53.84615384615385</v>
      </c>
      <c r="M571" s="65">
        <v>100</v>
      </c>
      <c r="N571" s="90">
        <f t="shared" si="99"/>
        <v>64.1025641025641</v>
      </c>
      <c r="O571" s="66">
        <v>98.18283966990865</v>
      </c>
      <c r="P571" s="57">
        <v>99.41</v>
      </c>
      <c r="Q571" s="67">
        <v>99.9607535321821</v>
      </c>
      <c r="R571" s="68" t="s">
        <v>1</v>
      </c>
      <c r="S571" s="44">
        <f t="shared" si="100"/>
        <v>99.12254073544648</v>
      </c>
      <c r="T571" s="64">
        <v>95.97222222222221</v>
      </c>
      <c r="U571" s="57">
        <v>99.65714285714286</v>
      </c>
      <c r="V571" s="57">
        <v>100</v>
      </c>
      <c r="W571" s="56">
        <v>0</v>
      </c>
      <c r="X571" s="56">
        <v>0</v>
      </c>
      <c r="Y571" s="90">
        <f t="shared" si="101"/>
        <v>73.90734126984127</v>
      </c>
      <c r="Z571" s="101">
        <f t="shared" si="102"/>
        <v>78.44648531861516</v>
      </c>
      <c r="AA571" s="50">
        <v>100</v>
      </c>
      <c r="AB571" s="47">
        <v>100</v>
      </c>
      <c r="AC571" s="44">
        <f t="shared" si="103"/>
        <v>100</v>
      </c>
      <c r="AD571" s="85">
        <v>51.19999999999997</v>
      </c>
      <c r="AE571" s="91">
        <f t="shared" si="104"/>
        <v>51.19999999999997</v>
      </c>
      <c r="AF571" s="88">
        <v>34.21052631578947</v>
      </c>
      <c r="AG571" s="80">
        <v>100</v>
      </c>
      <c r="AH571" s="92">
        <f t="shared" si="105"/>
        <v>56.14035087719297</v>
      </c>
      <c r="AI571" s="37">
        <f t="shared" si="106"/>
        <v>78.21473684210525</v>
      </c>
      <c r="AJ571" s="38">
        <f t="shared" si="107"/>
        <v>74.9468293611048</v>
      </c>
    </row>
    <row r="572" spans="1:36" ht="15">
      <c r="A572" s="17">
        <v>953</v>
      </c>
      <c r="B572" s="18">
        <v>25878</v>
      </c>
      <c r="C572" s="19" t="s">
        <v>21</v>
      </c>
      <c r="D572" s="19" t="s">
        <v>1109</v>
      </c>
      <c r="E572" s="20">
        <v>6</v>
      </c>
      <c r="F572" s="48">
        <v>47.8</v>
      </c>
      <c r="G572" s="49">
        <v>73.22547822547823</v>
      </c>
      <c r="H572" s="44">
        <f t="shared" si="96"/>
        <v>56.27515940849274</v>
      </c>
      <c r="I572" s="104">
        <v>26</v>
      </c>
      <c r="J572" s="103">
        <f t="shared" si="97"/>
        <v>26</v>
      </c>
      <c r="K572" s="36">
        <f t="shared" si="98"/>
        <v>44.16509564509564</v>
      </c>
      <c r="L572" s="64">
        <v>13.432835820895528</v>
      </c>
      <c r="M572" s="65">
        <v>100</v>
      </c>
      <c r="N572" s="90">
        <f t="shared" si="99"/>
        <v>32.66998341625208</v>
      </c>
      <c r="O572" s="66">
        <v>94.91539410706005</v>
      </c>
      <c r="P572" s="57">
        <v>98.99000000000001</v>
      </c>
      <c r="Q572" s="67">
        <v>92.62152777777779</v>
      </c>
      <c r="R572" s="68" t="s">
        <v>1</v>
      </c>
      <c r="S572" s="44">
        <f t="shared" si="100"/>
        <v>95.44928085288662</v>
      </c>
      <c r="T572" s="64">
        <v>96.25</v>
      </c>
      <c r="U572" s="57">
        <v>77.9</v>
      </c>
      <c r="V572" s="57">
        <v>92.59259259259261</v>
      </c>
      <c r="W572" s="56">
        <v>0</v>
      </c>
      <c r="X572" s="56">
        <v>0</v>
      </c>
      <c r="Y572" s="90">
        <f t="shared" si="101"/>
        <v>66.68564814814815</v>
      </c>
      <c r="Z572" s="101">
        <f t="shared" si="102"/>
        <v>63.644371310181874</v>
      </c>
      <c r="AA572" s="50">
        <v>75</v>
      </c>
      <c r="AB572" s="47">
        <v>11.235955056179774</v>
      </c>
      <c r="AC572" s="44">
        <f t="shared" si="103"/>
        <v>59.05898876404494</v>
      </c>
      <c r="AD572" s="85">
        <v>34.999999999999986</v>
      </c>
      <c r="AE572" s="91">
        <f t="shared" si="104"/>
        <v>34.999999999999986</v>
      </c>
      <c r="AF572" s="88">
        <v>31.57894736842105</v>
      </c>
      <c r="AG572" s="80">
        <v>100</v>
      </c>
      <c r="AH572" s="92">
        <f t="shared" si="105"/>
        <v>54.3859649122807</v>
      </c>
      <c r="AI572" s="37">
        <f t="shared" si="106"/>
        <v>51.708653656613436</v>
      </c>
      <c r="AJ572" s="38">
        <f t="shared" si="107"/>
        <v>56.167800881094095</v>
      </c>
    </row>
    <row r="573" spans="1:36" ht="15">
      <c r="A573" s="17">
        <v>1043</v>
      </c>
      <c r="B573" s="18">
        <v>25885</v>
      </c>
      <c r="C573" s="19" t="s">
        <v>21</v>
      </c>
      <c r="D573" s="19" t="s">
        <v>1001</v>
      </c>
      <c r="E573" s="20">
        <v>6</v>
      </c>
      <c r="F573" s="48">
        <v>59.3</v>
      </c>
      <c r="G573" s="49">
        <v>47.17897842897843</v>
      </c>
      <c r="H573" s="44">
        <f t="shared" si="96"/>
        <v>55.25965947632614</v>
      </c>
      <c r="I573" s="104">
        <v>0</v>
      </c>
      <c r="J573" s="103">
        <f t="shared" si="97"/>
        <v>0</v>
      </c>
      <c r="K573" s="36">
        <f t="shared" si="98"/>
        <v>33.15579568579568</v>
      </c>
      <c r="L573" s="64">
        <v>23.293172690763054</v>
      </c>
      <c r="M573" s="65">
        <v>100</v>
      </c>
      <c r="N573" s="90">
        <f t="shared" si="99"/>
        <v>40.33913431503793</v>
      </c>
      <c r="O573" s="66">
        <v>80.87216590364072</v>
      </c>
      <c r="P573" s="57">
        <v>99.72</v>
      </c>
      <c r="Q573" s="67">
        <v>95.01156260323754</v>
      </c>
      <c r="R573" s="68" t="s">
        <v>1</v>
      </c>
      <c r="S573" s="44">
        <f t="shared" si="100"/>
        <v>91.81049205885382</v>
      </c>
      <c r="T573" s="64">
        <v>47.5</v>
      </c>
      <c r="U573" s="57">
        <v>77.55</v>
      </c>
      <c r="V573" s="57">
        <v>100</v>
      </c>
      <c r="W573" s="56">
        <v>0</v>
      </c>
      <c r="X573" s="56">
        <v>0</v>
      </c>
      <c r="Y573" s="90">
        <f t="shared" si="101"/>
        <v>56.2625</v>
      </c>
      <c r="Z573" s="101">
        <f t="shared" si="102"/>
        <v>61.90544581224688</v>
      </c>
      <c r="AA573" s="50">
        <v>55.488650477874614</v>
      </c>
      <c r="AB573" s="47">
        <v>5.555555555555555</v>
      </c>
      <c r="AC573" s="44">
        <f t="shared" si="103"/>
        <v>43.00537674729485</v>
      </c>
      <c r="AD573" s="85">
        <v>35.99999999999998</v>
      </c>
      <c r="AE573" s="91">
        <f t="shared" si="104"/>
        <v>35.99999999999998</v>
      </c>
      <c r="AF573" s="88">
        <v>26.31578947368421</v>
      </c>
      <c r="AG573" s="80">
        <v>100</v>
      </c>
      <c r="AH573" s="92">
        <f t="shared" si="105"/>
        <v>50.87719298245614</v>
      </c>
      <c r="AI573" s="37">
        <f t="shared" si="106"/>
        <v>42.7116395283818</v>
      </c>
      <c r="AJ573" s="38">
        <f t="shared" si="107"/>
        <v>50.39737390179712</v>
      </c>
    </row>
    <row r="574" spans="1:36" ht="15">
      <c r="A574" s="17">
        <v>485</v>
      </c>
      <c r="B574" s="18">
        <v>25898</v>
      </c>
      <c r="C574" s="19" t="s">
        <v>21</v>
      </c>
      <c r="D574" s="19" t="s">
        <v>213</v>
      </c>
      <c r="E574" s="20">
        <v>6</v>
      </c>
      <c r="F574" s="48">
        <v>49.4</v>
      </c>
      <c r="G574" s="49">
        <v>76.83913308913309</v>
      </c>
      <c r="H574" s="44">
        <f t="shared" si="96"/>
        <v>58.54637769637769</v>
      </c>
      <c r="I574" s="104">
        <v>26</v>
      </c>
      <c r="J574" s="103">
        <f t="shared" si="97"/>
        <v>26</v>
      </c>
      <c r="K574" s="36">
        <f t="shared" si="98"/>
        <v>45.52782661782661</v>
      </c>
      <c r="L574" s="64">
        <v>92.95774647887323</v>
      </c>
      <c r="M574" s="65">
        <v>0</v>
      </c>
      <c r="N574" s="90">
        <f t="shared" si="99"/>
        <v>72.30046948356807</v>
      </c>
      <c r="O574" s="66">
        <v>86.05835452426362</v>
      </c>
      <c r="P574" s="57">
        <v>98.15</v>
      </c>
      <c r="Q574" s="67">
        <v>97.83728115345005</v>
      </c>
      <c r="R574" s="68" t="s">
        <v>1</v>
      </c>
      <c r="S574" s="44">
        <f t="shared" si="100"/>
        <v>93.95645238513836</v>
      </c>
      <c r="T574" s="64">
        <v>97.63888888888889</v>
      </c>
      <c r="U574" s="57">
        <v>92.80000000000001</v>
      </c>
      <c r="V574" s="57">
        <v>100</v>
      </c>
      <c r="W574" s="56">
        <v>85.40145985401459</v>
      </c>
      <c r="X574" s="56">
        <v>0</v>
      </c>
      <c r="Y574" s="90">
        <f t="shared" si="101"/>
        <v>83.28490470397404</v>
      </c>
      <c r="Z574" s="101">
        <f t="shared" si="102"/>
        <v>82.74540328260048</v>
      </c>
      <c r="AA574" s="50">
        <v>81.6949698227809</v>
      </c>
      <c r="AB574" s="47">
        <v>5.555555555555555</v>
      </c>
      <c r="AC574" s="44">
        <f t="shared" si="103"/>
        <v>62.660116255974565</v>
      </c>
      <c r="AD574" s="85">
        <v>73.60000000000005</v>
      </c>
      <c r="AE574" s="91">
        <f t="shared" si="104"/>
        <v>73.60000000000005</v>
      </c>
      <c r="AF574" s="88">
        <v>76.31578947368422</v>
      </c>
      <c r="AG574" s="80">
        <v>0</v>
      </c>
      <c r="AH574" s="92">
        <f t="shared" si="105"/>
        <v>50.877192982456144</v>
      </c>
      <c r="AI574" s="37">
        <f t="shared" si="106"/>
        <v>63.22083393301101</v>
      </c>
      <c r="AJ574" s="38">
        <f t="shared" si="107"/>
        <v>69.44451714476887</v>
      </c>
    </row>
    <row r="575" spans="1:36" ht="15">
      <c r="A575" s="17">
        <v>235</v>
      </c>
      <c r="B575" s="18">
        <v>25899</v>
      </c>
      <c r="C575" s="19" t="s">
        <v>21</v>
      </c>
      <c r="D575" s="19" t="s">
        <v>186</v>
      </c>
      <c r="E575" s="20">
        <v>3</v>
      </c>
      <c r="F575" s="48">
        <v>70.59999999999998</v>
      </c>
      <c r="G575" s="49">
        <v>86.56898656898656</v>
      </c>
      <c r="H575" s="44">
        <f t="shared" si="96"/>
        <v>75.9229955229955</v>
      </c>
      <c r="I575" s="104">
        <v>90.00000000000001</v>
      </c>
      <c r="J575" s="103">
        <f t="shared" si="97"/>
        <v>90.00000000000001</v>
      </c>
      <c r="K575" s="36">
        <f t="shared" si="98"/>
        <v>81.5537973137973</v>
      </c>
      <c r="L575" s="64">
        <v>22.012578616352197</v>
      </c>
      <c r="M575" s="65">
        <v>100</v>
      </c>
      <c r="N575" s="90">
        <f t="shared" si="99"/>
        <v>39.343116701607265</v>
      </c>
      <c r="O575" s="66">
        <v>99.4718309859155</v>
      </c>
      <c r="P575" s="57">
        <v>99.53</v>
      </c>
      <c r="Q575" s="67">
        <v>99.4368463395012</v>
      </c>
      <c r="R575" s="68" t="s">
        <v>1</v>
      </c>
      <c r="S575" s="44">
        <f t="shared" si="100"/>
        <v>99.41738438402945</v>
      </c>
      <c r="T575" s="64">
        <v>95.55555555555556</v>
      </c>
      <c r="U575" s="57">
        <v>97.60000000000001</v>
      </c>
      <c r="V575" s="57">
        <v>98.61111111111113</v>
      </c>
      <c r="W575" s="56">
        <v>74.4186046511628</v>
      </c>
      <c r="X575" s="56">
        <v>10</v>
      </c>
      <c r="Y575" s="90">
        <f t="shared" si="101"/>
        <v>83.49399224806203</v>
      </c>
      <c r="Z575" s="101">
        <f t="shared" si="102"/>
        <v>72.69516253484788</v>
      </c>
      <c r="AA575" s="50">
        <v>83.90067786619511</v>
      </c>
      <c r="AB575" s="47">
        <v>26.400000000000002</v>
      </c>
      <c r="AC575" s="44">
        <f t="shared" si="103"/>
        <v>69.52550839964633</v>
      </c>
      <c r="AD575" s="85">
        <v>77.1</v>
      </c>
      <c r="AE575" s="91">
        <f t="shared" si="104"/>
        <v>77.1</v>
      </c>
      <c r="AF575" s="88">
        <v>71.05263157894737</v>
      </c>
      <c r="AG575" s="80">
        <v>100</v>
      </c>
      <c r="AH575" s="92">
        <f t="shared" si="105"/>
        <v>80.7017543859649</v>
      </c>
      <c r="AI575" s="37">
        <f t="shared" si="106"/>
        <v>73.78062202367103</v>
      </c>
      <c r="AJ575" s="38">
        <f t="shared" si="107"/>
        <v>74.79252733728471</v>
      </c>
    </row>
    <row r="576" spans="1:36" ht="15">
      <c r="A576" s="17">
        <v>234</v>
      </c>
      <c r="B576" s="18">
        <v>27001</v>
      </c>
      <c r="C576" s="19" t="s">
        <v>207</v>
      </c>
      <c r="D576" s="19" t="s">
        <v>490</v>
      </c>
      <c r="E576" s="20">
        <v>4</v>
      </c>
      <c r="F576" s="48">
        <v>76</v>
      </c>
      <c r="G576" s="49">
        <v>91.66310541310543</v>
      </c>
      <c r="H576" s="44">
        <f t="shared" si="96"/>
        <v>81.2210351377018</v>
      </c>
      <c r="I576" s="104">
        <v>0</v>
      </c>
      <c r="J576" s="103">
        <f t="shared" si="97"/>
        <v>0</v>
      </c>
      <c r="K576" s="36">
        <f t="shared" si="98"/>
        <v>48.73262108262108</v>
      </c>
      <c r="L576" s="64">
        <v>69.0909090909091</v>
      </c>
      <c r="M576" s="65">
        <v>100</v>
      </c>
      <c r="N576" s="90">
        <f t="shared" si="99"/>
        <v>75.95959595959596</v>
      </c>
      <c r="O576" s="66">
        <v>91.2286683904331</v>
      </c>
      <c r="P576" s="57">
        <v>97.83</v>
      </c>
      <c r="Q576" s="67">
        <v>96.19360131255127</v>
      </c>
      <c r="R576" s="68">
        <v>100</v>
      </c>
      <c r="S576" s="44">
        <f t="shared" si="100"/>
        <v>96.31306742574608</v>
      </c>
      <c r="T576" s="64">
        <v>91.38888888888889</v>
      </c>
      <c r="U576" s="57">
        <v>99.46666666666667</v>
      </c>
      <c r="V576" s="57">
        <v>100</v>
      </c>
      <c r="W576" s="56">
        <v>0</v>
      </c>
      <c r="X576" s="56">
        <v>0</v>
      </c>
      <c r="Y576" s="90">
        <f t="shared" si="101"/>
        <v>72.71388888888889</v>
      </c>
      <c r="Z576" s="101">
        <f t="shared" si="102"/>
        <v>81.43408056613774</v>
      </c>
      <c r="AA576" s="50">
        <v>100</v>
      </c>
      <c r="AB576" s="47">
        <v>57.446808510638306</v>
      </c>
      <c r="AC576" s="44">
        <f t="shared" si="103"/>
        <v>89.36170212765958</v>
      </c>
      <c r="AD576" s="85">
        <v>67.89999999999999</v>
      </c>
      <c r="AE576" s="91">
        <f t="shared" si="104"/>
        <v>67.89999999999999</v>
      </c>
      <c r="AF576" s="88">
        <v>65.78947368421053</v>
      </c>
      <c r="AG576" s="80">
        <v>100</v>
      </c>
      <c r="AH576" s="92">
        <f t="shared" si="105"/>
        <v>77.19298245614036</v>
      </c>
      <c r="AI576" s="37">
        <f t="shared" si="106"/>
        <v>81.20483762597985</v>
      </c>
      <c r="AJ576" s="38">
        <f t="shared" si="107"/>
        <v>74.82501578738703</v>
      </c>
    </row>
    <row r="577" spans="1:36" ht="15">
      <c r="A577" s="17">
        <v>819</v>
      </c>
      <c r="B577" s="18">
        <v>27006</v>
      </c>
      <c r="C577" s="19" t="s">
        <v>207</v>
      </c>
      <c r="D577" s="19" t="s">
        <v>208</v>
      </c>
      <c r="E577" s="20">
        <v>6</v>
      </c>
      <c r="F577" s="48">
        <v>57.900000000000006</v>
      </c>
      <c r="G577" s="49">
        <v>77.91666666666667</v>
      </c>
      <c r="H577" s="44">
        <f t="shared" si="96"/>
        <v>64.57222222222222</v>
      </c>
      <c r="I577" s="104">
        <v>0</v>
      </c>
      <c r="J577" s="103">
        <f t="shared" si="97"/>
        <v>0</v>
      </c>
      <c r="K577" s="36">
        <f t="shared" si="98"/>
        <v>38.74333333333333</v>
      </c>
      <c r="L577" s="64">
        <v>94.11764705882352</v>
      </c>
      <c r="M577" s="65">
        <v>100</v>
      </c>
      <c r="N577" s="90">
        <f t="shared" si="99"/>
        <v>95.42483660130719</v>
      </c>
      <c r="O577" s="66">
        <v>66.56354397780294</v>
      </c>
      <c r="P577" s="57">
        <v>98.57</v>
      </c>
      <c r="Q577" s="67">
        <v>92.46162280701753</v>
      </c>
      <c r="R577" s="68" t="s">
        <v>1</v>
      </c>
      <c r="S577" s="44">
        <f t="shared" si="100"/>
        <v>85.81138993519332</v>
      </c>
      <c r="T577" s="64">
        <v>34.166666666666664</v>
      </c>
      <c r="U577" s="57">
        <v>55.974999999999994</v>
      </c>
      <c r="V577" s="57">
        <v>100</v>
      </c>
      <c r="W577" s="56">
        <v>0</v>
      </c>
      <c r="X577" s="56">
        <v>25</v>
      </c>
      <c r="Y577" s="90">
        <f t="shared" si="101"/>
        <v>50.66041666666666</v>
      </c>
      <c r="Z577" s="101">
        <f t="shared" si="102"/>
        <v>78.02391928906577</v>
      </c>
      <c r="AA577" s="50">
        <v>71.3834581465071</v>
      </c>
      <c r="AB577" s="47">
        <v>5.555555555555555</v>
      </c>
      <c r="AC577" s="44">
        <f t="shared" si="103"/>
        <v>54.926482498769204</v>
      </c>
      <c r="AD577" s="85">
        <v>50.899999999999956</v>
      </c>
      <c r="AE577" s="91">
        <f t="shared" si="104"/>
        <v>50.899999999999956</v>
      </c>
      <c r="AF577" s="88">
        <v>52.63157894736842</v>
      </c>
      <c r="AG577" s="80">
        <v>0</v>
      </c>
      <c r="AH577" s="92">
        <f t="shared" si="105"/>
        <v>35.08771929824561</v>
      </c>
      <c r="AI577" s="37">
        <f t="shared" si="106"/>
        <v>49.88500119232602</v>
      </c>
      <c r="AJ577" s="38">
        <f t="shared" si="107"/>
        <v>61.72612666889736</v>
      </c>
    </row>
    <row r="578" spans="1:36" ht="15">
      <c r="A578" s="17">
        <v>934</v>
      </c>
      <c r="B578" s="18">
        <v>27025</v>
      </c>
      <c r="C578" s="19" t="s">
        <v>207</v>
      </c>
      <c r="D578" s="19" t="s">
        <v>1048</v>
      </c>
      <c r="E578" s="20">
        <v>6</v>
      </c>
      <c r="F578" s="48">
        <v>98.25</v>
      </c>
      <c r="G578" s="49">
        <v>78.39387464387464</v>
      </c>
      <c r="H578" s="44">
        <f aca="true" t="shared" si="108" ref="H578:H641">(F578*(8/12))+(G578*(4/12))</f>
        <v>91.63129154795821</v>
      </c>
      <c r="I578" s="104">
        <v>0</v>
      </c>
      <c r="J578" s="103">
        <f aca="true" t="shared" si="109" ref="J578:J641">I578</f>
        <v>0</v>
      </c>
      <c r="K578" s="36">
        <f aca="true" t="shared" si="110" ref="K578:K641">(H578*(12/20))+(J578*(8/20))</f>
        <v>54.978774928774925</v>
      </c>
      <c r="L578" s="64">
        <v>26.530612244897956</v>
      </c>
      <c r="M578" s="65">
        <v>0</v>
      </c>
      <c r="N578" s="90">
        <f aca="true" t="shared" si="111" ref="N578:N641">(L578*(14/18))+(M578*(4/18))</f>
        <v>20.634920634920633</v>
      </c>
      <c r="O578" s="66">
        <v>84.39756601666049</v>
      </c>
      <c r="P578" s="57">
        <v>98.89</v>
      </c>
      <c r="Q578" s="67">
        <v>95.97953216374269</v>
      </c>
      <c r="R578" s="68" t="s">
        <v>1</v>
      </c>
      <c r="S578" s="44">
        <f aca="true" t="shared" si="112" ref="S578:S641">IF((R578=("N/A")),((O578*(5.33/16))+(P578*(5.33/16))+(Q578*(5.33/16))),((O578*(4/16))+(P578*(4/16))+(Q578*(4/16))+(R578*(4/16))))</f>
        <v>93.03085208134681</v>
      </c>
      <c r="T578" s="64">
        <v>58.88888888888889</v>
      </c>
      <c r="U578" s="57">
        <v>51.24999999999999</v>
      </c>
      <c r="V578" s="57">
        <v>72.68518518518518</v>
      </c>
      <c r="W578" s="56">
        <v>0</v>
      </c>
      <c r="X578" s="56">
        <v>0</v>
      </c>
      <c r="Y578" s="90">
        <f aca="true" t="shared" si="113" ref="Y578:Y641">(T578*(4/16))+(U578*(4/16))+(V578*(4/16))+(W578*(2/16))+(X578*(2/16))</f>
        <v>45.70601851851852</v>
      </c>
      <c r="Z578" s="101">
        <f aca="true" t="shared" si="114" ref="Z578:Z641">(N578*(18/50))+(S578*(16/50))+(Y578*(16/50))</f>
        <v>51.824370020528335</v>
      </c>
      <c r="AA578" s="50">
        <v>100</v>
      </c>
      <c r="AB578" s="47">
        <v>10</v>
      </c>
      <c r="AC578" s="44">
        <f aca="true" t="shared" si="115" ref="AC578:AC641">(AA578*(12/16))+(AB578*(4/16))</f>
        <v>77.5</v>
      </c>
      <c r="AD578" s="85">
        <v>57.79999999999996</v>
      </c>
      <c r="AE578" s="91">
        <f aca="true" t="shared" si="116" ref="AE578:AE641">AD578</f>
        <v>57.79999999999996</v>
      </c>
      <c r="AF578" s="88">
        <v>28.947368421052634</v>
      </c>
      <c r="AG578" s="80">
        <v>100</v>
      </c>
      <c r="AH578" s="92">
        <f aca="true" t="shared" si="117" ref="AH578:AH641">(AF578*(4/6))+(AG578*(2/6))</f>
        <v>52.63157894736842</v>
      </c>
      <c r="AI578" s="37">
        <f aca="true" t="shared" si="118" ref="AI578:AI641">(AC578*(16/30))+(AE578*(8/30))+(AH578*(6/30))</f>
        <v>67.27298245614034</v>
      </c>
      <c r="AJ578" s="38">
        <f aca="true" t="shared" si="119" ref="AJ578:AJ641">(K578*(20/100))+(Z578*(50/100))+(AI578*(30/100))</f>
        <v>57.08983473286125</v>
      </c>
    </row>
    <row r="579" spans="1:36" ht="15">
      <c r="A579" s="17">
        <v>898</v>
      </c>
      <c r="B579" s="18">
        <v>27050</v>
      </c>
      <c r="C579" s="19" t="s">
        <v>207</v>
      </c>
      <c r="D579" s="19" t="s">
        <v>947</v>
      </c>
      <c r="E579" s="20">
        <v>6</v>
      </c>
      <c r="F579" s="48">
        <v>87.94999999999997</v>
      </c>
      <c r="G579" s="49">
        <v>83.74796499796501</v>
      </c>
      <c r="H579" s="44">
        <f t="shared" si="108"/>
        <v>86.54932166598832</v>
      </c>
      <c r="I579" s="104">
        <v>5</v>
      </c>
      <c r="J579" s="103">
        <f t="shared" si="109"/>
        <v>5</v>
      </c>
      <c r="K579" s="36">
        <f t="shared" si="110"/>
        <v>53.92959299959299</v>
      </c>
      <c r="L579" s="64">
        <v>8.552631578947366</v>
      </c>
      <c r="M579" s="65">
        <v>100</v>
      </c>
      <c r="N579" s="90">
        <f t="shared" si="111"/>
        <v>28.87426900584795</v>
      </c>
      <c r="O579" s="66">
        <v>65.15251598776945</v>
      </c>
      <c r="P579" s="57">
        <v>94.74000000000001</v>
      </c>
      <c r="Q579" s="67">
        <v>86.55367231638418</v>
      </c>
      <c r="R579" s="68" t="s">
        <v>1</v>
      </c>
      <c r="S579" s="44">
        <f t="shared" si="112"/>
        <v>82.09738647882118</v>
      </c>
      <c r="T579" s="64">
        <v>56.94444444444445</v>
      </c>
      <c r="U579" s="57">
        <v>73.75</v>
      </c>
      <c r="V579" s="57">
        <v>98.61111111111113</v>
      </c>
      <c r="W579" s="56">
        <v>0</v>
      </c>
      <c r="X579" s="56">
        <v>25</v>
      </c>
      <c r="Y579" s="90">
        <f t="shared" si="113"/>
        <v>60.4513888888889</v>
      </c>
      <c r="Z579" s="101">
        <f t="shared" si="114"/>
        <v>56.01034495977249</v>
      </c>
      <c r="AA579" s="50">
        <v>100</v>
      </c>
      <c r="AB579" s="47">
        <v>5.555555555555555</v>
      </c>
      <c r="AC579" s="44">
        <f t="shared" si="115"/>
        <v>76.38888888888889</v>
      </c>
      <c r="AD579" s="85">
        <v>42.599999999999945</v>
      </c>
      <c r="AE579" s="91">
        <f t="shared" si="116"/>
        <v>42.599999999999945</v>
      </c>
      <c r="AF579" s="88">
        <v>60.526315789473685</v>
      </c>
      <c r="AG579" s="80">
        <v>100</v>
      </c>
      <c r="AH579" s="92">
        <f t="shared" si="117"/>
        <v>73.68421052631578</v>
      </c>
      <c r="AI579" s="37">
        <f t="shared" si="118"/>
        <v>66.83758284600388</v>
      </c>
      <c r="AJ579" s="38">
        <f t="shared" si="119"/>
        <v>58.842365933606004</v>
      </c>
    </row>
    <row r="580" spans="1:36" ht="15">
      <c r="A580" s="17">
        <v>1018</v>
      </c>
      <c r="B580" s="18">
        <v>27073</v>
      </c>
      <c r="C580" s="19" t="s">
        <v>207</v>
      </c>
      <c r="D580" s="19" t="s">
        <v>811</v>
      </c>
      <c r="E580" s="20">
        <v>6</v>
      </c>
      <c r="F580" s="48">
        <v>55.750000000000014</v>
      </c>
      <c r="G580" s="49">
        <v>0</v>
      </c>
      <c r="H580" s="44">
        <f t="shared" si="108"/>
        <v>37.16666666666667</v>
      </c>
      <c r="I580" s="104">
        <v>5</v>
      </c>
      <c r="J580" s="103">
        <f t="shared" si="109"/>
        <v>5</v>
      </c>
      <c r="K580" s="36">
        <f t="shared" si="110"/>
        <v>24.3</v>
      </c>
      <c r="L580" s="64">
        <v>32.467532467532465</v>
      </c>
      <c r="M580" s="65">
        <v>0</v>
      </c>
      <c r="N580" s="90">
        <f t="shared" si="111"/>
        <v>25.25252525252525</v>
      </c>
      <c r="O580" s="66">
        <v>61.9028155226323</v>
      </c>
      <c r="P580" s="57">
        <v>97.94</v>
      </c>
      <c r="Q580" s="67">
        <v>96.70112161864965</v>
      </c>
      <c r="R580" s="68" t="s">
        <v>1</v>
      </c>
      <c r="S580" s="44">
        <f t="shared" si="112"/>
        <v>85.46119906018956</v>
      </c>
      <c r="T580" s="64">
        <v>55.13888888888889</v>
      </c>
      <c r="U580" s="57">
        <v>72.60000000000001</v>
      </c>
      <c r="V580" s="57">
        <v>100</v>
      </c>
      <c r="W580" s="56">
        <v>0</v>
      </c>
      <c r="X580" s="56">
        <v>25</v>
      </c>
      <c r="Y580" s="90">
        <f t="shared" si="113"/>
        <v>60.05972222222223</v>
      </c>
      <c r="Z580" s="101">
        <f t="shared" si="114"/>
        <v>55.657603901280865</v>
      </c>
      <c r="AA580" s="50">
        <v>95.83333333333334</v>
      </c>
      <c r="AB580" s="47">
        <v>5.555555555555555</v>
      </c>
      <c r="AC580" s="44">
        <f t="shared" si="115"/>
        <v>73.26388888888889</v>
      </c>
      <c r="AD580" s="85">
        <v>59.89999999999994</v>
      </c>
      <c r="AE580" s="91">
        <f t="shared" si="116"/>
        <v>59.89999999999994</v>
      </c>
      <c r="AF580" s="88">
        <v>36.84210526315789</v>
      </c>
      <c r="AG580" s="80">
        <v>100</v>
      </c>
      <c r="AH580" s="92">
        <f t="shared" si="117"/>
        <v>57.89473684210525</v>
      </c>
      <c r="AI580" s="37">
        <f t="shared" si="118"/>
        <v>66.62635477582843</v>
      </c>
      <c r="AJ580" s="38">
        <f t="shared" si="119"/>
        <v>52.676708383388956</v>
      </c>
    </row>
    <row r="581" spans="1:36" ht="15">
      <c r="A581" s="17">
        <v>988</v>
      </c>
      <c r="B581" s="18">
        <v>27075</v>
      </c>
      <c r="C581" s="19" t="s">
        <v>207</v>
      </c>
      <c r="D581" s="19" t="s">
        <v>1055</v>
      </c>
      <c r="E581" s="20">
        <v>6</v>
      </c>
      <c r="F581" s="48">
        <v>46.5</v>
      </c>
      <c r="G581" s="49">
        <v>91.70177045177047</v>
      </c>
      <c r="H581" s="44">
        <f t="shared" si="108"/>
        <v>61.56725681725682</v>
      </c>
      <c r="I581" s="104">
        <v>0</v>
      </c>
      <c r="J581" s="103">
        <f t="shared" si="109"/>
        <v>0</v>
      </c>
      <c r="K581" s="36">
        <f t="shared" si="110"/>
        <v>36.94035409035409</v>
      </c>
      <c r="L581" s="64">
        <v>0</v>
      </c>
      <c r="M581" s="65">
        <v>100</v>
      </c>
      <c r="N581" s="90">
        <f t="shared" si="111"/>
        <v>22.22222222222222</v>
      </c>
      <c r="O581" s="66">
        <v>69.78236071668078</v>
      </c>
      <c r="P581" s="57">
        <v>98.88000000000001</v>
      </c>
      <c r="Q581" s="67">
        <v>99.40950693829348</v>
      </c>
      <c r="R581" s="68" t="s">
        <v>1</v>
      </c>
      <c r="S581" s="44">
        <f t="shared" si="112"/>
        <v>89.3014409125633</v>
      </c>
      <c r="T581" s="64">
        <v>90.55555555555554</v>
      </c>
      <c r="U581" s="57">
        <v>52.949999999999996</v>
      </c>
      <c r="V581" s="57">
        <v>100</v>
      </c>
      <c r="W581" s="56">
        <v>0</v>
      </c>
      <c r="X581" s="56">
        <v>25</v>
      </c>
      <c r="Y581" s="90">
        <f t="shared" si="113"/>
        <v>64.00138888888888</v>
      </c>
      <c r="Z581" s="101">
        <f t="shared" si="114"/>
        <v>57.0569055364647</v>
      </c>
      <c r="AA581" s="50">
        <v>85.82320610016868</v>
      </c>
      <c r="AB581" s="47">
        <v>5.555555555555555</v>
      </c>
      <c r="AC581" s="44">
        <f t="shared" si="115"/>
        <v>65.75629346401539</v>
      </c>
      <c r="AD581" s="85">
        <v>58.299999999999955</v>
      </c>
      <c r="AE581" s="91">
        <f t="shared" si="116"/>
        <v>58.299999999999955</v>
      </c>
      <c r="AF581" s="88">
        <v>31.57894736842105</v>
      </c>
      <c r="AG581" s="80">
        <v>100</v>
      </c>
      <c r="AH581" s="92">
        <f t="shared" si="117"/>
        <v>54.3859649122807</v>
      </c>
      <c r="AI581" s="37">
        <f t="shared" si="118"/>
        <v>61.493882829930996</v>
      </c>
      <c r="AJ581" s="38">
        <f t="shared" si="119"/>
        <v>54.364688435282474</v>
      </c>
    </row>
    <row r="582" spans="1:36" ht="15">
      <c r="A582" s="17">
        <v>980</v>
      </c>
      <c r="B582" s="18">
        <v>27077</v>
      </c>
      <c r="C582" s="19" t="s">
        <v>207</v>
      </c>
      <c r="D582" s="19" t="s">
        <v>389</v>
      </c>
      <c r="E582" s="20">
        <v>6</v>
      </c>
      <c r="F582" s="48">
        <v>49.7</v>
      </c>
      <c r="G582" s="49">
        <v>96.21794871794872</v>
      </c>
      <c r="H582" s="44">
        <f t="shared" si="108"/>
        <v>65.20598290598289</v>
      </c>
      <c r="I582" s="104">
        <v>0</v>
      </c>
      <c r="J582" s="103">
        <f t="shared" si="109"/>
        <v>0</v>
      </c>
      <c r="K582" s="36">
        <f t="shared" si="110"/>
        <v>39.12358974358973</v>
      </c>
      <c r="L582" s="64">
        <v>26.623376623376625</v>
      </c>
      <c r="M582" s="65">
        <v>0</v>
      </c>
      <c r="N582" s="90">
        <f t="shared" si="111"/>
        <v>20.70707070707071</v>
      </c>
      <c r="O582" s="66">
        <v>84.57801002248183</v>
      </c>
      <c r="P582" s="57">
        <v>97.03</v>
      </c>
      <c r="Q582" s="67">
        <v>92.23388305847077</v>
      </c>
      <c r="R582" s="68" t="s">
        <v>1</v>
      </c>
      <c r="S582" s="44">
        <f t="shared" si="112"/>
        <v>91.22358063259233</v>
      </c>
      <c r="T582" s="64">
        <v>98.47222222222221</v>
      </c>
      <c r="U582" s="57">
        <v>92.5</v>
      </c>
      <c r="V582" s="57">
        <v>57.4074074074074</v>
      </c>
      <c r="W582" s="56">
        <v>0</v>
      </c>
      <c r="X582" s="56">
        <v>25</v>
      </c>
      <c r="Y582" s="90">
        <f t="shared" si="113"/>
        <v>65.2199074074074</v>
      </c>
      <c r="Z582" s="101">
        <f t="shared" si="114"/>
        <v>57.516461627345365</v>
      </c>
      <c r="AA582" s="50">
        <v>73.30994897959184</v>
      </c>
      <c r="AB582" s="47">
        <v>34.831460674157306</v>
      </c>
      <c r="AC582" s="44">
        <f t="shared" si="115"/>
        <v>63.690326903233206</v>
      </c>
      <c r="AD582" s="85">
        <v>58.399999999999956</v>
      </c>
      <c r="AE582" s="91">
        <f t="shared" si="116"/>
        <v>58.399999999999956</v>
      </c>
      <c r="AF582" s="88">
        <v>34.21052631578947</v>
      </c>
      <c r="AG582" s="80">
        <v>100</v>
      </c>
      <c r="AH582" s="92">
        <f t="shared" si="117"/>
        <v>56.14035087719297</v>
      </c>
      <c r="AI582" s="37">
        <f t="shared" si="118"/>
        <v>60.769577857162965</v>
      </c>
      <c r="AJ582" s="38">
        <f t="shared" si="119"/>
        <v>54.813822119539516</v>
      </c>
    </row>
    <row r="583" spans="1:36" ht="15">
      <c r="A583" s="17">
        <v>635</v>
      </c>
      <c r="B583" s="18">
        <v>27099</v>
      </c>
      <c r="C583" s="19" t="s">
        <v>207</v>
      </c>
      <c r="D583" s="19" t="s">
        <v>981</v>
      </c>
      <c r="E583" s="20">
        <v>6</v>
      </c>
      <c r="F583" s="48">
        <v>75.74999999999999</v>
      </c>
      <c r="G583" s="49">
        <v>87.43386243386242</v>
      </c>
      <c r="H583" s="44">
        <f t="shared" si="108"/>
        <v>79.64462081128745</v>
      </c>
      <c r="I583" s="104">
        <v>5</v>
      </c>
      <c r="J583" s="103">
        <f t="shared" si="109"/>
        <v>5</v>
      </c>
      <c r="K583" s="36">
        <f t="shared" si="110"/>
        <v>49.78677248677247</v>
      </c>
      <c r="L583" s="64">
        <v>82.25806451612902</v>
      </c>
      <c r="M583" s="65">
        <v>100</v>
      </c>
      <c r="N583" s="90">
        <f t="shared" si="111"/>
        <v>86.20071684587813</v>
      </c>
      <c r="O583" s="66">
        <v>78.50971556452593</v>
      </c>
      <c r="P583" s="57">
        <v>97.27000000000001</v>
      </c>
      <c r="Q583" s="67">
        <v>92.8072625698324</v>
      </c>
      <c r="R583" s="68" t="s">
        <v>1</v>
      </c>
      <c r="S583" s="44">
        <f t="shared" si="112"/>
        <v>89.47303709100812</v>
      </c>
      <c r="T583" s="64">
        <v>44.86111111111111</v>
      </c>
      <c r="U583" s="57">
        <v>67.5</v>
      </c>
      <c r="V583" s="57">
        <v>100</v>
      </c>
      <c r="W583" s="56">
        <v>0</v>
      </c>
      <c r="X583" s="56">
        <v>25</v>
      </c>
      <c r="Y583" s="90">
        <f t="shared" si="113"/>
        <v>56.21527777777778</v>
      </c>
      <c r="Z583" s="101">
        <f t="shared" si="114"/>
        <v>77.65251882252763</v>
      </c>
      <c r="AA583" s="50">
        <v>93.5912799027657</v>
      </c>
      <c r="AB583" s="47">
        <v>12.222222222222221</v>
      </c>
      <c r="AC583" s="44">
        <f t="shared" si="115"/>
        <v>73.24901548262984</v>
      </c>
      <c r="AD583" s="85">
        <v>58.39999999999995</v>
      </c>
      <c r="AE583" s="91">
        <f t="shared" si="116"/>
        <v>58.39999999999995</v>
      </c>
      <c r="AF583" s="88">
        <v>36.84210526315789</v>
      </c>
      <c r="AG583" s="80">
        <v>0</v>
      </c>
      <c r="AH583" s="92">
        <f t="shared" si="117"/>
        <v>24.561403508771924</v>
      </c>
      <c r="AI583" s="37">
        <f t="shared" si="118"/>
        <v>59.55175562582362</v>
      </c>
      <c r="AJ583" s="38">
        <f t="shared" si="119"/>
        <v>66.64914059636538</v>
      </c>
    </row>
    <row r="584" spans="1:36" ht="15">
      <c r="A584" s="17">
        <v>418</v>
      </c>
      <c r="B584" s="18">
        <v>27135</v>
      </c>
      <c r="C584" s="19" t="s">
        <v>207</v>
      </c>
      <c r="D584" s="19" t="s">
        <v>972</v>
      </c>
      <c r="E584" s="20">
        <v>6</v>
      </c>
      <c r="F584" s="48">
        <v>66.14999999999999</v>
      </c>
      <c r="G584" s="49">
        <v>72.12454212454212</v>
      </c>
      <c r="H584" s="44">
        <f t="shared" si="108"/>
        <v>68.14151404151403</v>
      </c>
      <c r="I584" s="104">
        <v>5</v>
      </c>
      <c r="J584" s="103">
        <f t="shared" si="109"/>
        <v>5</v>
      </c>
      <c r="K584" s="36">
        <f t="shared" si="110"/>
        <v>42.88490842490842</v>
      </c>
      <c r="L584" s="64">
        <v>91.48936170212765</v>
      </c>
      <c r="M584" s="65">
        <v>100</v>
      </c>
      <c r="N584" s="90">
        <f t="shared" si="111"/>
        <v>93.3806146572104</v>
      </c>
      <c r="O584" s="66">
        <v>90.08453863105026</v>
      </c>
      <c r="P584" s="57">
        <v>98.68</v>
      </c>
      <c r="Q584" s="67">
        <v>80.53053053053053</v>
      </c>
      <c r="R584" s="68" t="s">
        <v>1</v>
      </c>
      <c r="S584" s="44">
        <f t="shared" si="112"/>
        <v>89.7089199144516</v>
      </c>
      <c r="T584" s="64">
        <v>96.52777777777779</v>
      </c>
      <c r="U584" s="57">
        <v>93.46428571428572</v>
      </c>
      <c r="V584" s="57">
        <v>94.44444444444446</v>
      </c>
      <c r="W584" s="56">
        <v>0</v>
      </c>
      <c r="X584" s="56">
        <v>25</v>
      </c>
      <c r="Y584" s="90">
        <f t="shared" si="113"/>
        <v>74.23412698412699</v>
      </c>
      <c r="Z584" s="101">
        <f t="shared" si="114"/>
        <v>86.07879628414089</v>
      </c>
      <c r="AA584" s="50">
        <v>92.1875</v>
      </c>
      <c r="AB584" s="47">
        <v>2.2222222222222223</v>
      </c>
      <c r="AC584" s="44">
        <f t="shared" si="115"/>
        <v>69.69618055555556</v>
      </c>
      <c r="AD584" s="85">
        <v>57.49999999999995</v>
      </c>
      <c r="AE584" s="91">
        <f t="shared" si="116"/>
        <v>57.49999999999995</v>
      </c>
      <c r="AF584" s="88">
        <v>31.57894736842105</v>
      </c>
      <c r="AG584" s="80">
        <v>100</v>
      </c>
      <c r="AH584" s="92">
        <f t="shared" si="117"/>
        <v>54.3859649122807</v>
      </c>
      <c r="AI584" s="37">
        <f t="shared" si="118"/>
        <v>63.381822612085756</v>
      </c>
      <c r="AJ584" s="38">
        <f t="shared" si="119"/>
        <v>70.63092661067785</v>
      </c>
    </row>
    <row r="585" spans="1:36" ht="15">
      <c r="A585" s="17">
        <v>1029</v>
      </c>
      <c r="B585" s="18">
        <v>27150</v>
      </c>
      <c r="C585" s="19" t="s">
        <v>207</v>
      </c>
      <c r="D585" s="19" t="s">
        <v>970</v>
      </c>
      <c r="E585" s="20">
        <v>6</v>
      </c>
      <c r="F585" s="48">
        <v>41.55</v>
      </c>
      <c r="G585" s="49">
        <v>42.42521367521367</v>
      </c>
      <c r="H585" s="44">
        <f t="shared" si="108"/>
        <v>41.841737891737885</v>
      </c>
      <c r="I585" s="104">
        <v>5</v>
      </c>
      <c r="J585" s="103">
        <f t="shared" si="109"/>
        <v>5</v>
      </c>
      <c r="K585" s="36">
        <f t="shared" si="110"/>
        <v>27.10504273504273</v>
      </c>
      <c r="L585" s="64">
        <v>43.66197183098591</v>
      </c>
      <c r="M585" s="65">
        <v>100</v>
      </c>
      <c r="N585" s="90">
        <f t="shared" si="111"/>
        <v>56.18153364632238</v>
      </c>
      <c r="O585" s="66">
        <v>97.62906846240179</v>
      </c>
      <c r="P585" s="57">
        <v>93.61000000000001</v>
      </c>
      <c r="Q585" s="67">
        <v>95.361484325016</v>
      </c>
      <c r="R585" s="68" t="s">
        <v>1</v>
      </c>
      <c r="S585" s="44">
        <f t="shared" si="112"/>
        <v>95.47380914730854</v>
      </c>
      <c r="T585" s="64">
        <v>55.55555555555555</v>
      </c>
      <c r="U585" s="57">
        <v>62.53999999999999</v>
      </c>
      <c r="V585" s="57">
        <v>100</v>
      </c>
      <c r="W585" s="56">
        <v>0</v>
      </c>
      <c r="X585" s="56">
        <v>25</v>
      </c>
      <c r="Y585" s="90">
        <f t="shared" si="113"/>
        <v>57.648888888888884</v>
      </c>
      <c r="Z585" s="101">
        <f t="shared" si="114"/>
        <v>69.22461548425923</v>
      </c>
      <c r="AA585" s="50">
        <v>47.588851522041175</v>
      </c>
      <c r="AB585" s="47">
        <v>5.555555555555555</v>
      </c>
      <c r="AC585" s="44">
        <f t="shared" si="115"/>
        <v>37.080527530419765</v>
      </c>
      <c r="AD585" s="85">
        <v>36.599999999999994</v>
      </c>
      <c r="AE585" s="91">
        <f t="shared" si="116"/>
        <v>36.599999999999994</v>
      </c>
      <c r="AF585" s="88">
        <v>21.052631578947366</v>
      </c>
      <c r="AG585" s="80">
        <v>100</v>
      </c>
      <c r="AH585" s="92">
        <f t="shared" si="117"/>
        <v>47.368421052631575</v>
      </c>
      <c r="AI585" s="37">
        <f t="shared" si="118"/>
        <v>39.00996556008352</v>
      </c>
      <c r="AJ585" s="38">
        <f t="shared" si="119"/>
        <v>51.73630595716322</v>
      </c>
    </row>
    <row r="586" spans="1:36" ht="15">
      <c r="A586" s="17">
        <v>879</v>
      </c>
      <c r="B586" s="18">
        <v>27160</v>
      </c>
      <c r="C586" s="19" t="s">
        <v>207</v>
      </c>
      <c r="D586" s="19" t="s">
        <v>1044</v>
      </c>
      <c r="E586" s="20">
        <v>6</v>
      </c>
      <c r="F586" s="48">
        <v>0</v>
      </c>
      <c r="G586" s="49">
        <v>72.6541514041514</v>
      </c>
      <c r="H586" s="44">
        <f t="shared" si="108"/>
        <v>24.218050468050468</v>
      </c>
      <c r="I586" s="104">
        <v>21.000000000000004</v>
      </c>
      <c r="J586" s="103">
        <f t="shared" si="109"/>
        <v>21.000000000000004</v>
      </c>
      <c r="K586" s="36">
        <f t="shared" si="110"/>
        <v>22.930830280830282</v>
      </c>
      <c r="L586" s="64">
        <v>19.047619047619047</v>
      </c>
      <c r="M586" s="65">
        <v>100</v>
      </c>
      <c r="N586" s="90">
        <f t="shared" si="111"/>
        <v>37.03703703703704</v>
      </c>
      <c r="O586" s="66">
        <v>79.43309925228787</v>
      </c>
      <c r="P586" s="57">
        <v>97.46</v>
      </c>
      <c r="Q586" s="67">
        <v>85.66308243727599</v>
      </c>
      <c r="R586" s="68" t="s">
        <v>1</v>
      </c>
      <c r="S586" s="44">
        <f t="shared" si="112"/>
        <v>87.46402802533595</v>
      </c>
      <c r="T586" s="64">
        <v>82.5</v>
      </c>
      <c r="U586" s="57">
        <v>91.3</v>
      </c>
      <c r="V586" s="57">
        <v>100</v>
      </c>
      <c r="W586" s="56">
        <v>0</v>
      </c>
      <c r="X586" s="56">
        <v>25</v>
      </c>
      <c r="Y586" s="90">
        <f t="shared" si="113"/>
        <v>71.575</v>
      </c>
      <c r="Z586" s="101">
        <f t="shared" si="114"/>
        <v>64.22582230144084</v>
      </c>
      <c r="AA586" s="50">
        <v>95.83333333333334</v>
      </c>
      <c r="AB586" s="47">
        <v>82.55813953488372</v>
      </c>
      <c r="AC586" s="44">
        <f t="shared" si="115"/>
        <v>92.51453488372093</v>
      </c>
      <c r="AD586" s="85">
        <v>59.699999999999946</v>
      </c>
      <c r="AE586" s="91">
        <f t="shared" si="116"/>
        <v>59.699999999999946</v>
      </c>
      <c r="AF586" s="88">
        <v>34.21052631578947</v>
      </c>
      <c r="AG586" s="80">
        <v>100</v>
      </c>
      <c r="AH586" s="92">
        <f t="shared" si="117"/>
        <v>56.14035087719297</v>
      </c>
      <c r="AI586" s="37">
        <f t="shared" si="118"/>
        <v>76.4891554467564</v>
      </c>
      <c r="AJ586" s="38">
        <f t="shared" si="119"/>
        <v>59.645823840913394</v>
      </c>
    </row>
    <row r="587" spans="1:36" ht="15">
      <c r="A587" s="17">
        <v>756</v>
      </c>
      <c r="B587" s="18">
        <v>27205</v>
      </c>
      <c r="C587" s="19" t="s">
        <v>207</v>
      </c>
      <c r="D587" s="19" t="s">
        <v>1085</v>
      </c>
      <c r="E587" s="20">
        <v>6</v>
      </c>
      <c r="F587" s="48">
        <v>64.2</v>
      </c>
      <c r="G587" s="49">
        <v>85.31033781033783</v>
      </c>
      <c r="H587" s="44">
        <f t="shared" si="108"/>
        <v>71.2367792701126</v>
      </c>
      <c r="I587" s="104">
        <v>0</v>
      </c>
      <c r="J587" s="103">
        <f t="shared" si="109"/>
        <v>0</v>
      </c>
      <c r="K587" s="36">
        <f t="shared" si="110"/>
        <v>42.74206756206756</v>
      </c>
      <c r="L587" s="64">
        <v>77.27272727272727</v>
      </c>
      <c r="M587" s="65">
        <v>100</v>
      </c>
      <c r="N587" s="90">
        <f t="shared" si="111"/>
        <v>82.32323232323232</v>
      </c>
      <c r="O587" s="66">
        <v>49.77615312319259</v>
      </c>
      <c r="P587" s="57">
        <v>96.27000000000001</v>
      </c>
      <c r="Q587" s="67">
        <v>98.57744994731296</v>
      </c>
      <c r="R587" s="68" t="s">
        <v>1</v>
      </c>
      <c r="S587" s="44">
        <f t="shared" si="112"/>
        <v>81.49023777286217</v>
      </c>
      <c r="T587" s="64">
        <v>97.91666666666666</v>
      </c>
      <c r="U587" s="65">
        <v>92.69999999999999</v>
      </c>
      <c r="V587" s="57">
        <v>89.35185185185185</v>
      </c>
      <c r="W587" s="56">
        <v>0</v>
      </c>
      <c r="X587" s="56">
        <v>25</v>
      </c>
      <c r="Y587" s="90">
        <f t="shared" si="113"/>
        <v>73.11712962962963</v>
      </c>
      <c r="Z587" s="101">
        <f t="shared" si="114"/>
        <v>79.11072120516101</v>
      </c>
      <c r="AA587" s="50">
        <v>90.92261904761907</v>
      </c>
      <c r="AB587" s="47">
        <v>5.555555555555555</v>
      </c>
      <c r="AC587" s="44">
        <f t="shared" si="115"/>
        <v>69.58085317460319</v>
      </c>
      <c r="AD587" s="85">
        <v>20.699999999999996</v>
      </c>
      <c r="AE587" s="91">
        <f t="shared" si="116"/>
        <v>20.699999999999996</v>
      </c>
      <c r="AF587" s="88">
        <v>21.052631578947366</v>
      </c>
      <c r="AG587" s="80">
        <v>100</v>
      </c>
      <c r="AH587" s="92">
        <f t="shared" si="117"/>
        <v>47.368421052631575</v>
      </c>
      <c r="AI587" s="37">
        <f t="shared" si="118"/>
        <v>52.10347257031468</v>
      </c>
      <c r="AJ587" s="38">
        <f t="shared" si="119"/>
        <v>63.73481588608842</v>
      </c>
    </row>
    <row r="588" spans="1:36" ht="15">
      <c r="A588" s="17">
        <v>304</v>
      </c>
      <c r="B588" s="18">
        <v>27245</v>
      </c>
      <c r="C588" s="19" t="s">
        <v>207</v>
      </c>
      <c r="D588" s="19" t="s">
        <v>445</v>
      </c>
      <c r="E588" s="20">
        <v>6</v>
      </c>
      <c r="F588" s="48">
        <v>63.35000000000001</v>
      </c>
      <c r="G588" s="49">
        <v>94.30555555555556</v>
      </c>
      <c r="H588" s="44">
        <f t="shared" si="108"/>
        <v>73.66851851851851</v>
      </c>
      <c r="I588" s="104">
        <v>5</v>
      </c>
      <c r="J588" s="103">
        <f t="shared" si="109"/>
        <v>5</v>
      </c>
      <c r="K588" s="36">
        <f t="shared" si="110"/>
        <v>46.2011111111111</v>
      </c>
      <c r="L588" s="64">
        <v>94.56521739130434</v>
      </c>
      <c r="M588" s="65">
        <v>100</v>
      </c>
      <c r="N588" s="90">
        <f t="shared" si="111"/>
        <v>95.77294685990339</v>
      </c>
      <c r="O588" s="66">
        <v>93.83302803304828</v>
      </c>
      <c r="P588" s="57">
        <v>99.11</v>
      </c>
      <c r="Q588" s="67">
        <v>98.52541715172681</v>
      </c>
      <c r="R588" s="68" t="s">
        <v>1</v>
      </c>
      <c r="S588" s="44">
        <f t="shared" si="112"/>
        <v>97.0954258021782</v>
      </c>
      <c r="T588" s="64">
        <v>91.25</v>
      </c>
      <c r="U588" s="57">
        <v>84.52</v>
      </c>
      <c r="V588" s="57">
        <v>98.14814814814815</v>
      </c>
      <c r="W588" s="56">
        <v>85.92057761732852</v>
      </c>
      <c r="X588" s="56">
        <v>25</v>
      </c>
      <c r="Y588" s="90">
        <f t="shared" si="113"/>
        <v>82.3446092392031</v>
      </c>
      <c r="Z588" s="101">
        <f t="shared" si="114"/>
        <v>91.89907208280724</v>
      </c>
      <c r="AA588" s="50">
        <v>81.49334361733482</v>
      </c>
      <c r="AB588" s="47">
        <v>7.865168539325842</v>
      </c>
      <c r="AC588" s="44">
        <f t="shared" si="115"/>
        <v>63.08629984783258</v>
      </c>
      <c r="AD588" s="85">
        <v>56.099999999999966</v>
      </c>
      <c r="AE588" s="91">
        <f t="shared" si="116"/>
        <v>56.099999999999966</v>
      </c>
      <c r="AF588" s="88">
        <v>34.21052631578947</v>
      </c>
      <c r="AG588" s="80">
        <v>100</v>
      </c>
      <c r="AH588" s="92">
        <f t="shared" si="117"/>
        <v>56.14035087719297</v>
      </c>
      <c r="AI588" s="37">
        <f t="shared" si="118"/>
        <v>59.8340967609493</v>
      </c>
      <c r="AJ588" s="38">
        <f t="shared" si="119"/>
        <v>73.13998729191063</v>
      </c>
    </row>
    <row r="589" spans="1:36" ht="15">
      <c r="A589" s="17">
        <v>642</v>
      </c>
      <c r="B589" s="18">
        <v>27250</v>
      </c>
      <c r="C589" s="19" t="s">
        <v>207</v>
      </c>
      <c r="D589" s="19" t="s">
        <v>392</v>
      </c>
      <c r="E589" s="20">
        <v>6</v>
      </c>
      <c r="F589" s="48">
        <v>55.55</v>
      </c>
      <c r="G589" s="49">
        <v>0</v>
      </c>
      <c r="H589" s="44">
        <f t="shared" si="108"/>
        <v>37.03333333333333</v>
      </c>
      <c r="I589" s="104">
        <v>5</v>
      </c>
      <c r="J589" s="103">
        <f t="shared" si="109"/>
        <v>5</v>
      </c>
      <c r="K589" s="36">
        <f t="shared" si="110"/>
        <v>24.22</v>
      </c>
      <c r="L589" s="64">
        <v>85.71428571428572</v>
      </c>
      <c r="M589" s="65">
        <v>100</v>
      </c>
      <c r="N589" s="90">
        <f t="shared" si="111"/>
        <v>88.88888888888889</v>
      </c>
      <c r="O589" s="66">
        <v>66.35296086579619</v>
      </c>
      <c r="P589" s="57">
        <v>97.07</v>
      </c>
      <c r="Q589" s="67">
        <v>93.86308524529005</v>
      </c>
      <c r="R589" s="68" t="s">
        <v>1</v>
      </c>
      <c r="S589" s="44">
        <f t="shared" si="112"/>
        <v>85.7084141107556</v>
      </c>
      <c r="T589" s="64">
        <v>96.52777777777779</v>
      </c>
      <c r="U589" s="57">
        <v>99.99999999999999</v>
      </c>
      <c r="V589" s="57">
        <v>74.07407407407406</v>
      </c>
      <c r="W589" s="56">
        <v>0</v>
      </c>
      <c r="X589" s="56">
        <v>25</v>
      </c>
      <c r="Y589" s="90">
        <f t="shared" si="113"/>
        <v>70.77546296296296</v>
      </c>
      <c r="Z589" s="101">
        <f t="shared" si="114"/>
        <v>82.07484066358994</v>
      </c>
      <c r="AA589" s="50">
        <v>82.36607142857143</v>
      </c>
      <c r="AB589" s="47">
        <v>68.53932584269663</v>
      </c>
      <c r="AC589" s="44">
        <f t="shared" si="115"/>
        <v>78.90938503210273</v>
      </c>
      <c r="AD589" s="85">
        <v>59.599999999999945</v>
      </c>
      <c r="AE589" s="91">
        <f t="shared" si="116"/>
        <v>59.599999999999945</v>
      </c>
      <c r="AF589" s="88">
        <v>31.57894736842105</v>
      </c>
      <c r="AG589" s="80">
        <v>100</v>
      </c>
      <c r="AH589" s="92">
        <f t="shared" si="117"/>
        <v>54.3859649122807</v>
      </c>
      <c r="AI589" s="37">
        <f t="shared" si="118"/>
        <v>68.85553166624425</v>
      </c>
      <c r="AJ589" s="38">
        <f t="shared" si="119"/>
        <v>66.53807983166824</v>
      </c>
    </row>
    <row r="590" spans="1:36" ht="15">
      <c r="A590" s="17">
        <v>1044</v>
      </c>
      <c r="B590" s="18">
        <v>27361</v>
      </c>
      <c r="C590" s="19" t="s">
        <v>207</v>
      </c>
      <c r="D590" s="19" t="s">
        <v>1091</v>
      </c>
      <c r="E590" s="20">
        <v>6</v>
      </c>
      <c r="F590" s="48">
        <v>56.89999999999999</v>
      </c>
      <c r="G590" s="49">
        <v>70.01068376068376</v>
      </c>
      <c r="H590" s="44">
        <f t="shared" si="108"/>
        <v>61.27022792022791</v>
      </c>
      <c r="I590" s="104">
        <v>0</v>
      </c>
      <c r="J590" s="103">
        <f t="shared" si="109"/>
        <v>0</v>
      </c>
      <c r="K590" s="36">
        <f t="shared" si="110"/>
        <v>36.76213675213675</v>
      </c>
      <c r="L590" s="64">
        <v>18.437499999999996</v>
      </c>
      <c r="M590" s="65">
        <v>100</v>
      </c>
      <c r="N590" s="90">
        <f t="shared" si="111"/>
        <v>36.5625</v>
      </c>
      <c r="O590" s="66">
        <v>61.754836224844745</v>
      </c>
      <c r="P590" s="57">
        <v>98.54</v>
      </c>
      <c r="Q590" s="67">
        <v>92.04294890231041</v>
      </c>
      <c r="R590" s="68" t="s">
        <v>1</v>
      </c>
      <c r="S590" s="44">
        <f t="shared" si="112"/>
        <v>84.06002467048356</v>
      </c>
      <c r="T590" s="64">
        <v>89.86111111111111</v>
      </c>
      <c r="U590" s="57">
        <v>82.155</v>
      </c>
      <c r="V590" s="57">
        <v>80.0925925925926</v>
      </c>
      <c r="W590" s="56">
        <v>0</v>
      </c>
      <c r="X590" s="56">
        <v>25</v>
      </c>
      <c r="Y590" s="90">
        <f t="shared" si="113"/>
        <v>66.15217592592593</v>
      </c>
      <c r="Z590" s="101">
        <f t="shared" si="114"/>
        <v>61.23040419085103</v>
      </c>
      <c r="AA590" s="50">
        <v>57.67246530269274</v>
      </c>
      <c r="AB590" s="47">
        <v>5.319148936170213</v>
      </c>
      <c r="AC590" s="44">
        <f t="shared" si="115"/>
        <v>44.584136211062116</v>
      </c>
      <c r="AD590" s="85">
        <v>28.600000000000005</v>
      </c>
      <c r="AE590" s="91">
        <f t="shared" si="116"/>
        <v>28.600000000000005</v>
      </c>
      <c r="AF590" s="88">
        <v>21.052631578947366</v>
      </c>
      <c r="AG590" s="80">
        <v>100</v>
      </c>
      <c r="AH590" s="92">
        <f t="shared" si="117"/>
        <v>47.368421052631575</v>
      </c>
      <c r="AI590" s="37">
        <f t="shared" si="118"/>
        <v>40.878556856426115</v>
      </c>
      <c r="AJ590" s="38">
        <f t="shared" si="119"/>
        <v>50.2311965027807</v>
      </c>
    </row>
    <row r="591" spans="1:36" ht="15">
      <c r="A591" s="17">
        <v>764</v>
      </c>
      <c r="B591" s="18">
        <v>27372</v>
      </c>
      <c r="C591" s="19" t="s">
        <v>207</v>
      </c>
      <c r="D591" s="19" t="s">
        <v>603</v>
      </c>
      <c r="E591" s="20">
        <v>6</v>
      </c>
      <c r="F591" s="48">
        <v>42.95</v>
      </c>
      <c r="G591" s="49">
        <v>88.41269841269842</v>
      </c>
      <c r="H591" s="44">
        <f t="shared" si="108"/>
        <v>58.10423280423281</v>
      </c>
      <c r="I591" s="104">
        <v>0</v>
      </c>
      <c r="J591" s="103">
        <f t="shared" si="109"/>
        <v>0</v>
      </c>
      <c r="K591" s="36">
        <f t="shared" si="110"/>
        <v>34.86253968253968</v>
      </c>
      <c r="L591" s="64">
        <v>76.04790419161677</v>
      </c>
      <c r="M591" s="65">
        <v>100</v>
      </c>
      <c r="N591" s="90">
        <f t="shared" si="111"/>
        <v>81.37059214903526</v>
      </c>
      <c r="O591" s="66">
        <v>38.637757170365866</v>
      </c>
      <c r="P591" s="57">
        <v>96.06</v>
      </c>
      <c r="Q591" s="67">
        <v>98.55907780979827</v>
      </c>
      <c r="R591" s="68" t="s">
        <v>1</v>
      </c>
      <c r="S591" s="44">
        <f t="shared" si="112"/>
        <v>77.70368315276718</v>
      </c>
      <c r="T591" s="64">
        <v>46.388888888888886</v>
      </c>
      <c r="U591" s="57">
        <v>62.499999999999986</v>
      </c>
      <c r="V591" s="57">
        <v>100</v>
      </c>
      <c r="W591" s="56">
        <v>0</v>
      </c>
      <c r="X591" s="56">
        <v>25</v>
      </c>
      <c r="Y591" s="90">
        <f t="shared" si="113"/>
        <v>55.347222222222214</v>
      </c>
      <c r="Z591" s="101">
        <f t="shared" si="114"/>
        <v>71.8697028936493</v>
      </c>
      <c r="AA591" s="50">
        <v>76.07048124289504</v>
      </c>
      <c r="AB591" s="47">
        <v>84.26966292134831</v>
      </c>
      <c r="AC591" s="44">
        <f t="shared" si="115"/>
        <v>78.12027666250836</v>
      </c>
      <c r="AD591" s="85">
        <v>50.100000000000016</v>
      </c>
      <c r="AE591" s="91">
        <f t="shared" si="116"/>
        <v>50.100000000000016</v>
      </c>
      <c r="AF591" s="88">
        <v>52.63157894736842</v>
      </c>
      <c r="AG591" s="80">
        <v>100</v>
      </c>
      <c r="AH591" s="92">
        <f t="shared" si="117"/>
        <v>68.42105263157893</v>
      </c>
      <c r="AI591" s="37">
        <f t="shared" si="118"/>
        <v>68.70835807965358</v>
      </c>
      <c r="AJ591" s="38">
        <f t="shared" si="119"/>
        <v>63.51986680722867</v>
      </c>
    </row>
    <row r="592" spans="1:36" ht="15">
      <c r="A592" s="17">
        <v>891</v>
      </c>
      <c r="B592" s="18">
        <v>27413</v>
      </c>
      <c r="C592" s="22" t="s">
        <v>207</v>
      </c>
      <c r="D592" s="22" t="s">
        <v>1066</v>
      </c>
      <c r="E592" s="20">
        <v>6</v>
      </c>
      <c r="F592" s="48">
        <v>31.300000000000004</v>
      </c>
      <c r="G592" s="49">
        <v>87.87545787545787</v>
      </c>
      <c r="H592" s="44">
        <f t="shared" si="108"/>
        <v>50.158485958485954</v>
      </c>
      <c r="I592" s="104">
        <v>0</v>
      </c>
      <c r="J592" s="103">
        <f t="shared" si="109"/>
        <v>0</v>
      </c>
      <c r="K592" s="36">
        <f t="shared" si="110"/>
        <v>30.095091575091573</v>
      </c>
      <c r="L592" s="64">
        <v>47.82608695652174</v>
      </c>
      <c r="M592" s="65">
        <v>0</v>
      </c>
      <c r="N592" s="90">
        <f t="shared" si="111"/>
        <v>37.19806763285025</v>
      </c>
      <c r="O592" s="66">
        <v>80.58464780995304</v>
      </c>
      <c r="P592" s="57">
        <v>98.67</v>
      </c>
      <c r="Q592" s="67">
        <v>87.15831435079726</v>
      </c>
      <c r="R592" s="68" t="s">
        <v>1</v>
      </c>
      <c r="S592" s="44">
        <f t="shared" si="112"/>
        <v>88.74881801979996</v>
      </c>
      <c r="T592" s="64">
        <v>87.36111111111113</v>
      </c>
      <c r="U592" s="57">
        <v>99.99999999999999</v>
      </c>
      <c r="V592" s="57">
        <v>100</v>
      </c>
      <c r="W592" s="56">
        <v>0</v>
      </c>
      <c r="X592" s="56">
        <v>25</v>
      </c>
      <c r="Y592" s="90">
        <f t="shared" si="113"/>
        <v>74.96527777777777</v>
      </c>
      <c r="Z592" s="101">
        <f t="shared" si="114"/>
        <v>65.77981500305097</v>
      </c>
      <c r="AA592" s="50">
        <v>100</v>
      </c>
      <c r="AB592" s="47">
        <v>8.88888888888889</v>
      </c>
      <c r="AC592" s="44">
        <f t="shared" si="115"/>
        <v>77.22222222222223</v>
      </c>
      <c r="AD592" s="85">
        <v>56.799999999999955</v>
      </c>
      <c r="AE592" s="91">
        <f t="shared" si="116"/>
        <v>56.799999999999955</v>
      </c>
      <c r="AF592" s="88">
        <v>34.21052631578947</v>
      </c>
      <c r="AG592" s="80">
        <v>100</v>
      </c>
      <c r="AH592" s="92">
        <f t="shared" si="117"/>
        <v>56.14035087719297</v>
      </c>
      <c r="AI592" s="37">
        <f t="shared" si="118"/>
        <v>67.55992202729044</v>
      </c>
      <c r="AJ592" s="38">
        <f t="shared" si="119"/>
        <v>59.176902424730926</v>
      </c>
    </row>
    <row r="593" spans="1:36" ht="15">
      <c r="A593" s="17">
        <v>976</v>
      </c>
      <c r="B593" s="18">
        <v>27425</v>
      </c>
      <c r="C593" s="19" t="s">
        <v>207</v>
      </c>
      <c r="D593" s="19" t="s">
        <v>1015</v>
      </c>
      <c r="E593" s="20">
        <v>6</v>
      </c>
      <c r="F593" s="48">
        <v>66.14999999999999</v>
      </c>
      <c r="G593" s="49">
        <v>46.28713878713879</v>
      </c>
      <c r="H593" s="44">
        <f t="shared" si="108"/>
        <v>59.52904626237959</v>
      </c>
      <c r="I593" s="104">
        <v>35</v>
      </c>
      <c r="J593" s="103">
        <f t="shared" si="109"/>
        <v>35</v>
      </c>
      <c r="K593" s="36">
        <f t="shared" si="110"/>
        <v>49.71742775742775</v>
      </c>
      <c r="L593" s="64">
        <v>3.4965034965035002</v>
      </c>
      <c r="M593" s="65">
        <v>0</v>
      </c>
      <c r="N593" s="90">
        <f t="shared" si="111"/>
        <v>2.7195027195027226</v>
      </c>
      <c r="O593" s="66">
        <v>67.73089609675645</v>
      </c>
      <c r="P593" s="57">
        <v>95.91999999999999</v>
      </c>
      <c r="Q593" s="67">
        <v>96.50526315789475</v>
      </c>
      <c r="R593" s="68" t="s">
        <v>1</v>
      </c>
      <c r="S593" s="44">
        <f t="shared" si="112"/>
        <v>86.66452055170568</v>
      </c>
      <c r="T593" s="64">
        <v>84.86111111111111</v>
      </c>
      <c r="U593" s="57">
        <v>82.58181818181818</v>
      </c>
      <c r="V593" s="57">
        <v>100</v>
      </c>
      <c r="W593" s="56">
        <v>0</v>
      </c>
      <c r="X593" s="56">
        <v>25</v>
      </c>
      <c r="Y593" s="90">
        <f t="shared" si="113"/>
        <v>69.98573232323233</v>
      </c>
      <c r="Z593" s="101">
        <f t="shared" si="114"/>
        <v>51.107101899001144</v>
      </c>
      <c r="AA593" s="50">
        <v>88.88888888888889</v>
      </c>
      <c r="AB593" s="47">
        <v>6.666666666666667</v>
      </c>
      <c r="AC593" s="44">
        <f t="shared" si="115"/>
        <v>68.33333333333333</v>
      </c>
      <c r="AD593" s="85">
        <v>54.19999999999997</v>
      </c>
      <c r="AE593" s="91">
        <f t="shared" si="116"/>
        <v>54.19999999999997</v>
      </c>
      <c r="AF593" s="88">
        <v>55.26315789473685</v>
      </c>
      <c r="AG593" s="80">
        <v>100</v>
      </c>
      <c r="AH593" s="92">
        <f t="shared" si="117"/>
        <v>70.17543859649123</v>
      </c>
      <c r="AI593" s="37">
        <f t="shared" si="118"/>
        <v>64.93286549707602</v>
      </c>
      <c r="AJ593" s="38">
        <f t="shared" si="119"/>
        <v>54.97689615010893</v>
      </c>
    </row>
    <row r="594" spans="1:36" ht="15">
      <c r="A594" s="17">
        <v>1059</v>
      </c>
      <c r="B594" s="18">
        <v>27430</v>
      </c>
      <c r="C594" s="19" t="s">
        <v>207</v>
      </c>
      <c r="D594" s="19" t="s">
        <v>768</v>
      </c>
      <c r="E594" s="20">
        <v>6</v>
      </c>
      <c r="F594" s="48">
        <v>71.4</v>
      </c>
      <c r="G594" s="49">
        <v>74.94047619047619</v>
      </c>
      <c r="H594" s="44">
        <f t="shared" si="108"/>
        <v>72.58015873015873</v>
      </c>
      <c r="I594" s="104">
        <v>10</v>
      </c>
      <c r="J594" s="103">
        <f t="shared" si="109"/>
        <v>10</v>
      </c>
      <c r="K594" s="36">
        <f t="shared" si="110"/>
        <v>47.548095238095236</v>
      </c>
      <c r="L594" s="64">
        <v>2.73972602739726</v>
      </c>
      <c r="M594" s="65">
        <v>100</v>
      </c>
      <c r="N594" s="90">
        <f t="shared" si="111"/>
        <v>24.3531202435312</v>
      </c>
      <c r="O594" s="66">
        <v>78.0033479868305</v>
      </c>
      <c r="P594" s="57">
        <v>94.75999999999999</v>
      </c>
      <c r="Q594" s="67">
        <v>99.1874474642757</v>
      </c>
      <c r="R594" s="68" t="s">
        <v>1</v>
      </c>
      <c r="S594" s="44">
        <f t="shared" si="112"/>
        <v>90.59360873464975</v>
      </c>
      <c r="T594" s="64">
        <v>74.30555555555554</v>
      </c>
      <c r="U594" s="57">
        <v>81.24999999999999</v>
      </c>
      <c r="V594" s="57">
        <v>0</v>
      </c>
      <c r="W594" s="56">
        <v>0</v>
      </c>
      <c r="X594" s="56">
        <v>25</v>
      </c>
      <c r="Y594" s="90">
        <f t="shared" si="113"/>
        <v>42.013888888888886</v>
      </c>
      <c r="Z594" s="101">
        <f t="shared" si="114"/>
        <v>51.20152252720359</v>
      </c>
      <c r="AA594" s="50">
        <v>88.32154435602712</v>
      </c>
      <c r="AB594" s="47">
        <v>5.555555555555555</v>
      </c>
      <c r="AC594" s="44">
        <f t="shared" si="115"/>
        <v>67.63004715590922</v>
      </c>
      <c r="AD594" s="85">
        <v>0.9</v>
      </c>
      <c r="AE594" s="91">
        <f t="shared" si="116"/>
        <v>0.9</v>
      </c>
      <c r="AF594" s="88">
        <v>0</v>
      </c>
      <c r="AG594" s="80">
        <v>100</v>
      </c>
      <c r="AH594" s="92">
        <f t="shared" si="117"/>
        <v>33.33333333333333</v>
      </c>
      <c r="AI594" s="37">
        <f t="shared" si="118"/>
        <v>42.976025149818255</v>
      </c>
      <c r="AJ594" s="38">
        <f t="shared" si="119"/>
        <v>48.00318785616632</v>
      </c>
    </row>
    <row r="595" spans="1:36" ht="15">
      <c r="A595" s="17">
        <v>1064</v>
      </c>
      <c r="B595" s="18">
        <v>27450</v>
      </c>
      <c r="C595" s="19" t="s">
        <v>207</v>
      </c>
      <c r="D595" s="19" t="s">
        <v>719</v>
      </c>
      <c r="E595" s="20">
        <v>6</v>
      </c>
      <c r="F595" s="48">
        <v>29.15</v>
      </c>
      <c r="G595" s="49">
        <v>58.74236874236873</v>
      </c>
      <c r="H595" s="44">
        <f t="shared" si="108"/>
        <v>39.01412291412291</v>
      </c>
      <c r="I595" s="104">
        <v>5</v>
      </c>
      <c r="J595" s="103">
        <f t="shared" si="109"/>
        <v>5</v>
      </c>
      <c r="K595" s="36">
        <f t="shared" si="110"/>
        <v>25.408473748473742</v>
      </c>
      <c r="L595" s="64">
        <v>70</v>
      </c>
      <c r="M595" s="65">
        <v>0</v>
      </c>
      <c r="N595" s="90">
        <f t="shared" si="111"/>
        <v>54.44444444444444</v>
      </c>
      <c r="O595" s="66">
        <v>49.518512590695686</v>
      </c>
      <c r="P595" s="57">
        <v>97.21000000000001</v>
      </c>
      <c r="Q595" s="67">
        <v>95.27410207939508</v>
      </c>
      <c r="R595" s="68" t="s">
        <v>1</v>
      </c>
      <c r="S595" s="44">
        <f t="shared" si="112"/>
        <v>80.61712101197399</v>
      </c>
      <c r="T595" s="64">
        <v>33.47222222222222</v>
      </c>
      <c r="U595" s="57">
        <v>64.64999999999999</v>
      </c>
      <c r="V595" s="57">
        <v>95.37037037037037</v>
      </c>
      <c r="W595" s="56">
        <v>0</v>
      </c>
      <c r="X595" s="56">
        <v>25</v>
      </c>
      <c r="Y595" s="90">
        <f t="shared" si="113"/>
        <v>51.49814814814815</v>
      </c>
      <c r="Z595" s="101">
        <f t="shared" si="114"/>
        <v>61.87688613123908</v>
      </c>
      <c r="AA595" s="50">
        <v>44.68022399056882</v>
      </c>
      <c r="AB595" s="47">
        <v>15.555555555555555</v>
      </c>
      <c r="AC595" s="44">
        <f t="shared" si="115"/>
        <v>37.3990568818155</v>
      </c>
      <c r="AD595" s="85">
        <v>22.7</v>
      </c>
      <c r="AE595" s="91">
        <f t="shared" si="116"/>
        <v>22.7</v>
      </c>
      <c r="AF595" s="88">
        <v>42.10526315789473</v>
      </c>
      <c r="AG595" s="80">
        <v>100</v>
      </c>
      <c r="AH595" s="92">
        <f t="shared" si="117"/>
        <v>61.403508771929815</v>
      </c>
      <c r="AI595" s="37">
        <f t="shared" si="118"/>
        <v>38.280198758020894</v>
      </c>
      <c r="AJ595" s="38">
        <f t="shared" si="119"/>
        <v>47.50419744272056</v>
      </c>
    </row>
    <row r="596" spans="1:36" ht="15">
      <c r="A596" s="17">
        <v>897</v>
      </c>
      <c r="B596" s="18">
        <v>27491</v>
      </c>
      <c r="C596" s="19" t="s">
        <v>207</v>
      </c>
      <c r="D596" s="19" t="s">
        <v>766</v>
      </c>
      <c r="E596" s="20">
        <v>6</v>
      </c>
      <c r="F596" s="48">
        <v>43.15</v>
      </c>
      <c r="G596" s="49">
        <v>96.50997150997152</v>
      </c>
      <c r="H596" s="44">
        <f t="shared" si="108"/>
        <v>60.936657169990504</v>
      </c>
      <c r="I596" s="104">
        <v>0</v>
      </c>
      <c r="J596" s="103">
        <f t="shared" si="109"/>
        <v>0</v>
      </c>
      <c r="K596" s="36">
        <f t="shared" si="110"/>
        <v>36.561994301994304</v>
      </c>
      <c r="L596" s="64">
        <v>49.27536231884058</v>
      </c>
      <c r="M596" s="65">
        <v>100</v>
      </c>
      <c r="N596" s="90">
        <f t="shared" si="111"/>
        <v>60.547504025764894</v>
      </c>
      <c r="O596" s="66">
        <v>34.23303730918558</v>
      </c>
      <c r="P596" s="57">
        <v>97.25</v>
      </c>
      <c r="Q596" s="67">
        <v>98.26958105646631</v>
      </c>
      <c r="R596" s="68" t="s">
        <v>1</v>
      </c>
      <c r="S596" s="44">
        <f t="shared" si="112"/>
        <v>76.53634099305779</v>
      </c>
      <c r="T596" s="64">
        <v>100</v>
      </c>
      <c r="U596" s="57">
        <v>84.67272727272727</v>
      </c>
      <c r="V596" s="57">
        <v>100</v>
      </c>
      <c r="W596" s="56">
        <v>0</v>
      </c>
      <c r="X596" s="56">
        <v>25</v>
      </c>
      <c r="Y596" s="90">
        <f t="shared" si="113"/>
        <v>74.29318181818182</v>
      </c>
      <c r="Z596" s="101">
        <f t="shared" si="114"/>
        <v>70.06254874887203</v>
      </c>
      <c r="AA596" s="50">
        <v>57.121279104037725</v>
      </c>
      <c r="AB596" s="47">
        <v>5.555555555555555</v>
      </c>
      <c r="AC596" s="44">
        <f t="shared" si="115"/>
        <v>44.229848216917176</v>
      </c>
      <c r="AD596" s="85">
        <v>59.49999999999998</v>
      </c>
      <c r="AE596" s="91">
        <f t="shared" si="116"/>
        <v>59.49999999999998</v>
      </c>
      <c r="AF596" s="88">
        <v>68.42105263157895</v>
      </c>
      <c r="AG596" s="80">
        <v>100</v>
      </c>
      <c r="AH596" s="92">
        <f t="shared" si="117"/>
        <v>78.94736842105263</v>
      </c>
      <c r="AI596" s="37">
        <f t="shared" si="118"/>
        <v>55.24539273323301</v>
      </c>
      <c r="AJ596" s="38">
        <f t="shared" si="119"/>
        <v>58.917291054804785</v>
      </c>
    </row>
    <row r="597" spans="1:36" ht="15">
      <c r="A597" s="17">
        <v>750</v>
      </c>
      <c r="B597" s="18">
        <v>27495</v>
      </c>
      <c r="C597" s="19" t="s">
        <v>207</v>
      </c>
      <c r="D597" s="19" t="s">
        <v>1008</v>
      </c>
      <c r="E597" s="20">
        <v>6</v>
      </c>
      <c r="F597" s="48">
        <v>85.45</v>
      </c>
      <c r="G597" s="49">
        <v>80.8048433048433</v>
      </c>
      <c r="H597" s="44">
        <f t="shared" si="108"/>
        <v>83.90161443494776</v>
      </c>
      <c r="I597" s="104">
        <v>16</v>
      </c>
      <c r="J597" s="103">
        <f t="shared" si="109"/>
        <v>16</v>
      </c>
      <c r="K597" s="36">
        <f t="shared" si="110"/>
        <v>56.740968660968655</v>
      </c>
      <c r="L597" s="64">
        <v>34.61538461538461</v>
      </c>
      <c r="M597" s="65">
        <v>100</v>
      </c>
      <c r="N597" s="90">
        <f t="shared" si="111"/>
        <v>49.14529914529915</v>
      </c>
      <c r="O597" s="66">
        <v>88.48593982621011</v>
      </c>
      <c r="P597" s="57">
        <v>95.21</v>
      </c>
      <c r="Q597" s="67">
        <v>95.20985401459853</v>
      </c>
      <c r="R597" s="68" t="s">
        <v>1</v>
      </c>
      <c r="S597" s="44">
        <f t="shared" si="112"/>
        <v>92.91049257321939</v>
      </c>
      <c r="T597" s="64">
        <v>96.94444444444444</v>
      </c>
      <c r="U597" s="57">
        <v>94.65</v>
      </c>
      <c r="V597" s="57">
        <v>49.07407407407407</v>
      </c>
      <c r="W597" s="56">
        <v>0</v>
      </c>
      <c r="X597" s="56">
        <v>25</v>
      </c>
      <c r="Y597" s="90">
        <f t="shared" si="113"/>
        <v>63.29212962962963</v>
      </c>
      <c r="Z597" s="101">
        <f t="shared" si="114"/>
        <v>67.67714679721938</v>
      </c>
      <c r="AA597" s="50">
        <v>100</v>
      </c>
      <c r="AB597" s="47">
        <v>33.70786516853933</v>
      </c>
      <c r="AC597" s="44">
        <f t="shared" si="115"/>
        <v>83.42696629213484</v>
      </c>
      <c r="AD597" s="85">
        <v>22.999999999999993</v>
      </c>
      <c r="AE597" s="91">
        <f t="shared" si="116"/>
        <v>22.999999999999993</v>
      </c>
      <c r="AF597" s="88">
        <v>39.473684210526315</v>
      </c>
      <c r="AG597" s="80">
        <v>100</v>
      </c>
      <c r="AH597" s="92">
        <f t="shared" si="117"/>
        <v>59.649122807017534</v>
      </c>
      <c r="AI597" s="37">
        <f t="shared" si="118"/>
        <v>62.55753991720875</v>
      </c>
      <c r="AJ597" s="38">
        <f t="shared" si="119"/>
        <v>63.95402910596604</v>
      </c>
    </row>
    <row r="598" spans="1:36" ht="15">
      <c r="A598" s="17">
        <v>863</v>
      </c>
      <c r="B598" s="18">
        <v>27580</v>
      </c>
      <c r="C598" s="19" t="s">
        <v>207</v>
      </c>
      <c r="D598" s="19" t="s">
        <v>387</v>
      </c>
      <c r="E598" s="20">
        <v>6</v>
      </c>
      <c r="F598" s="48">
        <v>69.9</v>
      </c>
      <c r="G598" s="49">
        <v>68.41117216117216</v>
      </c>
      <c r="H598" s="44">
        <f t="shared" si="108"/>
        <v>69.40372405372406</v>
      </c>
      <c r="I598" s="104">
        <v>0</v>
      </c>
      <c r="J598" s="103">
        <f t="shared" si="109"/>
        <v>0</v>
      </c>
      <c r="K598" s="36">
        <f t="shared" si="110"/>
        <v>41.64223443223444</v>
      </c>
      <c r="L598" s="64">
        <v>84.61538461538461</v>
      </c>
      <c r="M598" s="65">
        <v>100</v>
      </c>
      <c r="N598" s="90">
        <f t="shared" si="111"/>
        <v>88.03418803418802</v>
      </c>
      <c r="O598" s="66">
        <v>96.9388265919103</v>
      </c>
      <c r="P598" s="57">
        <v>97.36000000000001</v>
      </c>
      <c r="Q598" s="67">
        <v>99.82003599280144</v>
      </c>
      <c r="R598" s="68" t="s">
        <v>1</v>
      </c>
      <c r="S598" s="44">
        <f t="shared" si="112"/>
        <v>97.97834609853211</v>
      </c>
      <c r="T598" s="64">
        <v>89.30555555555556</v>
      </c>
      <c r="U598" s="57">
        <v>95.1</v>
      </c>
      <c r="V598" s="57">
        <v>100</v>
      </c>
      <c r="W598" s="56">
        <v>0</v>
      </c>
      <c r="X598" s="56">
        <v>25</v>
      </c>
      <c r="Y598" s="90">
        <f t="shared" si="113"/>
        <v>74.22638888888889</v>
      </c>
      <c r="Z598" s="101">
        <f t="shared" si="114"/>
        <v>86.79782288828241</v>
      </c>
      <c r="AA598" s="50">
        <v>23.422171698033768</v>
      </c>
      <c r="AB598" s="47">
        <v>12.222222222222221</v>
      </c>
      <c r="AC598" s="44">
        <f t="shared" si="115"/>
        <v>20.62218432908088</v>
      </c>
      <c r="AD598" s="85">
        <v>30.399999999999995</v>
      </c>
      <c r="AE598" s="91">
        <f t="shared" si="116"/>
        <v>30.399999999999995</v>
      </c>
      <c r="AF598" s="88">
        <v>13.157894736842104</v>
      </c>
      <c r="AG598" s="80">
        <v>100</v>
      </c>
      <c r="AH598" s="92">
        <f t="shared" si="117"/>
        <v>42.10526315789473</v>
      </c>
      <c r="AI598" s="37">
        <f t="shared" si="118"/>
        <v>27.526217607088746</v>
      </c>
      <c r="AJ598" s="38">
        <f t="shared" si="119"/>
        <v>59.98522361271472</v>
      </c>
    </row>
    <row r="599" spans="1:36" ht="15">
      <c r="A599" s="17">
        <v>983</v>
      </c>
      <c r="B599" s="18">
        <v>27600</v>
      </c>
      <c r="C599" s="19" t="s">
        <v>207</v>
      </c>
      <c r="D599" s="19" t="s">
        <v>642</v>
      </c>
      <c r="E599" s="20">
        <v>6</v>
      </c>
      <c r="F599" s="48">
        <v>55.099999999999994</v>
      </c>
      <c r="G599" s="49">
        <v>75.66341066341067</v>
      </c>
      <c r="H599" s="44">
        <f t="shared" si="108"/>
        <v>61.95447022113689</v>
      </c>
      <c r="I599" s="104">
        <v>0</v>
      </c>
      <c r="J599" s="103">
        <f t="shared" si="109"/>
        <v>0</v>
      </c>
      <c r="K599" s="36">
        <f t="shared" si="110"/>
        <v>37.172682132682134</v>
      </c>
      <c r="L599" s="64">
        <v>3.57142857142857</v>
      </c>
      <c r="M599" s="65">
        <v>0</v>
      </c>
      <c r="N599" s="90">
        <f t="shared" si="111"/>
        <v>2.777777777777777</v>
      </c>
      <c r="O599" s="66">
        <v>92.86957974457974</v>
      </c>
      <c r="P599" s="57">
        <v>97.94999999999999</v>
      </c>
      <c r="Q599" s="67">
        <v>91.39664804469274</v>
      </c>
      <c r="R599" s="68" t="s">
        <v>1</v>
      </c>
      <c r="S599" s="44">
        <f t="shared" si="112"/>
        <v>94.01328088230139</v>
      </c>
      <c r="T599" s="64">
        <v>95.55555555555556</v>
      </c>
      <c r="U599" s="57">
        <v>99.99999999999999</v>
      </c>
      <c r="V599" s="57">
        <v>100</v>
      </c>
      <c r="W599" s="56">
        <v>0</v>
      </c>
      <c r="X599" s="56">
        <v>25</v>
      </c>
      <c r="Y599" s="90">
        <f t="shared" si="113"/>
        <v>77.01388888888889</v>
      </c>
      <c r="Z599" s="101">
        <f t="shared" si="114"/>
        <v>55.72869432678089</v>
      </c>
      <c r="AA599" s="50">
        <v>88.10583115425376</v>
      </c>
      <c r="AB599" s="47">
        <v>10</v>
      </c>
      <c r="AC599" s="44">
        <f t="shared" si="115"/>
        <v>68.57937336569032</v>
      </c>
      <c r="AD599" s="85">
        <v>52.69999999999996</v>
      </c>
      <c r="AE599" s="91">
        <f t="shared" si="116"/>
        <v>52.69999999999996</v>
      </c>
      <c r="AF599" s="88">
        <v>55.26315789473685</v>
      </c>
      <c r="AG599" s="80">
        <v>100</v>
      </c>
      <c r="AH599" s="92">
        <f t="shared" si="117"/>
        <v>70.17543859649123</v>
      </c>
      <c r="AI599" s="37">
        <f t="shared" si="118"/>
        <v>64.6640868476664</v>
      </c>
      <c r="AJ599" s="38">
        <f t="shared" si="119"/>
        <v>54.69810964422679</v>
      </c>
    </row>
    <row r="600" spans="1:36" ht="15">
      <c r="A600" s="17">
        <v>1020</v>
      </c>
      <c r="B600" s="18">
        <v>27615</v>
      </c>
      <c r="C600" s="19" t="s">
        <v>207</v>
      </c>
      <c r="D600" s="19" t="s">
        <v>1064</v>
      </c>
      <c r="E600" s="20">
        <v>6</v>
      </c>
      <c r="F600" s="48">
        <v>40.800000000000004</v>
      </c>
      <c r="G600" s="49">
        <v>78.96367521367522</v>
      </c>
      <c r="H600" s="44">
        <f t="shared" si="108"/>
        <v>53.521225071225075</v>
      </c>
      <c r="I600" s="104">
        <v>0</v>
      </c>
      <c r="J600" s="103">
        <f t="shared" si="109"/>
        <v>0</v>
      </c>
      <c r="K600" s="36">
        <f t="shared" si="110"/>
        <v>32.112735042735046</v>
      </c>
      <c r="L600" s="64">
        <v>7.14285714285714</v>
      </c>
      <c r="M600" s="65">
        <v>0</v>
      </c>
      <c r="N600" s="90">
        <f t="shared" si="111"/>
        <v>5.555555555555554</v>
      </c>
      <c r="O600" s="66">
        <v>90.67019187708844</v>
      </c>
      <c r="P600" s="57">
        <v>96.31</v>
      </c>
      <c r="Q600" s="67">
        <v>94.8843728100911</v>
      </c>
      <c r="R600" s="68" t="s">
        <v>1</v>
      </c>
      <c r="S600" s="44">
        <f t="shared" si="112"/>
        <v>93.89613311141669</v>
      </c>
      <c r="T600" s="64">
        <v>59.86111111111111</v>
      </c>
      <c r="U600" s="57">
        <v>72.5</v>
      </c>
      <c r="V600" s="57">
        <v>100</v>
      </c>
      <c r="W600" s="56">
        <v>0</v>
      </c>
      <c r="X600" s="56">
        <v>25</v>
      </c>
      <c r="Y600" s="90">
        <f t="shared" si="113"/>
        <v>61.21527777777778</v>
      </c>
      <c r="Z600" s="101">
        <f t="shared" si="114"/>
        <v>51.63565148454223</v>
      </c>
      <c r="AA600" s="50">
        <v>100</v>
      </c>
      <c r="AB600" s="47">
        <v>5.555555555555555</v>
      </c>
      <c r="AC600" s="44">
        <f t="shared" si="115"/>
        <v>76.38888888888889</v>
      </c>
      <c r="AD600" s="85">
        <v>59.09999999999994</v>
      </c>
      <c r="AE600" s="91">
        <f t="shared" si="116"/>
        <v>59.09999999999994</v>
      </c>
      <c r="AF600" s="88">
        <v>34.21052631578947</v>
      </c>
      <c r="AG600" s="80">
        <v>100</v>
      </c>
      <c r="AH600" s="92">
        <f t="shared" si="117"/>
        <v>56.14035087719297</v>
      </c>
      <c r="AI600" s="37">
        <f t="shared" si="118"/>
        <v>67.72881091617933</v>
      </c>
      <c r="AJ600" s="38">
        <f t="shared" si="119"/>
        <v>52.55901602567192</v>
      </c>
    </row>
    <row r="601" spans="1:36" ht="15">
      <c r="A601" s="17">
        <v>95</v>
      </c>
      <c r="B601" s="18">
        <v>27660</v>
      </c>
      <c r="C601" s="19" t="s">
        <v>207</v>
      </c>
      <c r="D601" s="19" t="s">
        <v>765</v>
      </c>
      <c r="E601" s="20">
        <v>6</v>
      </c>
      <c r="F601" s="48">
        <v>71.1</v>
      </c>
      <c r="G601" s="49">
        <v>79.0873015873016</v>
      </c>
      <c r="H601" s="44">
        <f t="shared" si="108"/>
        <v>73.76243386243385</v>
      </c>
      <c r="I601" s="104">
        <v>66.00000000000001</v>
      </c>
      <c r="J601" s="103">
        <f t="shared" si="109"/>
        <v>66.00000000000001</v>
      </c>
      <c r="K601" s="36">
        <f t="shared" si="110"/>
        <v>70.6574603174603</v>
      </c>
      <c r="L601" s="64">
        <v>77.8409090909091</v>
      </c>
      <c r="M601" s="65">
        <v>100</v>
      </c>
      <c r="N601" s="90">
        <f t="shared" si="111"/>
        <v>82.76515151515152</v>
      </c>
      <c r="O601" s="66">
        <v>66.73527962021802</v>
      </c>
      <c r="P601" s="57">
        <v>98.89</v>
      </c>
      <c r="Q601" s="67">
        <v>98.88641425389754</v>
      </c>
      <c r="R601" s="68" t="s">
        <v>1</v>
      </c>
      <c r="S601" s="44">
        <f t="shared" si="112"/>
        <v>88.11545802181476</v>
      </c>
      <c r="T601" s="64">
        <v>91.25</v>
      </c>
      <c r="U601" s="57">
        <v>79</v>
      </c>
      <c r="V601" s="57">
        <v>85.18518518518518</v>
      </c>
      <c r="W601" s="56">
        <v>0</v>
      </c>
      <c r="X601" s="56">
        <v>25</v>
      </c>
      <c r="Y601" s="90">
        <f t="shared" si="113"/>
        <v>66.98379629629629</v>
      </c>
      <c r="Z601" s="101">
        <f t="shared" si="114"/>
        <v>79.42721592725007</v>
      </c>
      <c r="AA601" s="50">
        <v>100</v>
      </c>
      <c r="AB601" s="47">
        <v>82.92682926829268</v>
      </c>
      <c r="AC601" s="44">
        <f t="shared" si="115"/>
        <v>95.73170731707317</v>
      </c>
      <c r="AD601" s="85">
        <v>71.50000000000003</v>
      </c>
      <c r="AE601" s="91">
        <f t="shared" si="116"/>
        <v>71.50000000000003</v>
      </c>
      <c r="AF601" s="88">
        <v>36.84210526315789</v>
      </c>
      <c r="AG601" s="80">
        <v>100</v>
      </c>
      <c r="AH601" s="92">
        <f t="shared" si="117"/>
        <v>57.89473684210525</v>
      </c>
      <c r="AI601" s="37">
        <f t="shared" si="118"/>
        <v>81.70252460419341</v>
      </c>
      <c r="AJ601" s="38">
        <f t="shared" si="119"/>
        <v>78.35585740837513</v>
      </c>
    </row>
    <row r="602" spans="1:36" ht="15">
      <c r="A602" s="17">
        <v>937</v>
      </c>
      <c r="B602" s="18">
        <v>27745</v>
      </c>
      <c r="C602" s="19" t="s">
        <v>207</v>
      </c>
      <c r="D602" s="19" t="s">
        <v>1131</v>
      </c>
      <c r="E602" s="20">
        <v>6</v>
      </c>
      <c r="F602" s="48">
        <v>35.050000000000004</v>
      </c>
      <c r="G602" s="49">
        <v>78.47323972323973</v>
      </c>
      <c r="H602" s="44">
        <f t="shared" si="108"/>
        <v>49.52441324107991</v>
      </c>
      <c r="I602" s="104">
        <v>0</v>
      </c>
      <c r="J602" s="103">
        <f t="shared" si="109"/>
        <v>0</v>
      </c>
      <c r="K602" s="36">
        <f t="shared" si="110"/>
        <v>29.714647944647947</v>
      </c>
      <c r="L602" s="64">
        <v>72.22222222222221</v>
      </c>
      <c r="M602" s="65">
        <v>100</v>
      </c>
      <c r="N602" s="90">
        <f t="shared" si="111"/>
        <v>78.39506172839506</v>
      </c>
      <c r="O602" s="66">
        <v>37.32309680173502</v>
      </c>
      <c r="P602" s="57">
        <v>98.34</v>
      </c>
      <c r="Q602" s="67">
        <v>88.74296435272045</v>
      </c>
      <c r="R602" s="68" t="s">
        <v>1</v>
      </c>
      <c r="S602" s="44">
        <f t="shared" si="112"/>
        <v>74.75526912207798</v>
      </c>
      <c r="T602" s="64">
        <v>58.472222222222214</v>
      </c>
      <c r="U602" s="57">
        <v>66.35000000000001</v>
      </c>
      <c r="V602" s="57">
        <v>100</v>
      </c>
      <c r="W602" s="56">
        <v>0</v>
      </c>
      <c r="X602" s="56">
        <v>25</v>
      </c>
      <c r="Y602" s="90">
        <f t="shared" si="113"/>
        <v>59.330555555555556</v>
      </c>
      <c r="Z602" s="101">
        <f t="shared" si="114"/>
        <v>71.12968611906496</v>
      </c>
      <c r="AA602" s="50">
        <v>59.82154894709921</v>
      </c>
      <c r="AB602" s="47">
        <v>5.555555555555555</v>
      </c>
      <c r="AC602" s="44">
        <f t="shared" si="115"/>
        <v>46.25505059921329</v>
      </c>
      <c r="AD602" s="85">
        <v>59.399999999999935</v>
      </c>
      <c r="AE602" s="91">
        <f t="shared" si="116"/>
        <v>59.399999999999935</v>
      </c>
      <c r="AF602" s="88">
        <v>34.21052631578947</v>
      </c>
      <c r="AG602" s="80">
        <v>100</v>
      </c>
      <c r="AH602" s="92">
        <f t="shared" si="117"/>
        <v>56.14035087719297</v>
      </c>
      <c r="AI602" s="37">
        <f t="shared" si="118"/>
        <v>51.737430495019</v>
      </c>
      <c r="AJ602" s="38">
        <f t="shared" si="119"/>
        <v>57.02900179696776</v>
      </c>
    </row>
    <row r="603" spans="1:36" ht="15">
      <c r="A603" s="17">
        <v>1007</v>
      </c>
      <c r="B603" s="18">
        <v>27787</v>
      </c>
      <c r="C603" s="19" t="s">
        <v>207</v>
      </c>
      <c r="D603" s="19" t="s">
        <v>645</v>
      </c>
      <c r="E603" s="20">
        <v>5</v>
      </c>
      <c r="F603" s="48">
        <v>67.69999999999999</v>
      </c>
      <c r="G603" s="49">
        <v>75.72293447293447</v>
      </c>
      <c r="H603" s="44">
        <f t="shared" si="108"/>
        <v>70.37431149097814</v>
      </c>
      <c r="I603" s="104">
        <v>0</v>
      </c>
      <c r="J603" s="103">
        <f t="shared" si="109"/>
        <v>0</v>
      </c>
      <c r="K603" s="36">
        <f t="shared" si="110"/>
        <v>42.224586894586885</v>
      </c>
      <c r="L603" s="64">
        <v>80</v>
      </c>
      <c r="M603" s="65">
        <v>0</v>
      </c>
      <c r="N603" s="90">
        <f t="shared" si="111"/>
        <v>62.22222222222222</v>
      </c>
      <c r="O603" s="66">
        <v>91.19249875807253</v>
      </c>
      <c r="P603" s="57">
        <v>96.93</v>
      </c>
      <c r="Q603" s="67">
        <v>94.49044106578354</v>
      </c>
      <c r="R603" s="68" t="s">
        <v>1</v>
      </c>
      <c r="S603" s="44">
        <f t="shared" si="112"/>
        <v>94.14543557882206</v>
      </c>
      <c r="T603" s="64">
        <v>79.02777777777779</v>
      </c>
      <c r="U603" s="57">
        <v>84.425</v>
      </c>
      <c r="V603" s="57">
        <v>68.51851851851852</v>
      </c>
      <c r="W603" s="56">
        <v>0</v>
      </c>
      <c r="X603" s="56">
        <v>25</v>
      </c>
      <c r="Y603" s="90">
        <f t="shared" si="113"/>
        <v>61.11782407407408</v>
      </c>
      <c r="Z603" s="101">
        <f t="shared" si="114"/>
        <v>72.08424308892677</v>
      </c>
      <c r="AA603" s="50">
        <v>29.055618710791123</v>
      </c>
      <c r="AB603" s="47">
        <v>2.1052631578947367</v>
      </c>
      <c r="AC603" s="44">
        <f t="shared" si="115"/>
        <v>22.318029822567027</v>
      </c>
      <c r="AD603" s="85">
        <v>32.49999999999999</v>
      </c>
      <c r="AE603" s="91">
        <f t="shared" si="116"/>
        <v>32.49999999999999</v>
      </c>
      <c r="AF603" s="88">
        <v>18.421052631578945</v>
      </c>
      <c r="AG603" s="80">
        <v>100</v>
      </c>
      <c r="AH603" s="92">
        <f t="shared" si="117"/>
        <v>45.61403508771929</v>
      </c>
      <c r="AI603" s="37">
        <f t="shared" si="118"/>
        <v>29.692422922912932</v>
      </c>
      <c r="AJ603" s="38">
        <f t="shared" si="119"/>
        <v>53.394765800254646</v>
      </c>
    </row>
    <row r="604" spans="1:36" ht="15">
      <c r="A604" s="17">
        <v>1008</v>
      </c>
      <c r="B604" s="18">
        <v>27800</v>
      </c>
      <c r="C604" s="19" t="s">
        <v>207</v>
      </c>
      <c r="D604" s="19" t="s">
        <v>1046</v>
      </c>
      <c r="E604" s="20">
        <v>6</v>
      </c>
      <c r="F604" s="48">
        <v>42.25</v>
      </c>
      <c r="G604" s="49">
        <v>77.97720797720797</v>
      </c>
      <c r="H604" s="44">
        <f t="shared" si="108"/>
        <v>54.159069325735985</v>
      </c>
      <c r="I604" s="104">
        <v>5</v>
      </c>
      <c r="J604" s="103">
        <f t="shared" si="109"/>
        <v>5</v>
      </c>
      <c r="K604" s="36">
        <f t="shared" si="110"/>
        <v>34.49544159544159</v>
      </c>
      <c r="L604" s="64">
        <v>3.076923076923077</v>
      </c>
      <c r="M604" s="65">
        <v>100</v>
      </c>
      <c r="N604" s="90">
        <f t="shared" si="111"/>
        <v>24.615384615384613</v>
      </c>
      <c r="O604" s="66">
        <v>86.3136112587867</v>
      </c>
      <c r="P604" s="57">
        <v>97.11999999999999</v>
      </c>
      <c r="Q604" s="67">
        <v>87.75606310336708</v>
      </c>
      <c r="R604" s="68" t="s">
        <v>1</v>
      </c>
      <c r="S604" s="44">
        <f t="shared" si="112"/>
        <v>90.34006027189248</v>
      </c>
      <c r="T604" s="64">
        <v>79.44444444444444</v>
      </c>
      <c r="U604" s="57">
        <v>61.975</v>
      </c>
      <c r="V604" s="57">
        <v>100</v>
      </c>
      <c r="W604" s="56">
        <v>0</v>
      </c>
      <c r="X604" s="56">
        <v>0</v>
      </c>
      <c r="Y604" s="90">
        <f t="shared" si="113"/>
        <v>60.35486111111111</v>
      </c>
      <c r="Z604" s="101">
        <f t="shared" si="114"/>
        <v>57.08391330409961</v>
      </c>
      <c r="AA604" s="50">
        <v>81.6820926688865</v>
      </c>
      <c r="AB604" s="47">
        <v>5.555555555555555</v>
      </c>
      <c r="AC604" s="44">
        <f t="shared" si="115"/>
        <v>62.65045839055376</v>
      </c>
      <c r="AD604" s="85">
        <v>56.89999999999996</v>
      </c>
      <c r="AE604" s="91">
        <f t="shared" si="116"/>
        <v>56.89999999999996</v>
      </c>
      <c r="AF604" s="88">
        <v>34.21052631578947</v>
      </c>
      <c r="AG604" s="80">
        <v>100</v>
      </c>
      <c r="AH604" s="92">
        <f t="shared" si="117"/>
        <v>56.14035087719297</v>
      </c>
      <c r="AI604" s="37">
        <f t="shared" si="118"/>
        <v>59.81498131706726</v>
      </c>
      <c r="AJ604" s="38">
        <f t="shared" si="119"/>
        <v>53.3855393662583</v>
      </c>
    </row>
    <row r="605" spans="1:36" ht="15">
      <c r="A605" s="17">
        <v>1031</v>
      </c>
      <c r="B605" s="18">
        <v>27810</v>
      </c>
      <c r="C605" s="19" t="s">
        <v>207</v>
      </c>
      <c r="D605" s="19" t="s">
        <v>1038</v>
      </c>
      <c r="E605" s="20">
        <v>6</v>
      </c>
      <c r="F605" s="48">
        <v>63.05</v>
      </c>
      <c r="G605" s="49">
        <v>67.42368742368743</v>
      </c>
      <c r="H605" s="44">
        <f t="shared" si="108"/>
        <v>64.5078958078958</v>
      </c>
      <c r="I605" s="104">
        <v>0</v>
      </c>
      <c r="J605" s="103">
        <f t="shared" si="109"/>
        <v>0</v>
      </c>
      <c r="K605" s="36">
        <f t="shared" si="110"/>
        <v>38.704737484737485</v>
      </c>
      <c r="L605" s="64">
        <v>0</v>
      </c>
      <c r="M605" s="65">
        <v>100</v>
      </c>
      <c r="N605" s="90">
        <f t="shared" si="111"/>
        <v>22.22222222222222</v>
      </c>
      <c r="O605" s="66">
        <v>57.68114243394008</v>
      </c>
      <c r="P605" s="57">
        <v>95.86000000000001</v>
      </c>
      <c r="Q605" s="67">
        <v>88.53472882968602</v>
      </c>
      <c r="R605" s="68" t="s">
        <v>1</v>
      </c>
      <c r="S605" s="44">
        <f t="shared" si="112"/>
        <v>80.64152461469544</v>
      </c>
      <c r="T605" s="64">
        <v>54.861111111111114</v>
      </c>
      <c r="U605" s="57">
        <v>58.47499999999999</v>
      </c>
      <c r="V605" s="57">
        <v>98.61111111111113</v>
      </c>
      <c r="W605" s="56">
        <v>0</v>
      </c>
      <c r="X605" s="56">
        <v>25</v>
      </c>
      <c r="Y605" s="90">
        <f t="shared" si="113"/>
        <v>56.11180555555556</v>
      </c>
      <c r="Z605" s="101">
        <f t="shared" si="114"/>
        <v>51.76106565448032</v>
      </c>
      <c r="AA605" s="50">
        <v>75.14894109721696</v>
      </c>
      <c r="AB605" s="47">
        <v>6.741573033707865</v>
      </c>
      <c r="AC605" s="44">
        <f t="shared" si="115"/>
        <v>58.04709908133969</v>
      </c>
      <c r="AD605" s="85">
        <v>52.39999999999996</v>
      </c>
      <c r="AE605" s="91">
        <f t="shared" si="116"/>
        <v>52.39999999999996</v>
      </c>
      <c r="AF605" s="88">
        <v>57.89473684210527</v>
      </c>
      <c r="AG605" s="80">
        <v>100</v>
      </c>
      <c r="AH605" s="92">
        <f t="shared" si="117"/>
        <v>71.9298245614035</v>
      </c>
      <c r="AI605" s="37">
        <f t="shared" si="118"/>
        <v>59.317751088995195</v>
      </c>
      <c r="AJ605" s="38">
        <f t="shared" si="119"/>
        <v>51.41680565088622</v>
      </c>
    </row>
    <row r="606" spans="1:36" ht="15">
      <c r="A606" s="17">
        <v>94</v>
      </c>
      <c r="B606" s="18">
        <v>41001</v>
      </c>
      <c r="C606" s="19" t="s">
        <v>15</v>
      </c>
      <c r="D606" s="19" t="s">
        <v>105</v>
      </c>
      <c r="E606" s="20">
        <v>1</v>
      </c>
      <c r="F606" s="48">
        <v>60.8</v>
      </c>
      <c r="G606" s="49">
        <v>84.40832315832316</v>
      </c>
      <c r="H606" s="44">
        <f t="shared" si="108"/>
        <v>68.66944105277437</v>
      </c>
      <c r="I606" s="104">
        <v>26</v>
      </c>
      <c r="J606" s="103">
        <f t="shared" si="109"/>
        <v>26</v>
      </c>
      <c r="K606" s="36">
        <f t="shared" si="110"/>
        <v>51.60166463166462</v>
      </c>
      <c r="L606" s="64">
        <v>89.21205711263882</v>
      </c>
      <c r="M606" s="65">
        <v>100</v>
      </c>
      <c r="N606" s="90">
        <f t="shared" si="111"/>
        <v>91.60937775427465</v>
      </c>
      <c r="O606" s="66">
        <v>93.21935571466382</v>
      </c>
      <c r="P606" s="57">
        <v>99.61</v>
      </c>
      <c r="Q606" s="67">
        <v>98.01406702523789</v>
      </c>
      <c r="R606" s="68">
        <v>100</v>
      </c>
      <c r="S606" s="44">
        <f t="shared" si="112"/>
        <v>97.71085568497543</v>
      </c>
      <c r="T606" s="64">
        <v>99.16666666666667</v>
      </c>
      <c r="U606" s="57">
        <v>99.99999999999999</v>
      </c>
      <c r="V606" s="57">
        <v>100</v>
      </c>
      <c r="W606" s="56">
        <v>0</v>
      </c>
      <c r="X606" s="56">
        <v>26.292974588938712</v>
      </c>
      <c r="Y606" s="90">
        <f t="shared" si="113"/>
        <v>78.078288490284</v>
      </c>
      <c r="Z606" s="101">
        <f t="shared" si="114"/>
        <v>89.23190212762188</v>
      </c>
      <c r="AA606" s="50">
        <v>100</v>
      </c>
      <c r="AB606" s="47">
        <v>48.175182481751825</v>
      </c>
      <c r="AC606" s="44">
        <f t="shared" si="115"/>
        <v>87.04379562043796</v>
      </c>
      <c r="AD606" s="85">
        <v>76.60000000000002</v>
      </c>
      <c r="AE606" s="91">
        <f t="shared" si="116"/>
        <v>76.60000000000002</v>
      </c>
      <c r="AF606" s="88">
        <v>84.21052631578947</v>
      </c>
      <c r="AG606" s="80">
        <v>0</v>
      </c>
      <c r="AH606" s="92">
        <f t="shared" si="117"/>
        <v>56.14035087719297</v>
      </c>
      <c r="AI606" s="37">
        <f t="shared" si="118"/>
        <v>78.07809450633886</v>
      </c>
      <c r="AJ606" s="38">
        <f t="shared" si="119"/>
        <v>78.35971234204553</v>
      </c>
    </row>
    <row r="607" spans="1:36" ht="15">
      <c r="A607" s="17">
        <v>96</v>
      </c>
      <c r="B607" s="18">
        <v>41006</v>
      </c>
      <c r="C607" s="19" t="s">
        <v>15</v>
      </c>
      <c r="D607" s="19" t="s">
        <v>534</v>
      </c>
      <c r="E607" s="20">
        <v>6</v>
      </c>
      <c r="F607" s="48">
        <v>62.14999999999999</v>
      </c>
      <c r="G607" s="49">
        <v>80</v>
      </c>
      <c r="H607" s="44">
        <f t="shared" si="108"/>
        <v>68.1</v>
      </c>
      <c r="I607" s="104">
        <v>5</v>
      </c>
      <c r="J607" s="103">
        <f t="shared" si="109"/>
        <v>5</v>
      </c>
      <c r="K607" s="36">
        <f t="shared" si="110"/>
        <v>42.85999999999999</v>
      </c>
      <c r="L607" s="64">
        <v>97.93510324483776</v>
      </c>
      <c r="M607" s="65">
        <v>100</v>
      </c>
      <c r="N607" s="90">
        <f t="shared" si="111"/>
        <v>98.39396919042937</v>
      </c>
      <c r="O607" s="66">
        <v>92.931906761694</v>
      </c>
      <c r="P607" s="57">
        <v>99.57</v>
      </c>
      <c r="Q607" s="67">
        <v>99.41801619433198</v>
      </c>
      <c r="R607" s="68">
        <v>100</v>
      </c>
      <c r="S607" s="44">
        <f t="shared" si="112"/>
        <v>97.97998073900649</v>
      </c>
      <c r="T607" s="64">
        <v>98.61111111111111</v>
      </c>
      <c r="U607" s="57">
        <v>88.25</v>
      </c>
      <c r="V607" s="57">
        <v>100</v>
      </c>
      <c r="W607" s="56">
        <v>0</v>
      </c>
      <c r="X607" s="56">
        <v>0</v>
      </c>
      <c r="Y607" s="90">
        <f t="shared" si="113"/>
        <v>71.71527777777777</v>
      </c>
      <c r="Z607" s="101">
        <f t="shared" si="114"/>
        <v>89.72431163392554</v>
      </c>
      <c r="AA607" s="50">
        <v>95.83333333333334</v>
      </c>
      <c r="AB607" s="47">
        <v>72.41379310344827</v>
      </c>
      <c r="AC607" s="44">
        <f t="shared" si="115"/>
        <v>89.97844827586206</v>
      </c>
      <c r="AD607" s="85">
        <v>72.10000000000005</v>
      </c>
      <c r="AE607" s="91">
        <f t="shared" si="116"/>
        <v>72.10000000000005</v>
      </c>
      <c r="AF607" s="88">
        <v>68.42105263157895</v>
      </c>
      <c r="AG607" s="80">
        <v>100</v>
      </c>
      <c r="AH607" s="92">
        <f t="shared" si="117"/>
        <v>78.94736842105263</v>
      </c>
      <c r="AI607" s="37">
        <f t="shared" si="118"/>
        <v>83.00464609800363</v>
      </c>
      <c r="AJ607" s="38">
        <f t="shared" si="119"/>
        <v>78.33554964636386</v>
      </c>
    </row>
    <row r="608" spans="1:36" ht="15">
      <c r="A608" s="17">
        <v>755</v>
      </c>
      <c r="B608" s="18">
        <v>41013</v>
      </c>
      <c r="C608" s="19" t="s">
        <v>15</v>
      </c>
      <c r="D608" s="19" t="s">
        <v>931</v>
      </c>
      <c r="E608" s="20">
        <v>6</v>
      </c>
      <c r="F608" s="48">
        <v>82.5</v>
      </c>
      <c r="G608" s="49">
        <v>80</v>
      </c>
      <c r="H608" s="44">
        <f t="shared" si="108"/>
        <v>81.66666666666666</v>
      </c>
      <c r="I608" s="104">
        <v>10</v>
      </c>
      <c r="J608" s="103">
        <f t="shared" si="109"/>
        <v>10</v>
      </c>
      <c r="K608" s="36">
        <f t="shared" si="110"/>
        <v>52.99999999999999</v>
      </c>
      <c r="L608" s="64">
        <v>24.489795918367353</v>
      </c>
      <c r="M608" s="65">
        <v>100</v>
      </c>
      <c r="N608" s="90">
        <f t="shared" si="111"/>
        <v>41.26984126984127</v>
      </c>
      <c r="O608" s="66">
        <v>95.1469017094017</v>
      </c>
      <c r="P608" s="57">
        <v>99.44</v>
      </c>
      <c r="Q608" s="67">
        <v>99.26692539887883</v>
      </c>
      <c r="R608" s="68">
        <v>100</v>
      </c>
      <c r="S608" s="44">
        <f t="shared" si="112"/>
        <v>98.46345677707014</v>
      </c>
      <c r="T608" s="64">
        <v>97.63888888888889</v>
      </c>
      <c r="U608" s="57">
        <v>84.99999999999999</v>
      </c>
      <c r="V608" s="57">
        <v>90.74074074074072</v>
      </c>
      <c r="W608" s="56">
        <v>0</v>
      </c>
      <c r="X608" s="56">
        <v>25</v>
      </c>
      <c r="Y608" s="90">
        <f t="shared" si="113"/>
        <v>71.46990740740739</v>
      </c>
      <c r="Z608" s="101">
        <f t="shared" si="114"/>
        <v>69.23581939617567</v>
      </c>
      <c r="AA608" s="50">
        <v>100</v>
      </c>
      <c r="AB608" s="47">
        <v>5.4945054945054945</v>
      </c>
      <c r="AC608" s="44">
        <f t="shared" si="115"/>
        <v>76.37362637362638</v>
      </c>
      <c r="AD608" s="85">
        <v>32.99999999999999</v>
      </c>
      <c r="AE608" s="91">
        <f t="shared" si="116"/>
        <v>32.99999999999999</v>
      </c>
      <c r="AF608" s="88">
        <v>42.10526315789473</v>
      </c>
      <c r="AG608" s="80">
        <v>100</v>
      </c>
      <c r="AH608" s="92">
        <f t="shared" si="117"/>
        <v>61.403508771929815</v>
      </c>
      <c r="AI608" s="37">
        <f t="shared" si="118"/>
        <v>61.8133024869867</v>
      </c>
      <c r="AJ608" s="38">
        <f t="shared" si="119"/>
        <v>63.76190044418385</v>
      </c>
    </row>
    <row r="609" spans="1:36" ht="15">
      <c r="A609" s="17">
        <v>932</v>
      </c>
      <c r="B609" s="18">
        <v>41016</v>
      </c>
      <c r="C609" s="19" t="s">
        <v>15</v>
      </c>
      <c r="D609" s="19" t="s">
        <v>317</v>
      </c>
      <c r="E609" s="20">
        <v>6</v>
      </c>
      <c r="F609" s="48">
        <v>64.55</v>
      </c>
      <c r="G609" s="49">
        <v>75.37037037037038</v>
      </c>
      <c r="H609" s="44">
        <f t="shared" si="108"/>
        <v>68.15679012345679</v>
      </c>
      <c r="I609" s="104">
        <v>26</v>
      </c>
      <c r="J609" s="103">
        <f t="shared" si="109"/>
        <v>26</v>
      </c>
      <c r="K609" s="36">
        <f t="shared" si="110"/>
        <v>51.29407407407407</v>
      </c>
      <c r="L609" s="64">
        <v>38.0078636959371</v>
      </c>
      <c r="M609" s="65">
        <v>100</v>
      </c>
      <c r="N609" s="90">
        <f t="shared" si="111"/>
        <v>51.78389398572885</v>
      </c>
      <c r="O609" s="66">
        <v>100</v>
      </c>
      <c r="P609" s="57">
        <v>99.89000000000001</v>
      </c>
      <c r="Q609" s="67">
        <v>99.56117707795559</v>
      </c>
      <c r="R609" s="68">
        <v>100</v>
      </c>
      <c r="S609" s="44">
        <f t="shared" si="112"/>
        <v>99.8627942694889</v>
      </c>
      <c r="T609" s="64">
        <v>99.30555555555554</v>
      </c>
      <c r="U609" s="57">
        <v>99.99999999999999</v>
      </c>
      <c r="V609" s="57">
        <v>74.07407407407406</v>
      </c>
      <c r="W609" s="56">
        <v>0</v>
      </c>
      <c r="X609" s="56">
        <v>25</v>
      </c>
      <c r="Y609" s="90">
        <f t="shared" si="113"/>
        <v>71.4699074074074</v>
      </c>
      <c r="Z609" s="101">
        <f t="shared" si="114"/>
        <v>73.46866637146921</v>
      </c>
      <c r="AA609" s="50">
        <v>41.63087869984421</v>
      </c>
      <c r="AB609" s="47">
        <v>15.909090909090908</v>
      </c>
      <c r="AC609" s="44">
        <f t="shared" si="115"/>
        <v>35.200431752155886</v>
      </c>
      <c r="AD609" s="85">
        <v>26.299999999999997</v>
      </c>
      <c r="AE609" s="91">
        <f t="shared" si="116"/>
        <v>26.299999999999997</v>
      </c>
      <c r="AF609" s="88">
        <v>15.789473684210526</v>
      </c>
      <c r="AG609" s="80">
        <v>100</v>
      </c>
      <c r="AH609" s="92">
        <f t="shared" si="117"/>
        <v>43.859649122807014</v>
      </c>
      <c r="AI609" s="37">
        <f t="shared" si="118"/>
        <v>34.55882675904454</v>
      </c>
      <c r="AJ609" s="38">
        <f t="shared" si="119"/>
        <v>57.36079602826278</v>
      </c>
    </row>
    <row r="610" spans="1:36" ht="15">
      <c r="A610" s="17">
        <v>872</v>
      </c>
      <c r="B610" s="18">
        <v>41020</v>
      </c>
      <c r="C610" s="19" t="s">
        <v>15</v>
      </c>
      <c r="D610" s="19" t="s">
        <v>192</v>
      </c>
      <c r="E610" s="20">
        <v>6</v>
      </c>
      <c r="F610" s="48">
        <v>48.35</v>
      </c>
      <c r="G610" s="49">
        <v>85.89489214489214</v>
      </c>
      <c r="H610" s="44">
        <f t="shared" si="108"/>
        <v>60.86496404829738</v>
      </c>
      <c r="I610" s="104">
        <v>0</v>
      </c>
      <c r="J610" s="103">
        <f t="shared" si="109"/>
        <v>0</v>
      </c>
      <c r="K610" s="36">
        <f t="shared" si="110"/>
        <v>36.51897842897843</v>
      </c>
      <c r="L610" s="64">
        <v>15.000000000000002</v>
      </c>
      <c r="M610" s="65">
        <v>100</v>
      </c>
      <c r="N610" s="90">
        <f t="shared" si="111"/>
        <v>33.888888888888886</v>
      </c>
      <c r="O610" s="66">
        <v>96.66794627413604</v>
      </c>
      <c r="P610" s="57">
        <v>99.33</v>
      </c>
      <c r="Q610" s="67">
        <v>97.03896103896103</v>
      </c>
      <c r="R610" s="68">
        <v>100</v>
      </c>
      <c r="S610" s="44">
        <f t="shared" si="112"/>
        <v>98.25922682827427</v>
      </c>
      <c r="T610" s="64">
        <v>96.66666666666667</v>
      </c>
      <c r="U610" s="57">
        <v>94.35</v>
      </c>
      <c r="V610" s="57">
        <v>100</v>
      </c>
      <c r="W610" s="56">
        <v>0</v>
      </c>
      <c r="X610" s="56">
        <v>0</v>
      </c>
      <c r="Y610" s="90">
        <f t="shared" si="113"/>
        <v>72.75416666666666</v>
      </c>
      <c r="Z610" s="101">
        <f t="shared" si="114"/>
        <v>66.9242859183811</v>
      </c>
      <c r="AA610" s="50">
        <v>78.34821428571429</v>
      </c>
      <c r="AB610" s="47">
        <v>35.55555555555556</v>
      </c>
      <c r="AC610" s="44">
        <f t="shared" si="115"/>
        <v>67.65004960317461</v>
      </c>
      <c r="AD610" s="85">
        <v>53.90000000000001</v>
      </c>
      <c r="AE610" s="91">
        <f t="shared" si="116"/>
        <v>53.90000000000001</v>
      </c>
      <c r="AF610" s="88">
        <v>47.368421052631575</v>
      </c>
      <c r="AG610" s="80">
        <v>100</v>
      </c>
      <c r="AH610" s="92">
        <f t="shared" si="117"/>
        <v>64.91228070175438</v>
      </c>
      <c r="AI610" s="37">
        <f t="shared" si="118"/>
        <v>63.43581592871067</v>
      </c>
      <c r="AJ610" s="38">
        <f t="shared" si="119"/>
        <v>59.79668342359943</v>
      </c>
    </row>
    <row r="611" spans="1:36" ht="15">
      <c r="A611" s="17">
        <v>181</v>
      </c>
      <c r="B611" s="18">
        <v>41026</v>
      </c>
      <c r="C611" s="19" t="s">
        <v>15</v>
      </c>
      <c r="D611" s="19" t="s">
        <v>362</v>
      </c>
      <c r="E611" s="20">
        <v>6</v>
      </c>
      <c r="F611" s="48">
        <v>71.50000000000001</v>
      </c>
      <c r="G611" s="49">
        <v>76.97293447293447</v>
      </c>
      <c r="H611" s="44">
        <f t="shared" si="108"/>
        <v>73.32431149097816</v>
      </c>
      <c r="I611" s="104">
        <v>62.000000000000014</v>
      </c>
      <c r="J611" s="103">
        <f t="shared" si="109"/>
        <v>62.000000000000014</v>
      </c>
      <c r="K611" s="36">
        <f t="shared" si="110"/>
        <v>68.7945868945869</v>
      </c>
      <c r="L611" s="64">
        <v>57.931034482758626</v>
      </c>
      <c r="M611" s="65">
        <v>100</v>
      </c>
      <c r="N611" s="90">
        <f t="shared" si="111"/>
        <v>67.27969348659005</v>
      </c>
      <c r="O611" s="66">
        <v>100</v>
      </c>
      <c r="P611" s="57">
        <v>99.15</v>
      </c>
      <c r="Q611" s="67">
        <v>95.19890260631001</v>
      </c>
      <c r="R611" s="68" t="s">
        <v>1</v>
      </c>
      <c r="S611" s="44">
        <f t="shared" si="112"/>
        <v>98.05497818072703</v>
      </c>
      <c r="T611" s="64">
        <v>97.63888888888889</v>
      </c>
      <c r="U611" s="57">
        <v>87.5</v>
      </c>
      <c r="V611" s="57">
        <v>100</v>
      </c>
      <c r="W611" s="56">
        <v>0</v>
      </c>
      <c r="X611" s="56">
        <v>0</v>
      </c>
      <c r="Y611" s="90">
        <f t="shared" si="113"/>
        <v>71.28472222222223</v>
      </c>
      <c r="Z611" s="101">
        <f t="shared" si="114"/>
        <v>78.40939378411619</v>
      </c>
      <c r="AA611" s="50">
        <v>100</v>
      </c>
      <c r="AB611" s="47">
        <v>6.593406593406594</v>
      </c>
      <c r="AC611" s="44">
        <f t="shared" si="115"/>
        <v>76.64835164835165</v>
      </c>
      <c r="AD611" s="85">
        <v>72.00000000000004</v>
      </c>
      <c r="AE611" s="91">
        <f t="shared" si="116"/>
        <v>72.00000000000004</v>
      </c>
      <c r="AF611" s="88">
        <v>73.68421052631578</v>
      </c>
      <c r="AG611" s="80">
        <v>100</v>
      </c>
      <c r="AH611" s="92">
        <f t="shared" si="117"/>
        <v>82.45614035087718</v>
      </c>
      <c r="AI611" s="37">
        <f t="shared" si="118"/>
        <v>76.57034894929632</v>
      </c>
      <c r="AJ611" s="38">
        <f t="shared" si="119"/>
        <v>75.93471895576437</v>
      </c>
    </row>
    <row r="612" spans="1:36" ht="15">
      <c r="A612" s="17">
        <v>411</v>
      </c>
      <c r="B612" s="18">
        <v>41078</v>
      </c>
      <c r="C612" s="19" t="s">
        <v>15</v>
      </c>
      <c r="D612" s="19" t="s">
        <v>588</v>
      </c>
      <c r="E612" s="20">
        <v>6</v>
      </c>
      <c r="F612" s="48">
        <v>50.05</v>
      </c>
      <c r="G612" s="49">
        <v>87.34279609279609</v>
      </c>
      <c r="H612" s="44">
        <f t="shared" si="108"/>
        <v>62.480932030932024</v>
      </c>
      <c r="I612" s="104">
        <v>32</v>
      </c>
      <c r="J612" s="103">
        <f t="shared" si="109"/>
        <v>32</v>
      </c>
      <c r="K612" s="36">
        <f t="shared" si="110"/>
        <v>50.288559218559215</v>
      </c>
      <c r="L612" s="64">
        <v>85.38011695906434</v>
      </c>
      <c r="M612" s="65">
        <v>100</v>
      </c>
      <c r="N612" s="90">
        <f t="shared" si="111"/>
        <v>88.62897985705004</v>
      </c>
      <c r="O612" s="66">
        <v>91.07193070950143</v>
      </c>
      <c r="P612" s="57">
        <v>99.28</v>
      </c>
      <c r="Q612" s="67">
        <v>99.9330655957162</v>
      </c>
      <c r="R612" s="68">
        <v>100</v>
      </c>
      <c r="S612" s="44">
        <f t="shared" si="112"/>
        <v>97.57124907630441</v>
      </c>
      <c r="T612" s="64">
        <v>98.33333333333334</v>
      </c>
      <c r="U612" s="57">
        <v>89.99999999999999</v>
      </c>
      <c r="V612" s="57">
        <v>72.68518518518518</v>
      </c>
      <c r="W612" s="56">
        <v>0</v>
      </c>
      <c r="X612" s="56">
        <v>25</v>
      </c>
      <c r="Y612" s="90">
        <f t="shared" si="113"/>
        <v>68.37962962962962</v>
      </c>
      <c r="Z612" s="101">
        <f t="shared" si="114"/>
        <v>85.0107139344369</v>
      </c>
      <c r="AA612" s="50">
        <v>92.63392857142857</v>
      </c>
      <c r="AB612" s="47">
        <v>5.4945054945054945</v>
      </c>
      <c r="AC612" s="44">
        <f t="shared" si="115"/>
        <v>70.84907280219781</v>
      </c>
      <c r="AD612" s="85">
        <v>48.39999999999995</v>
      </c>
      <c r="AE612" s="91">
        <f t="shared" si="116"/>
        <v>48.39999999999995</v>
      </c>
      <c r="AF612" s="88">
        <v>26.31578947368421</v>
      </c>
      <c r="AG612" s="80">
        <v>100</v>
      </c>
      <c r="AH612" s="92">
        <f t="shared" si="117"/>
        <v>50.87719298245614</v>
      </c>
      <c r="AI612" s="37">
        <f t="shared" si="118"/>
        <v>60.868277424330046</v>
      </c>
      <c r="AJ612" s="38">
        <f t="shared" si="119"/>
        <v>70.82355203822931</v>
      </c>
    </row>
    <row r="613" spans="1:36" ht="15">
      <c r="A613" s="17">
        <v>1033</v>
      </c>
      <c r="B613" s="18">
        <v>41132</v>
      </c>
      <c r="C613" s="19" t="s">
        <v>15</v>
      </c>
      <c r="D613" s="19" t="s">
        <v>518</v>
      </c>
      <c r="E613" s="20">
        <v>6</v>
      </c>
      <c r="F613" s="48">
        <v>73.4</v>
      </c>
      <c r="G613" s="49">
        <v>83.73371998372</v>
      </c>
      <c r="H613" s="44">
        <f t="shared" si="108"/>
        <v>76.84457332790666</v>
      </c>
      <c r="I613" s="104">
        <v>5</v>
      </c>
      <c r="J613" s="103">
        <f t="shared" si="109"/>
        <v>5</v>
      </c>
      <c r="K613" s="36">
        <f t="shared" si="110"/>
        <v>48.106743996743994</v>
      </c>
      <c r="L613" s="64">
        <v>11.02257636122178</v>
      </c>
      <c r="M613" s="65">
        <v>0</v>
      </c>
      <c r="N613" s="90">
        <f t="shared" si="111"/>
        <v>8.57311494761694</v>
      </c>
      <c r="O613" s="66">
        <v>95.00875700875702</v>
      </c>
      <c r="P613" s="57">
        <v>99.57000000000001</v>
      </c>
      <c r="Q613" s="67">
        <v>99.47494033412887</v>
      </c>
      <c r="R613" s="68">
        <v>100</v>
      </c>
      <c r="S613" s="44">
        <f t="shared" si="112"/>
        <v>98.51342433572147</v>
      </c>
      <c r="T613" s="64">
        <v>98.61111111111111</v>
      </c>
      <c r="U613" s="57">
        <v>98.19999999999999</v>
      </c>
      <c r="V613" s="57">
        <v>55.55555555555555</v>
      </c>
      <c r="W613" s="56">
        <v>0</v>
      </c>
      <c r="X613" s="56">
        <v>0</v>
      </c>
      <c r="Y613" s="90">
        <f t="shared" si="113"/>
        <v>63.09166666666666</v>
      </c>
      <c r="Z613" s="101">
        <f t="shared" si="114"/>
        <v>54.799950501906295</v>
      </c>
      <c r="AA613" s="50">
        <v>100</v>
      </c>
      <c r="AB613" s="47">
        <v>6.593406593406594</v>
      </c>
      <c r="AC613" s="44">
        <f t="shared" si="115"/>
        <v>76.64835164835165</v>
      </c>
      <c r="AD613" s="85">
        <v>0.9</v>
      </c>
      <c r="AE613" s="91">
        <f t="shared" si="116"/>
        <v>0.9</v>
      </c>
      <c r="AF613" s="88">
        <v>0</v>
      </c>
      <c r="AG613" s="80">
        <v>100</v>
      </c>
      <c r="AH613" s="92">
        <f t="shared" si="117"/>
        <v>33.33333333333333</v>
      </c>
      <c r="AI613" s="37">
        <f t="shared" si="118"/>
        <v>47.78578754578754</v>
      </c>
      <c r="AJ613" s="38">
        <f t="shared" si="119"/>
        <v>51.35706031403821</v>
      </c>
    </row>
    <row r="614" spans="1:36" ht="15">
      <c r="A614" s="17">
        <v>271</v>
      </c>
      <c r="B614" s="18">
        <v>41206</v>
      </c>
      <c r="C614" s="19" t="s">
        <v>15</v>
      </c>
      <c r="D614" s="19" t="s">
        <v>608</v>
      </c>
      <c r="E614" s="20">
        <v>6</v>
      </c>
      <c r="F614" s="48">
        <v>86.1</v>
      </c>
      <c r="G614" s="49">
        <v>88.20156695156696</v>
      </c>
      <c r="H614" s="44">
        <f t="shared" si="108"/>
        <v>86.80052231718898</v>
      </c>
      <c r="I614" s="104">
        <v>0</v>
      </c>
      <c r="J614" s="103">
        <f t="shared" si="109"/>
        <v>0</v>
      </c>
      <c r="K614" s="36">
        <f t="shared" si="110"/>
        <v>52.080313390313385</v>
      </c>
      <c r="L614" s="64">
        <v>91.42857142857143</v>
      </c>
      <c r="M614" s="65">
        <v>100</v>
      </c>
      <c r="N614" s="90">
        <f t="shared" si="111"/>
        <v>93.33333333333334</v>
      </c>
      <c r="O614" s="66">
        <v>99.8427672955975</v>
      </c>
      <c r="P614" s="57">
        <v>99.41000000000001</v>
      </c>
      <c r="Q614" s="67">
        <v>99.43217665615141</v>
      </c>
      <c r="R614" s="68">
        <v>100</v>
      </c>
      <c r="S614" s="44">
        <f t="shared" si="112"/>
        <v>99.67123598793722</v>
      </c>
      <c r="T614" s="64">
        <v>99.16666666666667</v>
      </c>
      <c r="U614" s="57">
        <v>99.99999999999999</v>
      </c>
      <c r="V614" s="57">
        <v>68.51851851851852</v>
      </c>
      <c r="W614" s="56">
        <v>87.12534059945504</v>
      </c>
      <c r="X614" s="56">
        <v>25</v>
      </c>
      <c r="Y614" s="90">
        <f t="shared" si="113"/>
        <v>80.93696387122817</v>
      </c>
      <c r="Z614" s="101">
        <f t="shared" si="114"/>
        <v>91.39462395493294</v>
      </c>
      <c r="AA614" s="50">
        <v>63.888888888888886</v>
      </c>
      <c r="AB614" s="47">
        <v>2.1739130434782608</v>
      </c>
      <c r="AC614" s="44">
        <f t="shared" si="115"/>
        <v>48.46014492753623</v>
      </c>
      <c r="AD614" s="85">
        <v>68.3</v>
      </c>
      <c r="AE614" s="91">
        <f t="shared" si="116"/>
        <v>68.3</v>
      </c>
      <c r="AF614" s="88">
        <v>63.1578947368421</v>
      </c>
      <c r="AG614" s="80">
        <v>100</v>
      </c>
      <c r="AH614" s="92">
        <f t="shared" si="117"/>
        <v>75.43859649122805</v>
      </c>
      <c r="AI614" s="37">
        <f t="shared" si="118"/>
        <v>59.14646325959826</v>
      </c>
      <c r="AJ614" s="38">
        <f t="shared" si="119"/>
        <v>73.85731363340862</v>
      </c>
    </row>
    <row r="615" spans="1:36" ht="15">
      <c r="A615" s="17">
        <v>846</v>
      </c>
      <c r="B615" s="18">
        <v>41244</v>
      </c>
      <c r="C615" s="19" t="s">
        <v>15</v>
      </c>
      <c r="D615" s="19" t="s">
        <v>654</v>
      </c>
      <c r="E615" s="20">
        <v>6</v>
      </c>
      <c r="F615" s="48">
        <v>45.899999999999984</v>
      </c>
      <c r="G615" s="49">
        <v>64.05982905982907</v>
      </c>
      <c r="H615" s="44">
        <f t="shared" si="108"/>
        <v>51.953276353276344</v>
      </c>
      <c r="I615" s="104">
        <v>0</v>
      </c>
      <c r="J615" s="103">
        <f t="shared" si="109"/>
        <v>0</v>
      </c>
      <c r="K615" s="36">
        <f t="shared" si="110"/>
        <v>31.171965811965805</v>
      </c>
      <c r="L615" s="64">
        <v>17.021276595744684</v>
      </c>
      <c r="M615" s="65">
        <v>100</v>
      </c>
      <c r="N615" s="90">
        <f t="shared" si="111"/>
        <v>35.46099290780142</v>
      </c>
      <c r="O615" s="66">
        <v>100</v>
      </c>
      <c r="P615" s="57">
        <v>99.36</v>
      </c>
      <c r="Q615" s="67">
        <v>99.2691839220463</v>
      </c>
      <c r="R615" s="68">
        <v>100</v>
      </c>
      <c r="S615" s="44">
        <f t="shared" si="112"/>
        <v>99.65729598051158</v>
      </c>
      <c r="T615" s="64">
        <v>93.75</v>
      </c>
      <c r="U615" s="57">
        <v>98.79999999999998</v>
      </c>
      <c r="V615" s="57">
        <v>100</v>
      </c>
      <c r="W615" s="56">
        <v>0</v>
      </c>
      <c r="X615" s="56">
        <v>25</v>
      </c>
      <c r="Y615" s="90">
        <f t="shared" si="113"/>
        <v>76.26249999999999</v>
      </c>
      <c r="Z615" s="101">
        <f t="shared" si="114"/>
        <v>69.06029216057222</v>
      </c>
      <c r="AA615" s="50">
        <v>91.75471820372775</v>
      </c>
      <c r="AB615" s="47">
        <v>5.4945054945054945</v>
      </c>
      <c r="AC615" s="44">
        <f t="shared" si="115"/>
        <v>70.18966502642219</v>
      </c>
      <c r="AD615" s="85">
        <v>54.099999999999945</v>
      </c>
      <c r="AE615" s="91">
        <f t="shared" si="116"/>
        <v>54.099999999999945</v>
      </c>
      <c r="AF615" s="88">
        <v>60.526315789473685</v>
      </c>
      <c r="AG615" s="80">
        <v>100</v>
      </c>
      <c r="AH615" s="92">
        <f t="shared" si="117"/>
        <v>73.68421052631578</v>
      </c>
      <c r="AI615" s="37">
        <f t="shared" si="118"/>
        <v>66.59799678602164</v>
      </c>
      <c r="AJ615" s="38">
        <f t="shared" si="119"/>
        <v>60.74393827848576</v>
      </c>
    </row>
    <row r="616" spans="1:36" ht="15">
      <c r="A616" s="17">
        <v>601</v>
      </c>
      <c r="B616" s="18">
        <v>41298</v>
      </c>
      <c r="C616" s="19" t="s">
        <v>15</v>
      </c>
      <c r="D616" s="19" t="s">
        <v>854</v>
      </c>
      <c r="E616" s="20">
        <v>6</v>
      </c>
      <c r="F616" s="48">
        <v>58.3</v>
      </c>
      <c r="G616" s="49">
        <v>92.38960113960113</v>
      </c>
      <c r="H616" s="44">
        <f t="shared" si="108"/>
        <v>69.66320037986704</v>
      </c>
      <c r="I616" s="104">
        <v>0</v>
      </c>
      <c r="J616" s="103">
        <f t="shared" si="109"/>
        <v>0</v>
      </c>
      <c r="K616" s="36">
        <f t="shared" si="110"/>
        <v>41.79792022792022</v>
      </c>
      <c r="L616" s="64">
        <v>52.63157894736843</v>
      </c>
      <c r="M616" s="65">
        <v>100</v>
      </c>
      <c r="N616" s="90">
        <f t="shared" si="111"/>
        <v>63.15789473684212</v>
      </c>
      <c r="O616" s="66">
        <v>67.85918668702335</v>
      </c>
      <c r="P616" s="57">
        <v>99.49999999999999</v>
      </c>
      <c r="Q616" s="67">
        <v>99.68176712841633</v>
      </c>
      <c r="R616" s="68">
        <v>100</v>
      </c>
      <c r="S616" s="44">
        <f t="shared" si="112"/>
        <v>91.76023845385991</v>
      </c>
      <c r="T616" s="64">
        <v>99.16666666666667</v>
      </c>
      <c r="U616" s="57">
        <v>99.99999999999999</v>
      </c>
      <c r="V616" s="57">
        <v>100</v>
      </c>
      <c r="W616" s="56">
        <v>0</v>
      </c>
      <c r="X616" s="56">
        <v>0</v>
      </c>
      <c r="Y616" s="90">
        <f t="shared" si="113"/>
        <v>74.79166666666666</v>
      </c>
      <c r="Z616" s="101">
        <f t="shared" si="114"/>
        <v>76.03345174383166</v>
      </c>
      <c r="AA616" s="50">
        <v>93.72973769525493</v>
      </c>
      <c r="AB616" s="47">
        <v>8.791208791208792</v>
      </c>
      <c r="AC616" s="44">
        <f t="shared" si="115"/>
        <v>72.4951054692434</v>
      </c>
      <c r="AD616" s="85">
        <v>65.39999999999998</v>
      </c>
      <c r="AE616" s="91">
        <f t="shared" si="116"/>
        <v>65.39999999999998</v>
      </c>
      <c r="AF616" s="88">
        <v>50</v>
      </c>
      <c r="AG616" s="80">
        <v>100</v>
      </c>
      <c r="AH616" s="92">
        <f t="shared" si="117"/>
        <v>66.66666666666666</v>
      </c>
      <c r="AI616" s="37">
        <f t="shared" si="118"/>
        <v>69.43738958359647</v>
      </c>
      <c r="AJ616" s="38">
        <f t="shared" si="119"/>
        <v>67.20752679257882</v>
      </c>
    </row>
    <row r="617" spans="1:36" ht="15">
      <c r="A617" s="17">
        <v>166</v>
      </c>
      <c r="B617" s="18">
        <v>41306</v>
      </c>
      <c r="C617" s="19" t="s">
        <v>15</v>
      </c>
      <c r="D617" s="19" t="s">
        <v>331</v>
      </c>
      <c r="E617" s="20">
        <v>6</v>
      </c>
      <c r="F617" s="48">
        <v>89.85000000000001</v>
      </c>
      <c r="G617" s="49">
        <v>80</v>
      </c>
      <c r="H617" s="44">
        <f t="shared" si="108"/>
        <v>86.56666666666666</v>
      </c>
      <c r="I617" s="104">
        <v>31</v>
      </c>
      <c r="J617" s="103">
        <f t="shared" si="109"/>
        <v>31</v>
      </c>
      <c r="K617" s="36">
        <f t="shared" si="110"/>
        <v>64.34</v>
      </c>
      <c r="L617" s="64">
        <v>83.01158301158301</v>
      </c>
      <c r="M617" s="65">
        <v>100</v>
      </c>
      <c r="N617" s="90">
        <f t="shared" si="111"/>
        <v>86.78678678678679</v>
      </c>
      <c r="O617" s="66">
        <v>100</v>
      </c>
      <c r="P617" s="57">
        <v>99.31</v>
      </c>
      <c r="Q617" s="67">
        <v>99.6807054888247</v>
      </c>
      <c r="R617" s="68">
        <v>100</v>
      </c>
      <c r="S617" s="44">
        <f t="shared" si="112"/>
        <v>99.74767637220617</v>
      </c>
      <c r="T617" s="64">
        <v>83.33333333333334</v>
      </c>
      <c r="U617" s="57">
        <v>92.3</v>
      </c>
      <c r="V617" s="57">
        <v>100</v>
      </c>
      <c r="W617" s="56">
        <v>0</v>
      </c>
      <c r="X617" s="56">
        <v>25</v>
      </c>
      <c r="Y617" s="90">
        <f t="shared" si="113"/>
        <v>72.03333333333333</v>
      </c>
      <c r="Z617" s="101">
        <f t="shared" si="114"/>
        <v>86.21316634901589</v>
      </c>
      <c r="AA617" s="50">
        <v>66.56719717064544</v>
      </c>
      <c r="AB617" s="47">
        <v>28.915662650602407</v>
      </c>
      <c r="AC617" s="44">
        <f t="shared" si="115"/>
        <v>57.15431354063468</v>
      </c>
      <c r="AD617" s="85">
        <v>76.4</v>
      </c>
      <c r="AE617" s="91">
        <f t="shared" si="116"/>
        <v>76.4</v>
      </c>
      <c r="AF617" s="88">
        <v>76.31578947368422</v>
      </c>
      <c r="AG617" s="80">
        <v>100</v>
      </c>
      <c r="AH617" s="92">
        <f t="shared" si="117"/>
        <v>84.21052631578948</v>
      </c>
      <c r="AI617" s="37">
        <f t="shared" si="118"/>
        <v>67.69773915149639</v>
      </c>
      <c r="AJ617" s="38">
        <f t="shared" si="119"/>
        <v>76.28390491995687</v>
      </c>
    </row>
    <row r="618" spans="1:36" ht="15">
      <c r="A618" s="17">
        <v>721</v>
      </c>
      <c r="B618" s="18">
        <v>41319</v>
      </c>
      <c r="C618" s="19" t="s">
        <v>15</v>
      </c>
      <c r="D618" s="19" t="s">
        <v>519</v>
      </c>
      <c r="E618" s="20">
        <v>6</v>
      </c>
      <c r="F618" s="48">
        <v>83.14999999999999</v>
      </c>
      <c r="G618" s="49">
        <v>74.87789987789988</v>
      </c>
      <c r="H618" s="44">
        <f t="shared" si="108"/>
        <v>80.39263329263328</v>
      </c>
      <c r="I618" s="104">
        <v>77.00000000000003</v>
      </c>
      <c r="J618" s="103">
        <f t="shared" si="109"/>
        <v>77.00000000000003</v>
      </c>
      <c r="K618" s="36">
        <f t="shared" si="110"/>
        <v>79.03557997557998</v>
      </c>
      <c r="L618" s="64">
        <v>34</v>
      </c>
      <c r="M618" s="65">
        <v>100</v>
      </c>
      <c r="N618" s="90">
        <f t="shared" si="111"/>
        <v>48.66666666666667</v>
      </c>
      <c r="O618" s="66">
        <v>99.49499629355077</v>
      </c>
      <c r="P618" s="57">
        <v>99.30999999999999</v>
      </c>
      <c r="Q618" s="67">
        <v>97.8643216080402</v>
      </c>
      <c r="R618" s="68">
        <v>100</v>
      </c>
      <c r="S618" s="44">
        <f t="shared" si="112"/>
        <v>99.16732947539774</v>
      </c>
      <c r="T618" s="64">
        <v>96.94444444444444</v>
      </c>
      <c r="U618" s="57">
        <v>99.99999999999999</v>
      </c>
      <c r="V618" s="57">
        <v>83.33333333333333</v>
      </c>
      <c r="W618" s="56">
        <v>73.80952380952381</v>
      </c>
      <c r="X618" s="56">
        <v>25</v>
      </c>
      <c r="Y618" s="90">
        <f t="shared" si="113"/>
        <v>82.42063492063492</v>
      </c>
      <c r="Z618" s="101">
        <f t="shared" si="114"/>
        <v>75.62814860673045</v>
      </c>
      <c r="AA618" s="50">
        <v>0.22104332449160036</v>
      </c>
      <c r="AB618" s="47">
        <v>84.26966292134831</v>
      </c>
      <c r="AC618" s="44">
        <f t="shared" si="115"/>
        <v>21.233198223705777</v>
      </c>
      <c r="AD618" s="85">
        <v>47.299999999999976</v>
      </c>
      <c r="AE618" s="91">
        <f t="shared" si="116"/>
        <v>47.299999999999976</v>
      </c>
      <c r="AF618" s="88">
        <v>44.73684210526316</v>
      </c>
      <c r="AG618" s="80">
        <v>100</v>
      </c>
      <c r="AH618" s="92">
        <f t="shared" si="117"/>
        <v>63.157894736842096</v>
      </c>
      <c r="AI618" s="37">
        <f t="shared" si="118"/>
        <v>36.56928466667816</v>
      </c>
      <c r="AJ618" s="38">
        <f t="shared" si="119"/>
        <v>64.59197569848467</v>
      </c>
    </row>
    <row r="619" spans="1:36" ht="15">
      <c r="A619" s="17">
        <v>731</v>
      </c>
      <c r="B619" s="18">
        <v>41349</v>
      </c>
      <c r="C619" s="19" t="s">
        <v>15</v>
      </c>
      <c r="D619" s="19" t="s">
        <v>484</v>
      </c>
      <c r="E619" s="20">
        <v>6</v>
      </c>
      <c r="F619" s="48">
        <v>65.45</v>
      </c>
      <c r="G619" s="49">
        <v>84.60571835571835</v>
      </c>
      <c r="H619" s="44">
        <f t="shared" si="108"/>
        <v>71.83523945190612</v>
      </c>
      <c r="I619" s="104">
        <v>0</v>
      </c>
      <c r="J619" s="103">
        <f t="shared" si="109"/>
        <v>0</v>
      </c>
      <c r="K619" s="36">
        <f t="shared" si="110"/>
        <v>43.10114367114367</v>
      </c>
      <c r="L619" s="64">
        <v>95.90163934426229</v>
      </c>
      <c r="M619" s="65">
        <v>0</v>
      </c>
      <c r="N619" s="90">
        <f t="shared" si="111"/>
        <v>74.59016393442623</v>
      </c>
      <c r="O619" s="66">
        <v>100</v>
      </c>
      <c r="P619" s="57">
        <v>99.64</v>
      </c>
      <c r="Q619" s="67">
        <v>98.32272990167728</v>
      </c>
      <c r="R619" s="68">
        <v>100</v>
      </c>
      <c r="S619" s="44">
        <f t="shared" si="112"/>
        <v>99.49068247541932</v>
      </c>
      <c r="T619" s="64">
        <v>100</v>
      </c>
      <c r="U619" s="57">
        <v>92.5</v>
      </c>
      <c r="V619" s="57">
        <v>72.22222222222221</v>
      </c>
      <c r="W619" s="56">
        <v>0</v>
      </c>
      <c r="X619" s="56">
        <v>0</v>
      </c>
      <c r="Y619" s="90">
        <f t="shared" si="113"/>
        <v>66.18055555555556</v>
      </c>
      <c r="Z619" s="101">
        <f t="shared" si="114"/>
        <v>79.8672551863054</v>
      </c>
      <c r="AA619" s="50">
        <v>88.58115268606832</v>
      </c>
      <c r="AB619" s="47">
        <v>79.54545454545455</v>
      </c>
      <c r="AC619" s="44">
        <f t="shared" si="115"/>
        <v>86.32222815091488</v>
      </c>
      <c r="AD619" s="85">
        <v>0.9</v>
      </c>
      <c r="AE619" s="91">
        <f t="shared" si="116"/>
        <v>0.9</v>
      </c>
      <c r="AF619" s="88">
        <v>0</v>
      </c>
      <c r="AG619" s="80">
        <v>100</v>
      </c>
      <c r="AH619" s="92">
        <f t="shared" si="117"/>
        <v>33.33333333333333</v>
      </c>
      <c r="AI619" s="37">
        <f t="shared" si="118"/>
        <v>52.945188347154605</v>
      </c>
      <c r="AJ619" s="38">
        <f t="shared" si="119"/>
        <v>64.43741283152781</v>
      </c>
    </row>
    <row r="620" spans="1:36" ht="15">
      <c r="A620" s="17">
        <v>270</v>
      </c>
      <c r="B620" s="18">
        <v>41357</v>
      </c>
      <c r="C620" s="19" t="s">
        <v>15</v>
      </c>
      <c r="D620" s="19" t="s">
        <v>563</v>
      </c>
      <c r="E620" s="20">
        <v>6</v>
      </c>
      <c r="F620" s="48">
        <v>81.35</v>
      </c>
      <c r="G620" s="49">
        <v>74.91809116809117</v>
      </c>
      <c r="H620" s="44">
        <f t="shared" si="108"/>
        <v>79.20603038936372</v>
      </c>
      <c r="I620" s="104">
        <v>5</v>
      </c>
      <c r="J620" s="103">
        <f t="shared" si="109"/>
        <v>5</v>
      </c>
      <c r="K620" s="36">
        <f t="shared" si="110"/>
        <v>49.52361823361823</v>
      </c>
      <c r="L620" s="64">
        <v>84.44444444444444</v>
      </c>
      <c r="M620" s="65">
        <v>100</v>
      </c>
      <c r="N620" s="90">
        <f t="shared" si="111"/>
        <v>87.90123456790124</v>
      </c>
      <c r="O620" s="66">
        <v>99.36393988600211</v>
      </c>
      <c r="P620" s="57">
        <v>99.47</v>
      </c>
      <c r="Q620" s="67">
        <v>98.93455098934551</v>
      </c>
      <c r="R620" s="68">
        <v>100</v>
      </c>
      <c r="S620" s="44">
        <f t="shared" si="112"/>
        <v>99.4421227188369</v>
      </c>
      <c r="T620" s="64">
        <v>90</v>
      </c>
      <c r="U620" s="57">
        <v>99.99999999999999</v>
      </c>
      <c r="V620" s="57">
        <v>100</v>
      </c>
      <c r="W620" s="56">
        <v>83.6231884057971</v>
      </c>
      <c r="X620" s="56">
        <v>25</v>
      </c>
      <c r="Y620" s="90">
        <f t="shared" si="113"/>
        <v>86.07789855072464</v>
      </c>
      <c r="Z620" s="101">
        <f t="shared" si="114"/>
        <v>91.01085125070414</v>
      </c>
      <c r="AA620" s="50">
        <v>91.74107142857143</v>
      </c>
      <c r="AB620" s="47">
        <v>5.4945054945054945</v>
      </c>
      <c r="AC620" s="44">
        <f t="shared" si="115"/>
        <v>70.17942994505495</v>
      </c>
      <c r="AD620" s="85">
        <v>48.59999999999998</v>
      </c>
      <c r="AE620" s="91">
        <f t="shared" si="116"/>
        <v>48.59999999999998</v>
      </c>
      <c r="AF620" s="88">
        <v>34.21052631578947</v>
      </c>
      <c r="AG620" s="80">
        <v>100</v>
      </c>
      <c r="AH620" s="92">
        <f t="shared" si="117"/>
        <v>56.14035087719297</v>
      </c>
      <c r="AI620" s="37">
        <f t="shared" si="118"/>
        <v>61.617099479467896</v>
      </c>
      <c r="AJ620" s="38">
        <f t="shared" si="119"/>
        <v>73.89527911591608</v>
      </c>
    </row>
    <row r="621" spans="1:36" ht="15">
      <c r="A621" s="17">
        <v>333</v>
      </c>
      <c r="B621" s="18">
        <v>41359</v>
      </c>
      <c r="C621" s="19" t="s">
        <v>15</v>
      </c>
      <c r="D621" s="19" t="s">
        <v>1101</v>
      </c>
      <c r="E621" s="20">
        <v>6</v>
      </c>
      <c r="F621" s="48">
        <v>65.25000000000001</v>
      </c>
      <c r="G621" s="49">
        <v>93.98148148148147</v>
      </c>
      <c r="H621" s="44">
        <f t="shared" si="108"/>
        <v>74.82716049382717</v>
      </c>
      <c r="I621" s="104">
        <v>37</v>
      </c>
      <c r="J621" s="103">
        <f t="shared" si="109"/>
        <v>37</v>
      </c>
      <c r="K621" s="36">
        <f t="shared" si="110"/>
        <v>59.696296296296296</v>
      </c>
      <c r="L621" s="64">
        <v>87.93103448275862</v>
      </c>
      <c r="M621" s="65">
        <v>100</v>
      </c>
      <c r="N621" s="90">
        <f t="shared" si="111"/>
        <v>90.61302681992336</v>
      </c>
      <c r="O621" s="66">
        <v>84.4317007575288</v>
      </c>
      <c r="P621" s="57">
        <v>99.62</v>
      </c>
      <c r="Q621" s="67">
        <v>97.85023289143676</v>
      </c>
      <c r="R621" s="68">
        <v>100</v>
      </c>
      <c r="S621" s="44">
        <f t="shared" si="112"/>
        <v>95.47548341224139</v>
      </c>
      <c r="T621" s="64">
        <v>97.22222222222221</v>
      </c>
      <c r="U621" s="57">
        <v>99.99999999999999</v>
      </c>
      <c r="V621" s="57">
        <v>98.14814814814815</v>
      </c>
      <c r="W621" s="56">
        <v>0</v>
      </c>
      <c r="X621" s="56">
        <v>25</v>
      </c>
      <c r="Y621" s="90">
        <f t="shared" si="113"/>
        <v>76.96759259259258</v>
      </c>
      <c r="Z621" s="101">
        <f t="shared" si="114"/>
        <v>87.80247397671928</v>
      </c>
      <c r="AA621" s="50">
        <v>85.2454952624615</v>
      </c>
      <c r="AB621" s="47">
        <v>5.4945054945054945</v>
      </c>
      <c r="AC621" s="44">
        <f t="shared" si="115"/>
        <v>65.3077478204725</v>
      </c>
      <c r="AD621" s="85">
        <v>31.099999999999998</v>
      </c>
      <c r="AE621" s="91">
        <f t="shared" si="116"/>
        <v>31.099999999999998</v>
      </c>
      <c r="AF621" s="88">
        <v>44.73684210526316</v>
      </c>
      <c r="AG621" s="80">
        <v>100</v>
      </c>
      <c r="AH621" s="92">
        <f t="shared" si="117"/>
        <v>63.157894736842096</v>
      </c>
      <c r="AI621" s="37">
        <f t="shared" si="118"/>
        <v>55.75571111828709</v>
      </c>
      <c r="AJ621" s="38">
        <f t="shared" si="119"/>
        <v>72.56720958310503</v>
      </c>
    </row>
    <row r="622" spans="1:36" ht="15">
      <c r="A622" s="17">
        <v>549</v>
      </c>
      <c r="B622" s="18">
        <v>41378</v>
      </c>
      <c r="C622" s="19" t="s">
        <v>15</v>
      </c>
      <c r="D622" s="19" t="s">
        <v>172</v>
      </c>
      <c r="E622" s="20">
        <v>6</v>
      </c>
      <c r="F622" s="48">
        <v>58.14999999999999</v>
      </c>
      <c r="G622" s="49">
        <v>90.02849002849003</v>
      </c>
      <c r="H622" s="44">
        <f t="shared" si="108"/>
        <v>68.77616334283</v>
      </c>
      <c r="I622" s="104">
        <v>16</v>
      </c>
      <c r="J622" s="103">
        <f t="shared" si="109"/>
        <v>16</v>
      </c>
      <c r="K622" s="36">
        <f t="shared" si="110"/>
        <v>47.665698005698</v>
      </c>
      <c r="L622" s="64">
        <v>75.56818181818181</v>
      </c>
      <c r="M622" s="65">
        <v>0</v>
      </c>
      <c r="N622" s="90">
        <f t="shared" si="111"/>
        <v>58.77525252525252</v>
      </c>
      <c r="O622" s="66">
        <v>91.73295454545453</v>
      </c>
      <c r="P622" s="57">
        <v>99.41</v>
      </c>
      <c r="Q622" s="67">
        <v>98.53458382180538</v>
      </c>
      <c r="R622" s="68">
        <v>100</v>
      </c>
      <c r="S622" s="44">
        <f t="shared" si="112"/>
        <v>97.41938459181497</v>
      </c>
      <c r="T622" s="64">
        <v>99.30555555555554</v>
      </c>
      <c r="U622" s="57">
        <v>99.99999999999999</v>
      </c>
      <c r="V622" s="57">
        <v>100</v>
      </c>
      <c r="W622" s="56">
        <v>0</v>
      </c>
      <c r="X622" s="56">
        <v>0</v>
      </c>
      <c r="Y622" s="90">
        <f t="shared" si="113"/>
        <v>74.82638888888889</v>
      </c>
      <c r="Z622" s="101">
        <f t="shared" si="114"/>
        <v>76.27773842291614</v>
      </c>
      <c r="AA622" s="50">
        <v>100</v>
      </c>
      <c r="AB622" s="47">
        <v>12.087912087912088</v>
      </c>
      <c r="AC622" s="44">
        <f t="shared" si="115"/>
        <v>78.02197802197801</v>
      </c>
      <c r="AD622" s="85">
        <v>53.6</v>
      </c>
      <c r="AE622" s="91">
        <f t="shared" si="116"/>
        <v>53.6</v>
      </c>
      <c r="AF622" s="88">
        <v>47.368421052631575</v>
      </c>
      <c r="AG622" s="80">
        <v>100</v>
      </c>
      <c r="AH622" s="92">
        <f t="shared" si="117"/>
        <v>64.91228070175438</v>
      </c>
      <c r="AI622" s="37">
        <f t="shared" si="118"/>
        <v>68.88751108540582</v>
      </c>
      <c r="AJ622" s="38">
        <f t="shared" si="119"/>
        <v>68.33826213821942</v>
      </c>
    </row>
    <row r="623" spans="1:36" ht="15">
      <c r="A623" s="17">
        <v>162</v>
      </c>
      <c r="B623" s="18">
        <v>41396</v>
      </c>
      <c r="C623" s="19" t="s">
        <v>15</v>
      </c>
      <c r="D623" s="19" t="s">
        <v>237</v>
      </c>
      <c r="E623" s="20">
        <v>6</v>
      </c>
      <c r="F623" s="48">
        <v>73.99999999999999</v>
      </c>
      <c r="G623" s="49">
        <v>99.25925925925925</v>
      </c>
      <c r="H623" s="44">
        <f t="shared" si="108"/>
        <v>82.41975308641975</v>
      </c>
      <c r="I623" s="104">
        <v>46</v>
      </c>
      <c r="J623" s="103">
        <f t="shared" si="109"/>
        <v>46</v>
      </c>
      <c r="K623" s="36">
        <f t="shared" si="110"/>
        <v>67.85185185185185</v>
      </c>
      <c r="L623" s="64">
        <v>66.51884700665188</v>
      </c>
      <c r="M623" s="65">
        <v>100</v>
      </c>
      <c r="N623" s="90">
        <f t="shared" si="111"/>
        <v>73.9591032273959</v>
      </c>
      <c r="O623" s="66">
        <v>100</v>
      </c>
      <c r="P623" s="57">
        <v>99.42999999999999</v>
      </c>
      <c r="Q623" s="67">
        <v>99.79566816510012</v>
      </c>
      <c r="R623" s="68">
        <v>100</v>
      </c>
      <c r="S623" s="44">
        <f t="shared" si="112"/>
        <v>99.80641704127504</v>
      </c>
      <c r="T623" s="64">
        <v>97.77777777777779</v>
      </c>
      <c r="U623" s="57">
        <v>99.00454545454545</v>
      </c>
      <c r="V623" s="57">
        <v>100</v>
      </c>
      <c r="W623" s="56">
        <v>0</v>
      </c>
      <c r="X623" s="56">
        <v>0</v>
      </c>
      <c r="Y623" s="90">
        <f t="shared" si="113"/>
        <v>74.1955808080808</v>
      </c>
      <c r="Z623" s="101">
        <f t="shared" si="114"/>
        <v>82.3059164736564</v>
      </c>
      <c r="AA623" s="50">
        <v>100</v>
      </c>
      <c r="AB623" s="47">
        <v>45.55555555555556</v>
      </c>
      <c r="AC623" s="44">
        <f t="shared" si="115"/>
        <v>86.38888888888889</v>
      </c>
      <c r="AD623" s="85">
        <v>51.69999999999994</v>
      </c>
      <c r="AE623" s="91">
        <f t="shared" si="116"/>
        <v>51.69999999999994</v>
      </c>
      <c r="AF623" s="88">
        <v>42.10526315789473</v>
      </c>
      <c r="AG623" s="80">
        <v>100</v>
      </c>
      <c r="AH623" s="92">
        <f t="shared" si="117"/>
        <v>61.403508771929815</v>
      </c>
      <c r="AI623" s="37">
        <f t="shared" si="118"/>
        <v>72.14144249512668</v>
      </c>
      <c r="AJ623" s="38">
        <f t="shared" si="119"/>
        <v>76.36576135573657</v>
      </c>
    </row>
    <row r="624" spans="1:36" ht="15">
      <c r="A624" s="17">
        <v>1000</v>
      </c>
      <c r="B624" s="18">
        <v>41483</v>
      </c>
      <c r="C624" s="19" t="s">
        <v>15</v>
      </c>
      <c r="D624" s="19" t="s">
        <v>284</v>
      </c>
      <c r="E624" s="20">
        <v>6</v>
      </c>
      <c r="F624" s="48">
        <v>64.85</v>
      </c>
      <c r="G624" s="49">
        <v>80.60897435897436</v>
      </c>
      <c r="H624" s="44">
        <f t="shared" si="108"/>
        <v>70.10299145299145</v>
      </c>
      <c r="I624" s="104">
        <v>0</v>
      </c>
      <c r="J624" s="103">
        <f t="shared" si="109"/>
        <v>0</v>
      </c>
      <c r="K624" s="36">
        <f t="shared" si="110"/>
        <v>42.061794871794866</v>
      </c>
      <c r="L624" s="64">
        <v>4.978354978354982</v>
      </c>
      <c r="M624" s="65">
        <v>100</v>
      </c>
      <c r="N624" s="90">
        <f t="shared" si="111"/>
        <v>26.094276094276097</v>
      </c>
      <c r="O624" s="66">
        <v>82.23808074185088</v>
      </c>
      <c r="P624" s="57">
        <v>99.22</v>
      </c>
      <c r="Q624" s="67">
        <v>99.09474954737478</v>
      </c>
      <c r="R624" s="68">
        <v>100</v>
      </c>
      <c r="S624" s="44">
        <f t="shared" si="112"/>
        <v>95.13820757230641</v>
      </c>
      <c r="T624" s="64">
        <v>98.61111111111111</v>
      </c>
      <c r="U624" s="57">
        <v>95.1</v>
      </c>
      <c r="V624" s="57">
        <v>70.37037037037037</v>
      </c>
      <c r="W624" s="56">
        <v>0</v>
      </c>
      <c r="X624" s="56">
        <v>25</v>
      </c>
      <c r="Y624" s="90">
        <f t="shared" si="113"/>
        <v>69.14537037037037</v>
      </c>
      <c r="Z624" s="101">
        <f t="shared" si="114"/>
        <v>61.96468433559596</v>
      </c>
      <c r="AA624" s="50">
        <v>100</v>
      </c>
      <c r="AB624" s="47">
        <v>5.4945054945054945</v>
      </c>
      <c r="AC624" s="44">
        <f t="shared" si="115"/>
        <v>76.37362637362638</v>
      </c>
      <c r="AD624" s="85">
        <v>0.9</v>
      </c>
      <c r="AE624" s="91">
        <f t="shared" si="116"/>
        <v>0.9</v>
      </c>
      <c r="AF624" s="88">
        <v>0</v>
      </c>
      <c r="AG624" s="80">
        <v>100</v>
      </c>
      <c r="AH624" s="92">
        <f t="shared" si="117"/>
        <v>33.33333333333333</v>
      </c>
      <c r="AI624" s="37">
        <f t="shared" si="118"/>
        <v>47.6392673992674</v>
      </c>
      <c r="AJ624" s="38">
        <f t="shared" si="119"/>
        <v>53.686481361937176</v>
      </c>
    </row>
    <row r="625" spans="1:36" ht="15">
      <c r="A625" s="17">
        <v>545</v>
      </c>
      <c r="B625" s="18">
        <v>41503</v>
      </c>
      <c r="C625" s="19" t="s">
        <v>15</v>
      </c>
      <c r="D625" s="19" t="s">
        <v>691</v>
      </c>
      <c r="E625" s="20">
        <v>6</v>
      </c>
      <c r="F625" s="48">
        <v>59.45</v>
      </c>
      <c r="G625" s="49">
        <v>99.1025641025641</v>
      </c>
      <c r="H625" s="44">
        <f t="shared" si="108"/>
        <v>72.66752136752137</v>
      </c>
      <c r="I625" s="104">
        <v>60.00000000000001</v>
      </c>
      <c r="J625" s="103">
        <f t="shared" si="109"/>
        <v>60.00000000000001</v>
      </c>
      <c r="K625" s="36">
        <f t="shared" si="110"/>
        <v>67.60051282051283</v>
      </c>
      <c r="L625" s="64">
        <v>68.65671641791045</v>
      </c>
      <c r="M625" s="65">
        <v>100</v>
      </c>
      <c r="N625" s="90">
        <f t="shared" si="111"/>
        <v>75.62189054726369</v>
      </c>
      <c r="O625" s="66">
        <v>98.86363636363636</v>
      </c>
      <c r="P625" s="57">
        <v>99.17000000000002</v>
      </c>
      <c r="Q625" s="67">
        <v>98.80597014925372</v>
      </c>
      <c r="R625" s="68">
        <v>100</v>
      </c>
      <c r="S625" s="44">
        <f t="shared" si="112"/>
        <v>99.20990162822253</v>
      </c>
      <c r="T625" s="64">
        <v>99.16666666666667</v>
      </c>
      <c r="U625" s="57">
        <v>80</v>
      </c>
      <c r="V625" s="57">
        <v>100</v>
      </c>
      <c r="W625" s="56">
        <v>0</v>
      </c>
      <c r="X625" s="56">
        <v>25</v>
      </c>
      <c r="Y625" s="90">
        <f t="shared" si="113"/>
        <v>72.91666666666667</v>
      </c>
      <c r="Z625" s="101">
        <f t="shared" si="114"/>
        <v>82.30438245137947</v>
      </c>
      <c r="AA625" s="50">
        <v>32.519157088122604</v>
      </c>
      <c r="AB625" s="47">
        <v>5.4945054945054945</v>
      </c>
      <c r="AC625" s="44">
        <f t="shared" si="115"/>
        <v>25.762994189718327</v>
      </c>
      <c r="AD625" s="85">
        <v>66.29999999999998</v>
      </c>
      <c r="AE625" s="91">
        <f t="shared" si="116"/>
        <v>66.29999999999998</v>
      </c>
      <c r="AF625" s="88">
        <v>57.89473684210527</v>
      </c>
      <c r="AG625" s="80">
        <v>100</v>
      </c>
      <c r="AH625" s="92">
        <f t="shared" si="117"/>
        <v>71.9298245614035</v>
      </c>
      <c r="AI625" s="37">
        <f t="shared" si="118"/>
        <v>45.80622848013047</v>
      </c>
      <c r="AJ625" s="38">
        <f t="shared" si="119"/>
        <v>68.41416233383144</v>
      </c>
    </row>
    <row r="626" spans="1:36" ht="15">
      <c r="A626" s="17">
        <v>624</v>
      </c>
      <c r="B626" s="18">
        <v>41518</v>
      </c>
      <c r="C626" s="19" t="s">
        <v>15</v>
      </c>
      <c r="D626" s="19" t="s">
        <v>1010</v>
      </c>
      <c r="E626" s="20">
        <v>6</v>
      </c>
      <c r="F626" s="48">
        <v>70.74999999999999</v>
      </c>
      <c r="G626" s="49">
        <v>95.64916564916565</v>
      </c>
      <c r="H626" s="44">
        <f t="shared" si="108"/>
        <v>79.04972188305521</v>
      </c>
      <c r="I626" s="104">
        <v>41</v>
      </c>
      <c r="J626" s="103">
        <f t="shared" si="109"/>
        <v>41</v>
      </c>
      <c r="K626" s="36">
        <f t="shared" si="110"/>
        <v>63.82983312983313</v>
      </c>
      <c r="L626" s="64">
        <v>10.084033613445376</v>
      </c>
      <c r="M626" s="65">
        <v>100</v>
      </c>
      <c r="N626" s="90">
        <f t="shared" si="111"/>
        <v>30.065359477124183</v>
      </c>
      <c r="O626" s="66">
        <v>96.59474297632192</v>
      </c>
      <c r="P626" s="57">
        <v>99.68</v>
      </c>
      <c r="Q626" s="67">
        <v>98.73921698739217</v>
      </c>
      <c r="R626" s="68">
        <v>100</v>
      </c>
      <c r="S626" s="44">
        <f t="shared" si="112"/>
        <v>98.75348999092853</v>
      </c>
      <c r="T626" s="64">
        <v>97.63888888888889</v>
      </c>
      <c r="U626" s="57">
        <v>85.675</v>
      </c>
      <c r="V626" s="57">
        <v>77.77777777777779</v>
      </c>
      <c r="W626" s="56">
        <v>0</v>
      </c>
      <c r="X626" s="56">
        <v>25</v>
      </c>
      <c r="Y626" s="90">
        <f t="shared" si="113"/>
        <v>68.39791666666666</v>
      </c>
      <c r="Z626" s="101">
        <f t="shared" si="114"/>
        <v>64.31197954219516</v>
      </c>
      <c r="AA626" s="50">
        <v>100</v>
      </c>
      <c r="AB626" s="47">
        <v>18.681318681318682</v>
      </c>
      <c r="AC626" s="44">
        <f t="shared" si="115"/>
        <v>79.67032967032966</v>
      </c>
      <c r="AD626" s="85">
        <v>49.79999999999998</v>
      </c>
      <c r="AE626" s="91">
        <f t="shared" si="116"/>
        <v>49.79999999999998</v>
      </c>
      <c r="AF626" s="88">
        <v>81.57894736842105</v>
      </c>
      <c r="AG626" s="80">
        <v>100</v>
      </c>
      <c r="AH626" s="92">
        <f t="shared" si="117"/>
        <v>87.71929824561403</v>
      </c>
      <c r="AI626" s="37">
        <f t="shared" si="118"/>
        <v>73.31470213996529</v>
      </c>
      <c r="AJ626" s="38">
        <f t="shared" si="119"/>
        <v>66.9163670390538</v>
      </c>
    </row>
    <row r="627" spans="1:36" ht="15">
      <c r="A627" s="17">
        <v>676</v>
      </c>
      <c r="B627" s="18">
        <v>41524</v>
      </c>
      <c r="C627" s="19" t="s">
        <v>15</v>
      </c>
      <c r="D627" s="19" t="s">
        <v>806</v>
      </c>
      <c r="E627" s="20">
        <v>6</v>
      </c>
      <c r="F627" s="48">
        <v>63.74999999999999</v>
      </c>
      <c r="G627" s="49">
        <v>94.17378917378917</v>
      </c>
      <c r="H627" s="44">
        <f t="shared" si="108"/>
        <v>73.89126305792972</v>
      </c>
      <c r="I627" s="104">
        <v>41</v>
      </c>
      <c r="J627" s="103">
        <f t="shared" si="109"/>
        <v>41</v>
      </c>
      <c r="K627" s="36">
        <f t="shared" si="110"/>
        <v>60.73475783475783</v>
      </c>
      <c r="L627" s="64">
        <v>53.41151385927505</v>
      </c>
      <c r="M627" s="65">
        <v>100</v>
      </c>
      <c r="N627" s="90">
        <f t="shared" si="111"/>
        <v>63.76451077943615</v>
      </c>
      <c r="O627" s="66">
        <v>100</v>
      </c>
      <c r="P627" s="57">
        <v>99.14000000000001</v>
      </c>
      <c r="Q627" s="67">
        <v>99.6911793090137</v>
      </c>
      <c r="R627" s="68">
        <v>100</v>
      </c>
      <c r="S627" s="44">
        <f t="shared" si="112"/>
        <v>99.70779482725342</v>
      </c>
      <c r="T627" s="64">
        <v>96.52777777777779</v>
      </c>
      <c r="U627" s="57">
        <v>88.125</v>
      </c>
      <c r="V627" s="57">
        <v>96.2962962962963</v>
      </c>
      <c r="W627" s="56">
        <v>0</v>
      </c>
      <c r="X627" s="56">
        <v>0</v>
      </c>
      <c r="Y627" s="90">
        <f t="shared" si="113"/>
        <v>70.23726851851852</v>
      </c>
      <c r="Z627" s="101">
        <f t="shared" si="114"/>
        <v>77.33764415124404</v>
      </c>
      <c r="AA627" s="50">
        <v>51.94544440234096</v>
      </c>
      <c r="AB627" s="47">
        <v>13.333333333333334</v>
      </c>
      <c r="AC627" s="44">
        <f t="shared" si="115"/>
        <v>42.292416635089054</v>
      </c>
      <c r="AD627" s="85">
        <v>54.899999999999984</v>
      </c>
      <c r="AE627" s="91">
        <f t="shared" si="116"/>
        <v>54.899999999999984</v>
      </c>
      <c r="AF627" s="88">
        <v>42.10526315789473</v>
      </c>
      <c r="AG627" s="80">
        <v>100</v>
      </c>
      <c r="AH627" s="92">
        <f t="shared" si="117"/>
        <v>61.403508771929815</v>
      </c>
      <c r="AI627" s="37">
        <f t="shared" si="118"/>
        <v>49.476657293100125</v>
      </c>
      <c r="AJ627" s="38">
        <f t="shared" si="119"/>
        <v>65.65877083050361</v>
      </c>
    </row>
    <row r="628" spans="1:36" ht="15">
      <c r="A628" s="17">
        <v>469</v>
      </c>
      <c r="B628" s="18">
        <v>41530</v>
      </c>
      <c r="C628" s="19" t="s">
        <v>15</v>
      </c>
      <c r="D628" s="19" t="s">
        <v>512</v>
      </c>
      <c r="E628" s="20">
        <v>6</v>
      </c>
      <c r="F628" s="48">
        <v>70.94999999999999</v>
      </c>
      <c r="G628" s="49">
        <v>97.43589743589745</v>
      </c>
      <c r="H628" s="44">
        <f t="shared" si="108"/>
        <v>79.77863247863246</v>
      </c>
      <c r="I628" s="104">
        <v>47</v>
      </c>
      <c r="J628" s="103">
        <f t="shared" si="109"/>
        <v>47</v>
      </c>
      <c r="K628" s="36">
        <f t="shared" si="110"/>
        <v>66.66717948717948</v>
      </c>
      <c r="L628" s="64">
        <v>55.55555555555556</v>
      </c>
      <c r="M628" s="65">
        <v>100</v>
      </c>
      <c r="N628" s="90">
        <f t="shared" si="111"/>
        <v>65.4320987654321</v>
      </c>
      <c r="O628" s="66">
        <v>82.77926522238398</v>
      </c>
      <c r="P628" s="57">
        <v>99.25</v>
      </c>
      <c r="Q628" s="67">
        <v>99.32671863926294</v>
      </c>
      <c r="R628" s="68">
        <v>100</v>
      </c>
      <c r="S628" s="44">
        <f t="shared" si="112"/>
        <v>95.33899596541173</v>
      </c>
      <c r="T628" s="64">
        <v>97.91666666666666</v>
      </c>
      <c r="U628" s="57">
        <v>99.99999999999999</v>
      </c>
      <c r="V628" s="57">
        <v>94.44444444444446</v>
      </c>
      <c r="W628" s="56">
        <v>0</v>
      </c>
      <c r="X628" s="56">
        <v>25</v>
      </c>
      <c r="Y628" s="90">
        <f t="shared" si="113"/>
        <v>76.21527777777777</v>
      </c>
      <c r="Z628" s="101">
        <f t="shared" si="114"/>
        <v>78.45292315337619</v>
      </c>
      <c r="AA628" s="50">
        <v>78.34821428571429</v>
      </c>
      <c r="AB628" s="47">
        <v>18.681318681318682</v>
      </c>
      <c r="AC628" s="44">
        <f t="shared" si="115"/>
        <v>63.431490384615394</v>
      </c>
      <c r="AD628" s="85">
        <v>42.7</v>
      </c>
      <c r="AE628" s="91">
        <f t="shared" si="116"/>
        <v>42.7</v>
      </c>
      <c r="AF628" s="88">
        <v>39.473684210526315</v>
      </c>
      <c r="AG628" s="80">
        <v>100</v>
      </c>
      <c r="AH628" s="92">
        <f t="shared" si="117"/>
        <v>59.649122807017534</v>
      </c>
      <c r="AI628" s="37">
        <f t="shared" si="118"/>
        <v>57.14661943319838</v>
      </c>
      <c r="AJ628" s="38">
        <f t="shared" si="119"/>
        <v>69.7038833040835</v>
      </c>
    </row>
    <row r="629" spans="1:36" ht="15">
      <c r="A629" s="17">
        <v>804</v>
      </c>
      <c r="B629" s="18">
        <v>41548</v>
      </c>
      <c r="C629" s="19" t="s">
        <v>15</v>
      </c>
      <c r="D629" s="19" t="s">
        <v>733</v>
      </c>
      <c r="E629" s="20">
        <v>6</v>
      </c>
      <c r="F629" s="48">
        <v>71.8</v>
      </c>
      <c r="G629" s="49">
        <v>80</v>
      </c>
      <c r="H629" s="44">
        <f t="shared" si="108"/>
        <v>74.53333333333333</v>
      </c>
      <c r="I629" s="104">
        <v>5</v>
      </c>
      <c r="J629" s="103">
        <f t="shared" si="109"/>
        <v>5</v>
      </c>
      <c r="K629" s="36">
        <f t="shared" si="110"/>
        <v>46.72</v>
      </c>
      <c r="L629" s="64">
        <v>17.47572815533981</v>
      </c>
      <c r="M629" s="65">
        <v>100</v>
      </c>
      <c r="N629" s="90">
        <f t="shared" si="111"/>
        <v>35.814455231930964</v>
      </c>
      <c r="O629" s="66">
        <v>94.84080578705559</v>
      </c>
      <c r="P629" s="57">
        <v>99.34</v>
      </c>
      <c r="Q629" s="67">
        <v>98.83116883116884</v>
      </c>
      <c r="R629" s="68">
        <v>100</v>
      </c>
      <c r="S629" s="44">
        <f t="shared" si="112"/>
        <v>98.25299365455611</v>
      </c>
      <c r="T629" s="64">
        <v>98.61111111111111</v>
      </c>
      <c r="U629" s="57">
        <v>90.875</v>
      </c>
      <c r="V629" s="57">
        <v>98.14814814814815</v>
      </c>
      <c r="W629" s="56">
        <v>0</v>
      </c>
      <c r="X629" s="56">
        <v>0</v>
      </c>
      <c r="Y629" s="90">
        <f t="shared" si="113"/>
        <v>71.90856481481481</v>
      </c>
      <c r="Z629" s="101">
        <f t="shared" si="114"/>
        <v>67.34490259369385</v>
      </c>
      <c r="AA629" s="50">
        <v>100</v>
      </c>
      <c r="AB629" s="47">
        <v>5.555555555555555</v>
      </c>
      <c r="AC629" s="44">
        <f t="shared" si="115"/>
        <v>76.38888888888889</v>
      </c>
      <c r="AD629" s="85">
        <v>47.69999999999994</v>
      </c>
      <c r="AE629" s="91">
        <f t="shared" si="116"/>
        <v>47.69999999999994</v>
      </c>
      <c r="AF629" s="88">
        <v>34.21052631578947</v>
      </c>
      <c r="AG629" s="80">
        <v>100</v>
      </c>
      <c r="AH629" s="92">
        <f t="shared" si="117"/>
        <v>56.14035087719297</v>
      </c>
      <c r="AI629" s="37">
        <f t="shared" si="118"/>
        <v>64.68881091617932</v>
      </c>
      <c r="AJ629" s="38">
        <f t="shared" si="119"/>
        <v>62.423094571700716</v>
      </c>
    </row>
    <row r="630" spans="1:36" ht="15">
      <c r="A630" s="17">
        <v>542</v>
      </c>
      <c r="B630" s="18">
        <v>41551</v>
      </c>
      <c r="C630" s="19" t="s">
        <v>15</v>
      </c>
      <c r="D630" s="19" t="s">
        <v>166</v>
      </c>
      <c r="E630" s="20">
        <v>5</v>
      </c>
      <c r="F630" s="48">
        <v>81.2</v>
      </c>
      <c r="G630" s="49">
        <v>94.57977207977208</v>
      </c>
      <c r="H630" s="44">
        <f t="shared" si="108"/>
        <v>85.65992402659069</v>
      </c>
      <c r="I630" s="104">
        <v>5</v>
      </c>
      <c r="J630" s="103">
        <f t="shared" si="109"/>
        <v>5</v>
      </c>
      <c r="K630" s="36">
        <f t="shared" si="110"/>
        <v>53.395954415954414</v>
      </c>
      <c r="L630" s="64">
        <v>29.739336492891</v>
      </c>
      <c r="M630" s="65">
        <v>100</v>
      </c>
      <c r="N630" s="90">
        <f t="shared" si="111"/>
        <v>45.35281727224856</v>
      </c>
      <c r="O630" s="66">
        <v>93.92165492957747</v>
      </c>
      <c r="P630" s="57">
        <v>99.4</v>
      </c>
      <c r="Q630" s="67">
        <v>98.03624443344879</v>
      </c>
      <c r="R630" s="68">
        <v>100</v>
      </c>
      <c r="S630" s="44">
        <f t="shared" si="112"/>
        <v>97.83947484075657</v>
      </c>
      <c r="T630" s="64">
        <v>97.63888888888889</v>
      </c>
      <c r="U630" s="57">
        <v>99.99999999999999</v>
      </c>
      <c r="V630" s="57">
        <v>100</v>
      </c>
      <c r="W630" s="56">
        <v>0</v>
      </c>
      <c r="X630" s="56">
        <v>0</v>
      </c>
      <c r="Y630" s="90">
        <f t="shared" si="113"/>
        <v>74.40972222222221</v>
      </c>
      <c r="Z630" s="101">
        <f t="shared" si="114"/>
        <v>71.44675727816269</v>
      </c>
      <c r="AA630" s="50">
        <v>95.94017094017094</v>
      </c>
      <c r="AB630" s="47">
        <v>4</v>
      </c>
      <c r="AC630" s="44">
        <f t="shared" si="115"/>
        <v>72.9551282051282</v>
      </c>
      <c r="AD630" s="85">
        <v>69</v>
      </c>
      <c r="AE630" s="91">
        <f t="shared" si="116"/>
        <v>69</v>
      </c>
      <c r="AF630" s="88">
        <v>71.05263157894737</v>
      </c>
      <c r="AG630" s="80">
        <v>100</v>
      </c>
      <c r="AH630" s="92">
        <f t="shared" si="117"/>
        <v>80.7017543859649</v>
      </c>
      <c r="AI630" s="37">
        <f t="shared" si="118"/>
        <v>73.44975258659468</v>
      </c>
      <c r="AJ630" s="38">
        <f t="shared" si="119"/>
        <v>68.43749529825064</v>
      </c>
    </row>
    <row r="631" spans="1:36" ht="15">
      <c r="A631" s="17">
        <v>176</v>
      </c>
      <c r="B631" s="18">
        <v>41615</v>
      </c>
      <c r="C631" s="19" t="s">
        <v>15</v>
      </c>
      <c r="D631" s="19" t="s">
        <v>477</v>
      </c>
      <c r="E631" s="20">
        <v>6</v>
      </c>
      <c r="F631" s="48">
        <v>49.4</v>
      </c>
      <c r="G631" s="49">
        <v>70.39021164021165</v>
      </c>
      <c r="H631" s="44">
        <f t="shared" si="108"/>
        <v>56.39673721340388</v>
      </c>
      <c r="I631" s="104">
        <v>87.00000000000003</v>
      </c>
      <c r="J631" s="103">
        <f t="shared" si="109"/>
        <v>87.00000000000003</v>
      </c>
      <c r="K631" s="36">
        <f t="shared" si="110"/>
        <v>68.63804232804233</v>
      </c>
      <c r="L631" s="64">
        <v>68.0701754385965</v>
      </c>
      <c r="M631" s="65">
        <v>100</v>
      </c>
      <c r="N631" s="90">
        <f t="shared" si="111"/>
        <v>75.16569200779728</v>
      </c>
      <c r="O631" s="66">
        <v>97.56455399061032</v>
      </c>
      <c r="P631" s="57">
        <v>99.15</v>
      </c>
      <c r="Q631" s="67">
        <v>95.39278131634819</v>
      </c>
      <c r="R631" s="68">
        <v>100</v>
      </c>
      <c r="S631" s="44">
        <f t="shared" si="112"/>
        <v>98.02683382673963</v>
      </c>
      <c r="T631" s="64">
        <v>99.30555555555554</v>
      </c>
      <c r="U631" s="57">
        <v>99.99999999999999</v>
      </c>
      <c r="V631" s="57">
        <v>77.77777777777779</v>
      </c>
      <c r="W631" s="56">
        <v>0</v>
      </c>
      <c r="X631" s="56">
        <v>0</v>
      </c>
      <c r="Y631" s="90">
        <f t="shared" si="113"/>
        <v>69.27083333333333</v>
      </c>
      <c r="Z631" s="101">
        <f t="shared" si="114"/>
        <v>80.59490261403036</v>
      </c>
      <c r="AA631" s="50">
        <v>100</v>
      </c>
      <c r="AB631" s="47">
        <v>16.483516483516482</v>
      </c>
      <c r="AC631" s="44">
        <f t="shared" si="115"/>
        <v>79.12087912087912</v>
      </c>
      <c r="AD631" s="85">
        <v>50.29999999999999</v>
      </c>
      <c r="AE631" s="91">
        <f t="shared" si="116"/>
        <v>50.29999999999999</v>
      </c>
      <c r="AF631" s="88">
        <v>81.57894736842105</v>
      </c>
      <c r="AG631" s="80">
        <v>100</v>
      </c>
      <c r="AH631" s="92">
        <f t="shared" si="117"/>
        <v>87.71929824561403</v>
      </c>
      <c r="AI631" s="37">
        <f t="shared" si="118"/>
        <v>73.15499518025834</v>
      </c>
      <c r="AJ631" s="38">
        <f t="shared" si="119"/>
        <v>75.97155832670114</v>
      </c>
    </row>
    <row r="632" spans="1:36" ht="15">
      <c r="A632" s="17">
        <v>491</v>
      </c>
      <c r="B632" s="18">
        <v>41660</v>
      </c>
      <c r="C632" s="19" t="s">
        <v>15</v>
      </c>
      <c r="D632" s="19" t="s">
        <v>785</v>
      </c>
      <c r="E632" s="20">
        <v>6</v>
      </c>
      <c r="F632" s="48">
        <v>85.4</v>
      </c>
      <c r="G632" s="49">
        <v>100</v>
      </c>
      <c r="H632" s="44">
        <f t="shared" si="108"/>
        <v>90.26666666666667</v>
      </c>
      <c r="I632" s="104">
        <v>5</v>
      </c>
      <c r="J632" s="103">
        <f t="shared" si="109"/>
        <v>5</v>
      </c>
      <c r="K632" s="36">
        <f t="shared" si="110"/>
        <v>56.16</v>
      </c>
      <c r="L632" s="64">
        <v>39.877300613496935</v>
      </c>
      <c r="M632" s="65">
        <v>100</v>
      </c>
      <c r="N632" s="90">
        <f t="shared" si="111"/>
        <v>53.23790047716428</v>
      </c>
      <c r="O632" s="66">
        <v>92.1427047356517</v>
      </c>
      <c r="P632" s="57">
        <v>99.64</v>
      </c>
      <c r="Q632" s="67">
        <v>98.73417721518987</v>
      </c>
      <c r="R632" s="68">
        <v>100</v>
      </c>
      <c r="S632" s="44">
        <f t="shared" si="112"/>
        <v>97.6292204877104</v>
      </c>
      <c r="T632" s="64">
        <v>99.30555555555554</v>
      </c>
      <c r="U632" s="57">
        <v>91.60000000000001</v>
      </c>
      <c r="V632" s="57">
        <v>100</v>
      </c>
      <c r="W632" s="56">
        <v>0</v>
      </c>
      <c r="X632" s="56">
        <v>0</v>
      </c>
      <c r="Y632" s="90">
        <f t="shared" si="113"/>
        <v>72.72638888888889</v>
      </c>
      <c r="Z632" s="101">
        <f t="shared" si="114"/>
        <v>73.67943917229091</v>
      </c>
      <c r="AA632" s="50">
        <v>98.98148148148148</v>
      </c>
      <c r="AB632" s="47">
        <v>5.4945054945054945</v>
      </c>
      <c r="AC632" s="44">
        <f t="shared" si="115"/>
        <v>75.6097374847375</v>
      </c>
      <c r="AD632" s="85">
        <v>62.10000000000001</v>
      </c>
      <c r="AE632" s="91">
        <f t="shared" si="116"/>
        <v>62.10000000000001</v>
      </c>
      <c r="AF632" s="88">
        <v>55.26315789473685</v>
      </c>
      <c r="AG632" s="80">
        <v>100</v>
      </c>
      <c r="AH632" s="92">
        <f t="shared" si="117"/>
        <v>70.17543859649123</v>
      </c>
      <c r="AI632" s="37">
        <f t="shared" si="118"/>
        <v>70.92028104449159</v>
      </c>
      <c r="AJ632" s="38">
        <f t="shared" si="119"/>
        <v>69.34780389949293</v>
      </c>
    </row>
    <row r="633" spans="1:36" ht="15">
      <c r="A633" s="17">
        <v>686</v>
      </c>
      <c r="B633" s="18">
        <v>41668</v>
      </c>
      <c r="C633" s="19" t="s">
        <v>15</v>
      </c>
      <c r="D633" s="19" t="s">
        <v>595</v>
      </c>
      <c r="E633" s="20">
        <v>6</v>
      </c>
      <c r="F633" s="48">
        <v>86.85000000000001</v>
      </c>
      <c r="G633" s="49">
        <v>91.90984940984941</v>
      </c>
      <c r="H633" s="44">
        <f t="shared" si="108"/>
        <v>88.5366164699498</v>
      </c>
      <c r="I633" s="104">
        <v>29.000000000000004</v>
      </c>
      <c r="J633" s="103">
        <f t="shared" si="109"/>
        <v>29.000000000000004</v>
      </c>
      <c r="K633" s="36">
        <f t="shared" si="110"/>
        <v>64.72196988196988</v>
      </c>
      <c r="L633" s="64">
        <v>2.1573604060913687</v>
      </c>
      <c r="M633" s="65">
        <v>100</v>
      </c>
      <c r="N633" s="90">
        <f t="shared" si="111"/>
        <v>23.90016920473773</v>
      </c>
      <c r="O633" s="66">
        <v>100</v>
      </c>
      <c r="P633" s="57">
        <v>99.61000000000001</v>
      </c>
      <c r="Q633" s="67">
        <v>97.88040426726559</v>
      </c>
      <c r="R633" s="68">
        <v>100</v>
      </c>
      <c r="S633" s="44">
        <f t="shared" si="112"/>
        <v>99.3726010668164</v>
      </c>
      <c r="T633" s="64">
        <v>97.08333333333333</v>
      </c>
      <c r="U633" s="57">
        <v>80.62499999999999</v>
      </c>
      <c r="V633" s="57">
        <v>100</v>
      </c>
      <c r="W633" s="56">
        <v>74.12353923205342</v>
      </c>
      <c r="X633" s="56">
        <v>0</v>
      </c>
      <c r="Y633" s="90">
        <f t="shared" si="113"/>
        <v>78.69252573734</v>
      </c>
      <c r="Z633" s="101">
        <f t="shared" si="114"/>
        <v>65.58490149103562</v>
      </c>
      <c r="AA633" s="50">
        <v>76.3240651905362</v>
      </c>
      <c r="AB633" s="47">
        <v>29.67032967032967</v>
      </c>
      <c r="AC633" s="44">
        <f t="shared" si="115"/>
        <v>64.66063131048458</v>
      </c>
      <c r="AD633" s="85">
        <v>68.19999999999997</v>
      </c>
      <c r="AE633" s="91">
        <f t="shared" si="116"/>
        <v>68.19999999999997</v>
      </c>
      <c r="AF633" s="88">
        <v>44.73684210526316</v>
      </c>
      <c r="AG633" s="80">
        <v>100</v>
      </c>
      <c r="AH633" s="92">
        <f t="shared" si="117"/>
        <v>63.157894736842096</v>
      </c>
      <c r="AI633" s="37">
        <f t="shared" si="118"/>
        <v>65.30391564629352</v>
      </c>
      <c r="AJ633" s="38">
        <f t="shared" si="119"/>
        <v>65.32801941579984</v>
      </c>
    </row>
    <row r="634" spans="1:36" ht="15">
      <c r="A634" s="17">
        <v>462</v>
      </c>
      <c r="B634" s="18">
        <v>41676</v>
      </c>
      <c r="C634" s="19" t="s">
        <v>15</v>
      </c>
      <c r="D634" s="19" t="s">
        <v>1052</v>
      </c>
      <c r="E634" s="20">
        <v>6</v>
      </c>
      <c r="F634" s="48">
        <v>74.70000000000002</v>
      </c>
      <c r="G634" s="49">
        <v>87.31328856328857</v>
      </c>
      <c r="H634" s="44">
        <f t="shared" si="108"/>
        <v>78.9044295210962</v>
      </c>
      <c r="I634" s="104">
        <v>0</v>
      </c>
      <c r="J634" s="103">
        <f t="shared" si="109"/>
        <v>0</v>
      </c>
      <c r="K634" s="36">
        <f t="shared" si="110"/>
        <v>47.34265771265772</v>
      </c>
      <c r="L634" s="64">
        <v>34.78260869565217</v>
      </c>
      <c r="M634" s="65">
        <v>100</v>
      </c>
      <c r="N634" s="90">
        <f t="shared" si="111"/>
        <v>49.27536231884058</v>
      </c>
      <c r="O634" s="66">
        <v>97.18035782868228</v>
      </c>
      <c r="P634" s="57">
        <v>99.48</v>
      </c>
      <c r="Q634" s="67">
        <v>99.67598217901985</v>
      </c>
      <c r="R634" s="68">
        <v>100</v>
      </c>
      <c r="S634" s="44">
        <f t="shared" si="112"/>
        <v>99.08408500192553</v>
      </c>
      <c r="T634" s="64">
        <v>98.47222222222221</v>
      </c>
      <c r="U634" s="57">
        <v>97.375</v>
      </c>
      <c r="V634" s="57">
        <v>100</v>
      </c>
      <c r="W634" s="56">
        <v>0</v>
      </c>
      <c r="X634" s="56">
        <v>0</v>
      </c>
      <c r="Y634" s="90">
        <f t="shared" si="113"/>
        <v>73.96180555555556</v>
      </c>
      <c r="Z634" s="101">
        <f t="shared" si="114"/>
        <v>73.11381541317655</v>
      </c>
      <c r="AA634" s="50">
        <v>100</v>
      </c>
      <c r="AB634" s="47">
        <v>13.095238095238097</v>
      </c>
      <c r="AC634" s="44">
        <f t="shared" si="115"/>
        <v>78.27380952380952</v>
      </c>
      <c r="AD634" s="85">
        <v>74.40000000000005</v>
      </c>
      <c r="AE634" s="91">
        <f t="shared" si="116"/>
        <v>74.40000000000005</v>
      </c>
      <c r="AF634" s="88">
        <v>84.21052631578947</v>
      </c>
      <c r="AG634" s="80">
        <v>100</v>
      </c>
      <c r="AH634" s="92">
        <f t="shared" si="117"/>
        <v>89.4736842105263</v>
      </c>
      <c r="AI634" s="37">
        <f t="shared" si="118"/>
        <v>79.48076858813701</v>
      </c>
      <c r="AJ634" s="38">
        <f t="shared" si="119"/>
        <v>69.86966982556092</v>
      </c>
    </row>
    <row r="635" spans="1:36" ht="15">
      <c r="A635" s="17">
        <v>254</v>
      </c>
      <c r="B635" s="18">
        <v>41770</v>
      </c>
      <c r="C635" s="19" t="s">
        <v>15</v>
      </c>
      <c r="D635" s="19" t="s">
        <v>16</v>
      </c>
      <c r="E635" s="20">
        <v>6</v>
      </c>
      <c r="F635" s="48">
        <v>70.45</v>
      </c>
      <c r="G635" s="49">
        <v>95.33933658933658</v>
      </c>
      <c r="H635" s="44">
        <f t="shared" si="108"/>
        <v>78.74644552977887</v>
      </c>
      <c r="I635" s="104">
        <v>10</v>
      </c>
      <c r="J635" s="103">
        <f t="shared" si="109"/>
        <v>10</v>
      </c>
      <c r="K635" s="36">
        <f t="shared" si="110"/>
        <v>51.24786731786732</v>
      </c>
      <c r="L635" s="64">
        <v>52.63157894736843</v>
      </c>
      <c r="M635" s="65">
        <v>100</v>
      </c>
      <c r="N635" s="90">
        <f t="shared" si="111"/>
        <v>63.15789473684212</v>
      </c>
      <c r="O635" s="66">
        <v>100</v>
      </c>
      <c r="P635" s="57">
        <v>99.46999999999998</v>
      </c>
      <c r="Q635" s="67">
        <v>99.89779231398201</v>
      </c>
      <c r="R635" s="68">
        <v>100</v>
      </c>
      <c r="S635" s="44">
        <f t="shared" si="112"/>
        <v>99.84194807849549</v>
      </c>
      <c r="T635" s="64">
        <v>97.77777777777779</v>
      </c>
      <c r="U635" s="57">
        <v>93.7375</v>
      </c>
      <c r="V635" s="57">
        <v>100</v>
      </c>
      <c r="W635" s="56">
        <v>86.65966386554622</v>
      </c>
      <c r="X635" s="56">
        <v>25</v>
      </c>
      <c r="Y635" s="90">
        <f t="shared" si="113"/>
        <v>86.83627742763773</v>
      </c>
      <c r="Z635" s="101">
        <f t="shared" si="114"/>
        <v>82.4738742672258</v>
      </c>
      <c r="AA635" s="50">
        <v>78.63984674329501</v>
      </c>
      <c r="AB635" s="47">
        <v>90</v>
      </c>
      <c r="AC635" s="44">
        <f t="shared" si="115"/>
        <v>81.47988505747125</v>
      </c>
      <c r="AD635" s="85">
        <v>71.70000000000003</v>
      </c>
      <c r="AE635" s="91">
        <f t="shared" si="116"/>
        <v>71.70000000000003</v>
      </c>
      <c r="AF635" s="88">
        <v>52.63157894736842</v>
      </c>
      <c r="AG635" s="80">
        <v>100</v>
      </c>
      <c r="AH635" s="92">
        <f t="shared" si="117"/>
        <v>68.42105263157893</v>
      </c>
      <c r="AI635" s="37">
        <f t="shared" si="118"/>
        <v>76.26014922363379</v>
      </c>
      <c r="AJ635" s="38">
        <f t="shared" si="119"/>
        <v>74.3645553642765</v>
      </c>
    </row>
    <row r="636" spans="1:36" ht="15">
      <c r="A636" s="17">
        <v>501</v>
      </c>
      <c r="B636" s="18">
        <v>41791</v>
      </c>
      <c r="C636" s="19" t="s">
        <v>15</v>
      </c>
      <c r="D636" s="19" t="s">
        <v>701</v>
      </c>
      <c r="E636" s="20">
        <v>6</v>
      </c>
      <c r="F636" s="48">
        <v>70.1</v>
      </c>
      <c r="G636" s="49">
        <v>73.91076516076517</v>
      </c>
      <c r="H636" s="44">
        <f t="shared" si="108"/>
        <v>71.37025505358838</v>
      </c>
      <c r="I636" s="104">
        <v>5</v>
      </c>
      <c r="J636" s="103">
        <f t="shared" si="109"/>
        <v>5</v>
      </c>
      <c r="K636" s="36">
        <f t="shared" si="110"/>
        <v>44.822153032153025</v>
      </c>
      <c r="L636" s="64">
        <v>50.877192982456144</v>
      </c>
      <c r="M636" s="65">
        <v>100</v>
      </c>
      <c r="N636" s="90">
        <f t="shared" si="111"/>
        <v>61.79337231968811</v>
      </c>
      <c r="O636" s="66">
        <v>89.97228357977967</v>
      </c>
      <c r="P636" s="57">
        <v>99.66000000000001</v>
      </c>
      <c r="Q636" s="67">
        <v>98.73503501242377</v>
      </c>
      <c r="R636" s="68">
        <v>100</v>
      </c>
      <c r="S636" s="44">
        <f t="shared" si="112"/>
        <v>97.09182964805086</v>
      </c>
      <c r="T636" s="64">
        <v>100</v>
      </c>
      <c r="U636" s="57">
        <v>99.99999999999999</v>
      </c>
      <c r="V636" s="57">
        <v>83.33333333333333</v>
      </c>
      <c r="W636" s="56">
        <v>0</v>
      </c>
      <c r="X636" s="56">
        <v>25</v>
      </c>
      <c r="Y636" s="90">
        <f t="shared" si="113"/>
        <v>73.95833333333333</v>
      </c>
      <c r="Z636" s="101">
        <f t="shared" si="114"/>
        <v>76.98166618913066</v>
      </c>
      <c r="AA636" s="50">
        <v>89.73214285714286</v>
      </c>
      <c r="AB636" s="47">
        <v>41.57303370786517</v>
      </c>
      <c r="AC636" s="44">
        <f t="shared" si="115"/>
        <v>77.69236556982344</v>
      </c>
      <c r="AD636" s="85">
        <v>62.49999999999994</v>
      </c>
      <c r="AE636" s="91">
        <f t="shared" si="116"/>
        <v>62.49999999999994</v>
      </c>
      <c r="AF636" s="88">
        <v>57.89473684210527</v>
      </c>
      <c r="AG636" s="80">
        <v>100</v>
      </c>
      <c r="AH636" s="92">
        <f t="shared" si="117"/>
        <v>71.9298245614035</v>
      </c>
      <c r="AI636" s="37">
        <f t="shared" si="118"/>
        <v>72.48855988285318</v>
      </c>
      <c r="AJ636" s="38">
        <f t="shared" si="119"/>
        <v>69.20183166585188</v>
      </c>
    </row>
    <row r="637" spans="1:36" ht="15">
      <c r="A637" s="17">
        <v>636</v>
      </c>
      <c r="B637" s="18">
        <v>41797</v>
      </c>
      <c r="C637" s="19" t="s">
        <v>15</v>
      </c>
      <c r="D637" s="19" t="s">
        <v>548</v>
      </c>
      <c r="E637" s="20">
        <v>6</v>
      </c>
      <c r="F637" s="48">
        <v>75.2</v>
      </c>
      <c r="G637" s="49">
        <v>98.33333333333334</v>
      </c>
      <c r="H637" s="44">
        <f t="shared" si="108"/>
        <v>82.91111111111111</v>
      </c>
      <c r="I637" s="104">
        <v>52</v>
      </c>
      <c r="J637" s="103">
        <f t="shared" si="109"/>
        <v>52</v>
      </c>
      <c r="K637" s="36">
        <f t="shared" si="110"/>
        <v>70.54666666666667</v>
      </c>
      <c r="L637" s="64">
        <v>17.88079470198676</v>
      </c>
      <c r="M637" s="65">
        <v>100</v>
      </c>
      <c r="N637" s="90">
        <f t="shared" si="111"/>
        <v>36.129506990434145</v>
      </c>
      <c r="O637" s="66">
        <v>98.43162053860745</v>
      </c>
      <c r="P637" s="57">
        <v>99.51999999999998</v>
      </c>
      <c r="Q637" s="67">
        <v>95.16198704103672</v>
      </c>
      <c r="R637" s="68">
        <v>100</v>
      </c>
      <c r="S637" s="44">
        <f t="shared" si="112"/>
        <v>98.27840189491104</v>
      </c>
      <c r="T637" s="64">
        <v>96.80555555555554</v>
      </c>
      <c r="U637" s="57">
        <v>99.99999999999999</v>
      </c>
      <c r="V637" s="57">
        <v>77.77777777777779</v>
      </c>
      <c r="W637" s="56">
        <v>0</v>
      </c>
      <c r="X637" s="56">
        <v>25</v>
      </c>
      <c r="Y637" s="90">
        <f t="shared" si="113"/>
        <v>71.77083333333333</v>
      </c>
      <c r="Z637" s="101">
        <f t="shared" si="114"/>
        <v>67.42237778959449</v>
      </c>
      <c r="AA637" s="50">
        <v>63.56956022904299</v>
      </c>
      <c r="AB637" s="47">
        <v>70.45454545454545</v>
      </c>
      <c r="AC637" s="44">
        <f t="shared" si="115"/>
        <v>65.29080653541861</v>
      </c>
      <c r="AD637" s="85">
        <v>38.899999999999984</v>
      </c>
      <c r="AE637" s="91">
        <f t="shared" si="116"/>
        <v>38.899999999999984</v>
      </c>
      <c r="AF637" s="88">
        <v>81.57894736842105</v>
      </c>
      <c r="AG637" s="80">
        <v>100</v>
      </c>
      <c r="AH637" s="92">
        <f t="shared" si="117"/>
        <v>87.71929824561403</v>
      </c>
      <c r="AI637" s="37">
        <f t="shared" si="118"/>
        <v>62.73895646801273</v>
      </c>
      <c r="AJ637" s="38">
        <f t="shared" si="119"/>
        <v>66.6422091685344</v>
      </c>
    </row>
    <row r="638" spans="1:36" ht="15">
      <c r="A638" s="17">
        <v>464</v>
      </c>
      <c r="B638" s="18">
        <v>41799</v>
      </c>
      <c r="C638" s="19" t="s">
        <v>15</v>
      </c>
      <c r="D638" s="19" t="s">
        <v>755</v>
      </c>
      <c r="E638" s="20">
        <v>6</v>
      </c>
      <c r="F638" s="48">
        <v>66.60000000000001</v>
      </c>
      <c r="G638" s="49">
        <v>87.58648758648759</v>
      </c>
      <c r="H638" s="44">
        <f t="shared" si="108"/>
        <v>73.59549586216254</v>
      </c>
      <c r="I638" s="104">
        <v>82.00000000000003</v>
      </c>
      <c r="J638" s="103">
        <f t="shared" si="109"/>
        <v>82.00000000000003</v>
      </c>
      <c r="K638" s="36">
        <f t="shared" si="110"/>
        <v>76.95729751729753</v>
      </c>
      <c r="L638" s="64">
        <v>16.666666666666664</v>
      </c>
      <c r="M638" s="65">
        <v>0</v>
      </c>
      <c r="N638" s="90">
        <f t="shared" si="111"/>
        <v>12.962962962962962</v>
      </c>
      <c r="O638" s="66">
        <v>100</v>
      </c>
      <c r="P638" s="57">
        <v>99.27000000000001</v>
      </c>
      <c r="Q638" s="67">
        <v>98.04644305197199</v>
      </c>
      <c r="R638" s="68">
        <v>100</v>
      </c>
      <c r="S638" s="44">
        <f t="shared" si="112"/>
        <v>99.329110762993</v>
      </c>
      <c r="T638" s="64">
        <v>95.55555555555556</v>
      </c>
      <c r="U638" s="57">
        <v>89.99999999999999</v>
      </c>
      <c r="V638" s="57">
        <v>100</v>
      </c>
      <c r="W638" s="56">
        <v>0</v>
      </c>
      <c r="X638" s="56">
        <v>25</v>
      </c>
      <c r="Y638" s="90">
        <f t="shared" si="113"/>
        <v>74.51388888888889</v>
      </c>
      <c r="Z638" s="101">
        <f t="shared" si="114"/>
        <v>60.296426555268866</v>
      </c>
      <c r="AA638" s="50">
        <v>100</v>
      </c>
      <c r="AB638" s="47">
        <v>5.4945054945054945</v>
      </c>
      <c r="AC638" s="44">
        <f t="shared" si="115"/>
        <v>76.37362637362638</v>
      </c>
      <c r="AD638" s="85">
        <v>83.50000000000006</v>
      </c>
      <c r="AE638" s="91">
        <f t="shared" si="116"/>
        <v>83.50000000000006</v>
      </c>
      <c r="AF638" s="88">
        <v>84.21052631578947</v>
      </c>
      <c r="AG638" s="80">
        <v>100</v>
      </c>
      <c r="AH638" s="92">
        <f t="shared" si="117"/>
        <v>89.4736842105263</v>
      </c>
      <c r="AI638" s="37">
        <f t="shared" si="118"/>
        <v>80.89400424137267</v>
      </c>
      <c r="AJ638" s="38">
        <f t="shared" si="119"/>
        <v>69.80787405350574</v>
      </c>
    </row>
    <row r="639" spans="1:36" ht="15">
      <c r="A639" s="17">
        <v>192</v>
      </c>
      <c r="B639" s="18">
        <v>41801</v>
      </c>
      <c r="C639" s="19" t="s">
        <v>15</v>
      </c>
      <c r="D639" s="19" t="s">
        <v>889</v>
      </c>
      <c r="E639" s="20">
        <v>6</v>
      </c>
      <c r="F639" s="48">
        <v>42.55</v>
      </c>
      <c r="G639" s="49">
        <v>74.93589743589745</v>
      </c>
      <c r="H639" s="44">
        <f t="shared" si="108"/>
        <v>53.345299145299144</v>
      </c>
      <c r="I639" s="104">
        <v>5</v>
      </c>
      <c r="J639" s="103">
        <f t="shared" si="109"/>
        <v>5</v>
      </c>
      <c r="K639" s="36">
        <f t="shared" si="110"/>
        <v>34.007179487179485</v>
      </c>
      <c r="L639" s="64">
        <v>85.71428571428572</v>
      </c>
      <c r="M639" s="65">
        <v>100</v>
      </c>
      <c r="N639" s="90">
        <f t="shared" si="111"/>
        <v>88.88888888888889</v>
      </c>
      <c r="O639" s="66">
        <v>100</v>
      </c>
      <c r="P639" s="57">
        <v>99.28</v>
      </c>
      <c r="Q639" s="67">
        <v>98.88268156424581</v>
      </c>
      <c r="R639" s="68">
        <v>100</v>
      </c>
      <c r="S639" s="44">
        <f t="shared" si="112"/>
        <v>99.54067039106145</v>
      </c>
      <c r="T639" s="64">
        <v>86.52777777777777</v>
      </c>
      <c r="U639" s="57">
        <v>84.375</v>
      </c>
      <c r="V639" s="57">
        <v>100</v>
      </c>
      <c r="W639" s="56">
        <v>82.20640569395017</v>
      </c>
      <c r="X639" s="56">
        <v>15</v>
      </c>
      <c r="Y639" s="90">
        <f t="shared" si="113"/>
        <v>79.87649515618821</v>
      </c>
      <c r="Z639" s="101">
        <f t="shared" si="114"/>
        <v>89.4134929751199</v>
      </c>
      <c r="AA639" s="50">
        <v>100</v>
      </c>
      <c r="AB639" s="47">
        <v>25</v>
      </c>
      <c r="AC639" s="44">
        <f t="shared" si="115"/>
        <v>81.25</v>
      </c>
      <c r="AD639" s="85">
        <v>74.00000000000004</v>
      </c>
      <c r="AE639" s="91">
        <f t="shared" si="116"/>
        <v>74.00000000000004</v>
      </c>
      <c r="AF639" s="88">
        <v>81.57894736842105</v>
      </c>
      <c r="AG639" s="80">
        <v>100</v>
      </c>
      <c r="AH639" s="92">
        <f t="shared" si="117"/>
        <v>87.71929824561403</v>
      </c>
      <c r="AI639" s="37">
        <f t="shared" si="118"/>
        <v>80.61052631578949</v>
      </c>
      <c r="AJ639" s="38">
        <f t="shared" si="119"/>
        <v>75.69134027973269</v>
      </c>
    </row>
    <row r="640" spans="1:36" ht="15">
      <c r="A640" s="17">
        <v>541</v>
      </c>
      <c r="B640" s="18">
        <v>41807</v>
      </c>
      <c r="C640" s="19" t="s">
        <v>15</v>
      </c>
      <c r="D640" s="19" t="s">
        <v>344</v>
      </c>
      <c r="E640" s="20">
        <v>6</v>
      </c>
      <c r="F640" s="48">
        <v>72.05</v>
      </c>
      <c r="G640" s="49">
        <v>88.8960113960114</v>
      </c>
      <c r="H640" s="44">
        <f t="shared" si="108"/>
        <v>77.6653371320038</v>
      </c>
      <c r="I640" s="104">
        <v>0</v>
      </c>
      <c r="J640" s="103">
        <f t="shared" si="109"/>
        <v>0</v>
      </c>
      <c r="K640" s="36">
        <f t="shared" si="110"/>
        <v>46.59920227920228</v>
      </c>
      <c r="L640" s="64">
        <v>42.553191489361694</v>
      </c>
      <c r="M640" s="65">
        <v>100</v>
      </c>
      <c r="N640" s="90">
        <f t="shared" si="111"/>
        <v>55.31914893617021</v>
      </c>
      <c r="O640" s="66">
        <v>98.86363636363636</v>
      </c>
      <c r="P640" s="57">
        <v>99.49999999999999</v>
      </c>
      <c r="Q640" s="67">
        <v>93.07031888798038</v>
      </c>
      <c r="R640" s="68">
        <v>100</v>
      </c>
      <c r="S640" s="44">
        <f t="shared" si="112"/>
        <v>97.85848881290418</v>
      </c>
      <c r="T640" s="64">
        <v>94.30555555555556</v>
      </c>
      <c r="U640" s="57">
        <v>80</v>
      </c>
      <c r="V640" s="57">
        <v>100</v>
      </c>
      <c r="W640" s="56">
        <v>0</v>
      </c>
      <c r="X640" s="56">
        <v>0</v>
      </c>
      <c r="Y640" s="90">
        <f t="shared" si="113"/>
        <v>68.57638888888889</v>
      </c>
      <c r="Z640" s="101">
        <f t="shared" si="114"/>
        <v>73.17405448159505</v>
      </c>
      <c r="AA640" s="50">
        <v>93.5033642480451</v>
      </c>
      <c r="AB640" s="47">
        <v>13.186813186813188</v>
      </c>
      <c r="AC640" s="44">
        <f t="shared" si="115"/>
        <v>73.42422648273713</v>
      </c>
      <c r="AD640" s="85">
        <v>71.80000000000007</v>
      </c>
      <c r="AE640" s="91">
        <f t="shared" si="116"/>
        <v>71.80000000000007</v>
      </c>
      <c r="AF640" s="88">
        <v>76.31578947368422</v>
      </c>
      <c r="AG640" s="80">
        <v>100</v>
      </c>
      <c r="AH640" s="92">
        <f t="shared" si="117"/>
        <v>84.21052631578948</v>
      </c>
      <c r="AI640" s="37">
        <f t="shared" si="118"/>
        <v>75.14835938728439</v>
      </c>
      <c r="AJ640" s="38">
        <f t="shared" si="119"/>
        <v>68.45137551282329</v>
      </c>
    </row>
    <row r="641" spans="1:36" ht="15">
      <c r="A641" s="17">
        <v>708</v>
      </c>
      <c r="B641" s="18">
        <v>41872</v>
      </c>
      <c r="C641" s="19" t="s">
        <v>15</v>
      </c>
      <c r="D641" s="19" t="s">
        <v>1020</v>
      </c>
      <c r="E641" s="20">
        <v>6</v>
      </c>
      <c r="F641" s="48">
        <v>65.99999999999999</v>
      </c>
      <c r="G641" s="49">
        <v>85.57437932437934</v>
      </c>
      <c r="H641" s="44">
        <f t="shared" si="108"/>
        <v>72.52479310812643</v>
      </c>
      <c r="I641" s="104">
        <v>5</v>
      </c>
      <c r="J641" s="103">
        <f t="shared" si="109"/>
        <v>5</v>
      </c>
      <c r="K641" s="36">
        <f t="shared" si="110"/>
        <v>45.514875864875854</v>
      </c>
      <c r="L641" s="64">
        <v>78.94736842105263</v>
      </c>
      <c r="M641" s="65">
        <v>100</v>
      </c>
      <c r="N641" s="90">
        <f t="shared" si="111"/>
        <v>83.62573099415204</v>
      </c>
      <c r="O641" s="66">
        <v>82.43727877936004</v>
      </c>
      <c r="P641" s="57">
        <v>99.44000000000001</v>
      </c>
      <c r="Q641" s="67">
        <v>99.39804364183597</v>
      </c>
      <c r="R641" s="68">
        <v>100</v>
      </c>
      <c r="S641" s="44">
        <f t="shared" si="112"/>
        <v>95.318830605299</v>
      </c>
      <c r="T641" s="64">
        <v>93.19444444444444</v>
      </c>
      <c r="U641" s="57">
        <v>76.98</v>
      </c>
      <c r="V641" s="57">
        <v>100</v>
      </c>
      <c r="W641" s="56">
        <v>0</v>
      </c>
      <c r="X641" s="56">
        <v>25</v>
      </c>
      <c r="Y641" s="90">
        <f t="shared" si="113"/>
        <v>70.66861111111112</v>
      </c>
      <c r="Z641" s="101">
        <f t="shared" si="114"/>
        <v>83.22124450714597</v>
      </c>
      <c r="AA641" s="50">
        <v>32.69115992428539</v>
      </c>
      <c r="AB641" s="47">
        <v>13.186813186813188</v>
      </c>
      <c r="AC641" s="44">
        <f t="shared" si="115"/>
        <v>27.815073239917336</v>
      </c>
      <c r="AD641" s="85">
        <v>62.39999999999991</v>
      </c>
      <c r="AE641" s="91">
        <f t="shared" si="116"/>
        <v>62.39999999999991</v>
      </c>
      <c r="AF641" s="88">
        <v>68.42105263157895</v>
      </c>
      <c r="AG641" s="80">
        <v>100</v>
      </c>
      <c r="AH641" s="92">
        <f t="shared" si="117"/>
        <v>78.94736842105263</v>
      </c>
      <c r="AI641" s="37">
        <f t="shared" si="118"/>
        <v>47.26417941216641</v>
      </c>
      <c r="AJ641" s="38">
        <f t="shared" si="119"/>
        <v>64.89285125019808</v>
      </c>
    </row>
    <row r="642" spans="1:36" ht="15">
      <c r="A642" s="17">
        <v>337</v>
      </c>
      <c r="B642" s="18">
        <v>41885</v>
      </c>
      <c r="C642" s="19" t="s">
        <v>15</v>
      </c>
      <c r="D642" s="19" t="s">
        <v>619</v>
      </c>
      <c r="E642" s="20">
        <v>6</v>
      </c>
      <c r="F642" s="48">
        <v>80.74999999999999</v>
      </c>
      <c r="G642" s="49">
        <v>83.992673992674</v>
      </c>
      <c r="H642" s="44">
        <f aca="true" t="shared" si="120" ref="H642:H705">(F642*(8/12))+(G642*(4/12))</f>
        <v>81.83089133089132</v>
      </c>
      <c r="I642" s="104">
        <v>0</v>
      </c>
      <c r="J642" s="103">
        <f aca="true" t="shared" si="121" ref="J642:J705">I642</f>
        <v>0</v>
      </c>
      <c r="K642" s="36">
        <f aca="true" t="shared" si="122" ref="K642:K705">(H642*(12/20))+(J642*(8/20))</f>
        <v>49.09853479853479</v>
      </c>
      <c r="L642" s="64">
        <v>99.71098265895954</v>
      </c>
      <c r="M642" s="65">
        <v>100</v>
      </c>
      <c r="N642" s="90">
        <f aca="true" t="shared" si="123" ref="N642:N705">(L642*(14/18))+(M642*(4/18))</f>
        <v>99.77520873474631</v>
      </c>
      <c r="O642" s="66">
        <v>100</v>
      </c>
      <c r="P642" s="57">
        <v>99.55</v>
      </c>
      <c r="Q642" s="67">
        <v>97.9702300405954</v>
      </c>
      <c r="R642" s="68">
        <v>100</v>
      </c>
      <c r="S642" s="44">
        <f aca="true" t="shared" si="124" ref="S642:S705">IF((R642=("N/A")),((O642*(5.33/16))+(P642*(5.33/16))+(Q642*(5.33/16))),((O642*(4/16))+(P642*(4/16))+(Q642*(4/16))+(R642*(4/16))))</f>
        <v>99.38005751014884</v>
      </c>
      <c r="T642" s="64">
        <v>100</v>
      </c>
      <c r="U642" s="57">
        <v>99.99999999999999</v>
      </c>
      <c r="V642" s="57">
        <v>100</v>
      </c>
      <c r="W642" s="56">
        <v>0</v>
      </c>
      <c r="X642" s="56">
        <v>0</v>
      </c>
      <c r="Y642" s="90">
        <f aca="true" t="shared" si="125" ref="Y642:Y705">(T642*(4/16))+(U642*(4/16))+(V642*(4/16))+(W642*(2/16))+(X642*(2/16))</f>
        <v>75</v>
      </c>
      <c r="Z642" s="101">
        <f aca="true" t="shared" si="126" ref="Z642:Z705">(N642*(18/50))+(S642*(16/50))+(Y642*(16/50))</f>
        <v>91.7206935477563</v>
      </c>
      <c r="AA642" s="50">
        <v>71.42175154028602</v>
      </c>
      <c r="AB642" s="47">
        <v>12.087912087912088</v>
      </c>
      <c r="AC642" s="44">
        <f aca="true" t="shared" si="127" ref="AC642:AC705">(AA642*(12/16))+(AB642*(4/16))</f>
        <v>56.58829167719254</v>
      </c>
      <c r="AD642" s="85">
        <v>55.39999999999995</v>
      </c>
      <c r="AE642" s="91">
        <f aca="true" t="shared" si="128" ref="AE642:AE705">AD642</f>
        <v>55.39999999999995</v>
      </c>
      <c r="AF642" s="88">
        <v>34.21052631578947</v>
      </c>
      <c r="AG642" s="80">
        <v>100</v>
      </c>
      <c r="AH642" s="92">
        <f aca="true" t="shared" si="129" ref="AH642:AH705">(AF642*(4/6))+(AG642*(2/6))</f>
        <v>56.14035087719297</v>
      </c>
      <c r="AI642" s="37">
        <f aca="true" t="shared" si="130" ref="AI642:AI705">(AC642*(16/30))+(AE642*(8/30))+(AH642*(6/30))</f>
        <v>56.181825736607934</v>
      </c>
      <c r="AJ642" s="38">
        <f aca="true" t="shared" si="131" ref="AJ642:AJ705">(K642*(20/100))+(Z642*(50/100))+(AI642*(30/100))</f>
        <v>72.5346014545675</v>
      </c>
    </row>
    <row r="643" spans="1:36" ht="15">
      <c r="A643" s="17">
        <v>60</v>
      </c>
      <c r="B643" s="18">
        <v>44001</v>
      </c>
      <c r="C643" s="19" t="s">
        <v>720</v>
      </c>
      <c r="D643" s="19" t="s">
        <v>849</v>
      </c>
      <c r="E643" s="20">
        <v>4</v>
      </c>
      <c r="F643" s="48">
        <v>58.50000000000002</v>
      </c>
      <c r="G643" s="49">
        <v>64.60775335775335</v>
      </c>
      <c r="H643" s="44">
        <f t="shared" si="120"/>
        <v>60.535917785917796</v>
      </c>
      <c r="I643" s="104">
        <v>52</v>
      </c>
      <c r="J643" s="103">
        <f t="shared" si="121"/>
        <v>52</v>
      </c>
      <c r="K643" s="36">
        <f t="shared" si="122"/>
        <v>57.12155067155068</v>
      </c>
      <c r="L643" s="64">
        <v>97.27272727272728</v>
      </c>
      <c r="M643" s="65">
        <v>100</v>
      </c>
      <c r="N643" s="90">
        <f t="shared" si="123"/>
        <v>97.87878787878788</v>
      </c>
      <c r="O643" s="66">
        <v>97.00944520081688</v>
      </c>
      <c r="P643" s="57">
        <v>98.51</v>
      </c>
      <c r="Q643" s="67">
        <v>98.40963169347786</v>
      </c>
      <c r="R643" s="68" t="s">
        <v>1</v>
      </c>
      <c r="S643" s="44">
        <f t="shared" si="124"/>
        <v>97.91512374041193</v>
      </c>
      <c r="T643" s="64">
        <v>100</v>
      </c>
      <c r="U643" s="57">
        <v>99.99999999999999</v>
      </c>
      <c r="V643" s="57">
        <v>98.61111111111113</v>
      </c>
      <c r="W643" s="56">
        <v>0</v>
      </c>
      <c r="X643" s="56">
        <v>10</v>
      </c>
      <c r="Y643" s="90">
        <f t="shared" si="125"/>
        <v>75.90277777777779</v>
      </c>
      <c r="Z643" s="101">
        <f t="shared" si="126"/>
        <v>90.85809212218435</v>
      </c>
      <c r="AA643" s="50">
        <v>100</v>
      </c>
      <c r="AB643" s="47">
        <v>56.8</v>
      </c>
      <c r="AC643" s="44">
        <f t="shared" si="127"/>
        <v>89.2</v>
      </c>
      <c r="AD643" s="85">
        <v>55.79999999999996</v>
      </c>
      <c r="AE643" s="91">
        <f t="shared" si="128"/>
        <v>55.79999999999996</v>
      </c>
      <c r="AF643" s="88">
        <v>71.05263157894737</v>
      </c>
      <c r="AG643" s="80">
        <v>100</v>
      </c>
      <c r="AH643" s="92">
        <f t="shared" si="129"/>
        <v>80.7017543859649</v>
      </c>
      <c r="AI643" s="37">
        <f t="shared" si="130"/>
        <v>78.5936842105263</v>
      </c>
      <c r="AJ643" s="38">
        <f t="shared" si="131"/>
        <v>80.43146145856021</v>
      </c>
    </row>
    <row r="644" spans="1:36" ht="15">
      <c r="A644" s="17">
        <v>414</v>
      </c>
      <c r="B644" s="18">
        <v>44035</v>
      </c>
      <c r="C644" s="19" t="s">
        <v>720</v>
      </c>
      <c r="D644" s="19" t="s">
        <v>852</v>
      </c>
      <c r="E644" s="20">
        <v>6</v>
      </c>
      <c r="F644" s="48">
        <v>48.90000000000001</v>
      </c>
      <c r="G644" s="49">
        <v>79.55026455026454</v>
      </c>
      <c r="H644" s="44">
        <f t="shared" si="120"/>
        <v>59.116754850088185</v>
      </c>
      <c r="I644" s="104">
        <v>64.00000000000001</v>
      </c>
      <c r="J644" s="103">
        <f t="shared" si="121"/>
        <v>64.00000000000001</v>
      </c>
      <c r="K644" s="36">
        <f t="shared" si="122"/>
        <v>61.070052910052915</v>
      </c>
      <c r="L644" s="64">
        <v>93.63057324840764</v>
      </c>
      <c r="M644" s="65">
        <v>100</v>
      </c>
      <c r="N644" s="90">
        <f t="shared" si="123"/>
        <v>95.04600141542818</v>
      </c>
      <c r="O644" s="66">
        <v>83.53002070393374</v>
      </c>
      <c r="P644" s="57">
        <v>97.33</v>
      </c>
      <c r="Q644" s="67">
        <v>94.98685363716038</v>
      </c>
      <c r="R644" s="68" t="s">
        <v>1</v>
      </c>
      <c r="S644" s="44">
        <f t="shared" si="124"/>
        <v>91.89149001487698</v>
      </c>
      <c r="T644" s="64">
        <v>88.19444444444446</v>
      </c>
      <c r="U644" s="57">
        <v>90.45</v>
      </c>
      <c r="V644" s="57">
        <v>100</v>
      </c>
      <c r="W644" s="56">
        <v>0</v>
      </c>
      <c r="X644" s="56">
        <v>0</v>
      </c>
      <c r="Y644" s="90">
        <f t="shared" si="125"/>
        <v>69.66111111111111</v>
      </c>
      <c r="Z644" s="101">
        <f t="shared" si="126"/>
        <v>85.91339286987034</v>
      </c>
      <c r="AA644" s="50">
        <v>59.33727762414483</v>
      </c>
      <c r="AB644" s="47">
        <v>27.77777777777778</v>
      </c>
      <c r="AC644" s="44">
        <f t="shared" si="127"/>
        <v>51.44740266255307</v>
      </c>
      <c r="AD644" s="85">
        <v>41</v>
      </c>
      <c r="AE644" s="91">
        <f t="shared" si="128"/>
        <v>41</v>
      </c>
      <c r="AF644" s="88">
        <v>50</v>
      </c>
      <c r="AG644" s="80">
        <v>100</v>
      </c>
      <c r="AH644" s="92">
        <f t="shared" si="129"/>
        <v>66.66666666666666</v>
      </c>
      <c r="AI644" s="37">
        <f t="shared" si="130"/>
        <v>51.7052814200283</v>
      </c>
      <c r="AJ644" s="38">
        <f t="shared" si="131"/>
        <v>70.68229144295424</v>
      </c>
    </row>
    <row r="645" spans="1:36" ht="15">
      <c r="A645" s="17">
        <v>894</v>
      </c>
      <c r="B645" s="18">
        <v>44078</v>
      </c>
      <c r="C645" s="19" t="s">
        <v>720</v>
      </c>
      <c r="D645" s="19" t="s">
        <v>1118</v>
      </c>
      <c r="E645" s="20">
        <v>6</v>
      </c>
      <c r="F645" s="48">
        <v>57.19999999999998</v>
      </c>
      <c r="G645" s="49">
        <v>89.16412291412291</v>
      </c>
      <c r="H645" s="44">
        <f t="shared" si="120"/>
        <v>67.85470763804096</v>
      </c>
      <c r="I645" s="104">
        <v>5</v>
      </c>
      <c r="J645" s="103">
        <f t="shared" si="121"/>
        <v>5</v>
      </c>
      <c r="K645" s="36">
        <f t="shared" si="122"/>
        <v>42.712824582824574</v>
      </c>
      <c r="L645" s="64">
        <v>42.17687074829932</v>
      </c>
      <c r="M645" s="65">
        <v>100</v>
      </c>
      <c r="N645" s="90">
        <f t="shared" si="123"/>
        <v>55.026455026455025</v>
      </c>
      <c r="O645" s="66">
        <v>95.60021097046413</v>
      </c>
      <c r="P645" s="57">
        <v>98.18999999999998</v>
      </c>
      <c r="Q645" s="67">
        <v>97.94581720750223</v>
      </c>
      <c r="R645" s="68" t="s">
        <v>1</v>
      </c>
      <c r="S645" s="44">
        <f t="shared" si="124"/>
        <v>97.18456438678504</v>
      </c>
      <c r="T645" s="64">
        <v>43.47222222222222</v>
      </c>
      <c r="U645" s="57">
        <v>67.80000000000001</v>
      </c>
      <c r="V645" s="57">
        <v>100</v>
      </c>
      <c r="W645" s="56">
        <v>0</v>
      </c>
      <c r="X645" s="56">
        <v>25</v>
      </c>
      <c r="Y645" s="90">
        <f t="shared" si="125"/>
        <v>55.94305555555556</v>
      </c>
      <c r="Z645" s="101">
        <f t="shared" si="126"/>
        <v>68.8103621910728</v>
      </c>
      <c r="AA645" s="50">
        <v>80.22398776938397</v>
      </c>
      <c r="AB645" s="47">
        <v>15.555555555555555</v>
      </c>
      <c r="AC645" s="44">
        <f t="shared" si="127"/>
        <v>64.05687971592687</v>
      </c>
      <c r="AD645" s="85">
        <v>31.500000000000004</v>
      </c>
      <c r="AE645" s="91">
        <f t="shared" si="128"/>
        <v>31.500000000000004</v>
      </c>
      <c r="AF645" s="88">
        <v>31.57894736842105</v>
      </c>
      <c r="AG645" s="80">
        <v>100</v>
      </c>
      <c r="AH645" s="92">
        <f t="shared" si="129"/>
        <v>54.3859649122807</v>
      </c>
      <c r="AI645" s="37">
        <f t="shared" si="130"/>
        <v>53.4408621642838</v>
      </c>
      <c r="AJ645" s="38">
        <f t="shared" si="131"/>
        <v>58.98000466138645</v>
      </c>
    </row>
    <row r="646" spans="1:36" ht="15">
      <c r="A646" s="17">
        <v>657</v>
      </c>
      <c r="B646" s="18">
        <v>44090</v>
      </c>
      <c r="C646" s="19" t="s">
        <v>720</v>
      </c>
      <c r="D646" s="19" t="s">
        <v>891</v>
      </c>
      <c r="E646" s="20">
        <v>6</v>
      </c>
      <c r="F646" s="48">
        <v>73.00000000000001</v>
      </c>
      <c r="G646" s="49">
        <v>79.41137566137566</v>
      </c>
      <c r="H646" s="44">
        <f t="shared" si="120"/>
        <v>75.13712522045856</v>
      </c>
      <c r="I646" s="104">
        <v>5</v>
      </c>
      <c r="J646" s="103">
        <f t="shared" si="121"/>
        <v>5</v>
      </c>
      <c r="K646" s="36">
        <f t="shared" si="122"/>
        <v>47.082275132275136</v>
      </c>
      <c r="L646" s="64">
        <v>88</v>
      </c>
      <c r="M646" s="65">
        <v>100</v>
      </c>
      <c r="N646" s="90">
        <f t="shared" si="123"/>
        <v>90.66666666666666</v>
      </c>
      <c r="O646" s="66">
        <v>98.57293868921776</v>
      </c>
      <c r="P646" s="57">
        <v>97.63999999999999</v>
      </c>
      <c r="Q646" s="67">
        <v>95.52178043153752</v>
      </c>
      <c r="R646" s="68" t="s">
        <v>1</v>
      </c>
      <c r="S646" s="44">
        <f t="shared" si="124"/>
        <v>97.18412830710159</v>
      </c>
      <c r="T646" s="64">
        <v>83.47222222222221</v>
      </c>
      <c r="U646" s="57">
        <v>59.63846153846153</v>
      </c>
      <c r="V646" s="57">
        <v>86.57407407407406</v>
      </c>
      <c r="W646" s="56">
        <v>0</v>
      </c>
      <c r="X646" s="56">
        <v>25</v>
      </c>
      <c r="Y646" s="90">
        <f t="shared" si="125"/>
        <v>60.546189458689454</v>
      </c>
      <c r="Z646" s="101">
        <f t="shared" si="126"/>
        <v>83.11370168505313</v>
      </c>
      <c r="AA646" s="50">
        <v>62.25237324833803</v>
      </c>
      <c r="AB646" s="47">
        <v>5.555555555555555</v>
      </c>
      <c r="AC646" s="44">
        <f t="shared" si="127"/>
        <v>48.07816882514241</v>
      </c>
      <c r="AD646" s="85">
        <v>46.29999999999998</v>
      </c>
      <c r="AE646" s="91">
        <f t="shared" si="128"/>
        <v>46.29999999999998</v>
      </c>
      <c r="AF646" s="88">
        <v>44.73684210526316</v>
      </c>
      <c r="AG646" s="80">
        <v>100</v>
      </c>
      <c r="AH646" s="92">
        <f t="shared" si="129"/>
        <v>63.157894736842096</v>
      </c>
      <c r="AI646" s="37">
        <f t="shared" si="130"/>
        <v>50.61993565411103</v>
      </c>
      <c r="AJ646" s="38">
        <f t="shared" si="131"/>
        <v>66.1592865652149</v>
      </c>
    </row>
    <row r="647" spans="1:36" ht="15">
      <c r="A647" s="17">
        <v>660</v>
      </c>
      <c r="B647" s="18">
        <v>44098</v>
      </c>
      <c r="C647" s="19" t="s">
        <v>720</v>
      </c>
      <c r="D647" s="19" t="s">
        <v>735</v>
      </c>
      <c r="E647" s="20">
        <v>6</v>
      </c>
      <c r="F647" s="48">
        <v>93.35</v>
      </c>
      <c r="G647" s="49">
        <v>67.32346357346357</v>
      </c>
      <c r="H647" s="44">
        <f t="shared" si="120"/>
        <v>84.67448785782119</v>
      </c>
      <c r="I647" s="104">
        <v>0</v>
      </c>
      <c r="J647" s="103">
        <f t="shared" si="121"/>
        <v>0</v>
      </c>
      <c r="K647" s="36">
        <f t="shared" si="122"/>
        <v>50.80469271469271</v>
      </c>
      <c r="L647" s="64">
        <v>23.15789473684211</v>
      </c>
      <c r="M647" s="65">
        <v>100</v>
      </c>
      <c r="N647" s="90">
        <f t="shared" si="123"/>
        <v>40.23391812865498</v>
      </c>
      <c r="O647" s="66">
        <v>64.51042073651392</v>
      </c>
      <c r="P647" s="57">
        <v>97.66</v>
      </c>
      <c r="Q647" s="67">
        <v>99.91262560069899</v>
      </c>
      <c r="R647" s="68">
        <v>100</v>
      </c>
      <c r="S647" s="44">
        <f t="shared" si="124"/>
        <v>90.52076158430322</v>
      </c>
      <c r="T647" s="64">
        <v>88.47222222222221</v>
      </c>
      <c r="U647" s="57">
        <v>83.33999999999999</v>
      </c>
      <c r="V647" s="57">
        <v>100</v>
      </c>
      <c r="W647" s="56">
        <v>0</v>
      </c>
      <c r="X647" s="56">
        <v>25</v>
      </c>
      <c r="Y647" s="90">
        <f t="shared" si="125"/>
        <v>71.07805555555555</v>
      </c>
      <c r="Z647" s="101">
        <f t="shared" si="126"/>
        <v>66.19583201107059</v>
      </c>
      <c r="AA647" s="50">
        <v>95.83333333333334</v>
      </c>
      <c r="AB647" s="47">
        <v>22.82608695652174</v>
      </c>
      <c r="AC647" s="44">
        <f t="shared" si="127"/>
        <v>77.58152173913044</v>
      </c>
      <c r="AD647" s="85">
        <v>68.80000000000004</v>
      </c>
      <c r="AE647" s="91">
        <f t="shared" si="128"/>
        <v>68.80000000000004</v>
      </c>
      <c r="AF647" s="88">
        <v>73.68421052631578</v>
      </c>
      <c r="AG647" s="80">
        <v>100</v>
      </c>
      <c r="AH647" s="92">
        <f t="shared" si="129"/>
        <v>82.45614035087718</v>
      </c>
      <c r="AI647" s="37">
        <f t="shared" si="130"/>
        <v>76.21470633104501</v>
      </c>
      <c r="AJ647" s="38">
        <f t="shared" si="131"/>
        <v>66.12326644778734</v>
      </c>
    </row>
    <row r="648" spans="1:36" ht="15">
      <c r="A648" s="17">
        <v>532</v>
      </c>
      <c r="B648" s="18">
        <v>44110</v>
      </c>
      <c r="C648" s="19" t="s">
        <v>720</v>
      </c>
      <c r="D648" s="19" t="s">
        <v>721</v>
      </c>
      <c r="E648" s="20">
        <v>6</v>
      </c>
      <c r="F648" s="48">
        <v>65.55</v>
      </c>
      <c r="G648" s="49">
        <v>77.63990638990639</v>
      </c>
      <c r="H648" s="44">
        <f t="shared" si="120"/>
        <v>69.57996879663546</v>
      </c>
      <c r="I648" s="104">
        <v>31</v>
      </c>
      <c r="J648" s="103">
        <f t="shared" si="121"/>
        <v>31</v>
      </c>
      <c r="K648" s="36">
        <f t="shared" si="122"/>
        <v>54.14798127798127</v>
      </c>
      <c r="L648" s="64">
        <v>90.74074074074075</v>
      </c>
      <c r="M648" s="65">
        <v>100</v>
      </c>
      <c r="N648" s="90">
        <f t="shared" si="123"/>
        <v>92.79835390946502</v>
      </c>
      <c r="O648" s="66">
        <v>80.17645541952676</v>
      </c>
      <c r="P648" s="57">
        <v>96.66000000000001</v>
      </c>
      <c r="Q648" s="67">
        <v>81.52997932460372</v>
      </c>
      <c r="R648" s="68" t="s">
        <v>1</v>
      </c>
      <c r="S648" s="44">
        <f t="shared" si="124"/>
        <v>86.06831857413847</v>
      </c>
      <c r="T648" s="64">
        <v>67.36111111111111</v>
      </c>
      <c r="U648" s="57">
        <v>39.725</v>
      </c>
      <c r="V648" s="57">
        <v>100</v>
      </c>
      <c r="W648" s="56">
        <v>0</v>
      </c>
      <c r="X648" s="56">
        <v>25</v>
      </c>
      <c r="Y648" s="90">
        <f t="shared" si="125"/>
        <v>54.89652777777778</v>
      </c>
      <c r="Z648" s="101">
        <f t="shared" si="126"/>
        <v>78.51615824002062</v>
      </c>
      <c r="AA648" s="50">
        <v>74.69594785258761</v>
      </c>
      <c r="AB648" s="47">
        <v>22.22222222222222</v>
      </c>
      <c r="AC648" s="44">
        <f t="shared" si="127"/>
        <v>61.57751644499626</v>
      </c>
      <c r="AD648" s="85">
        <v>63.89999999999994</v>
      </c>
      <c r="AE648" s="91">
        <f t="shared" si="128"/>
        <v>63.89999999999994</v>
      </c>
      <c r="AF648" s="88">
        <v>39.473684210526315</v>
      </c>
      <c r="AG648" s="80">
        <v>100</v>
      </c>
      <c r="AH648" s="92">
        <f t="shared" si="129"/>
        <v>59.649122807017534</v>
      </c>
      <c r="AI648" s="37">
        <f t="shared" si="130"/>
        <v>61.8111666654015</v>
      </c>
      <c r="AJ648" s="38">
        <f t="shared" si="131"/>
        <v>68.63102537522701</v>
      </c>
    </row>
    <row r="649" spans="1:36" ht="15">
      <c r="A649" s="17">
        <v>1002</v>
      </c>
      <c r="B649" s="18">
        <v>44279</v>
      </c>
      <c r="C649" s="19" t="s">
        <v>720</v>
      </c>
      <c r="D649" s="19" t="s">
        <v>776</v>
      </c>
      <c r="E649" s="20">
        <v>6</v>
      </c>
      <c r="F649" s="48">
        <v>61.9</v>
      </c>
      <c r="G649" s="49">
        <v>83.57753357753359</v>
      </c>
      <c r="H649" s="44">
        <f t="shared" si="120"/>
        <v>69.12584452584453</v>
      </c>
      <c r="I649" s="104">
        <v>5</v>
      </c>
      <c r="J649" s="103">
        <f t="shared" si="121"/>
        <v>5</v>
      </c>
      <c r="K649" s="36">
        <f t="shared" si="122"/>
        <v>43.47550671550672</v>
      </c>
      <c r="L649" s="64">
        <v>67.77777777777779</v>
      </c>
      <c r="M649" s="65">
        <v>100</v>
      </c>
      <c r="N649" s="90">
        <f t="shared" si="123"/>
        <v>74.93827160493828</v>
      </c>
      <c r="O649" s="66">
        <v>65.95012816829266</v>
      </c>
      <c r="P649" s="57">
        <v>98.53999999999999</v>
      </c>
      <c r="Q649" s="67">
        <v>100</v>
      </c>
      <c r="R649" s="68" t="s">
        <v>1</v>
      </c>
      <c r="S649" s="44">
        <f t="shared" si="124"/>
        <v>88.1082739460625</v>
      </c>
      <c r="T649" s="64">
        <v>93.75</v>
      </c>
      <c r="U649" s="57">
        <v>97.00000000000001</v>
      </c>
      <c r="V649" s="57">
        <v>0</v>
      </c>
      <c r="W649" s="56">
        <v>0</v>
      </c>
      <c r="X649" s="56">
        <v>25</v>
      </c>
      <c r="Y649" s="90">
        <f t="shared" si="125"/>
        <v>50.8125</v>
      </c>
      <c r="Z649" s="101">
        <f t="shared" si="126"/>
        <v>71.43242544051778</v>
      </c>
      <c r="AA649" s="50">
        <v>48.30091364574123</v>
      </c>
      <c r="AB649" s="47">
        <v>5.555555555555555</v>
      </c>
      <c r="AC649" s="44">
        <f t="shared" si="127"/>
        <v>37.614574123194814</v>
      </c>
      <c r="AD649" s="85">
        <v>6.1000000000000005</v>
      </c>
      <c r="AE649" s="91">
        <f t="shared" si="128"/>
        <v>6.1000000000000005</v>
      </c>
      <c r="AF649" s="88">
        <v>15.789473684210526</v>
      </c>
      <c r="AG649" s="80">
        <v>100</v>
      </c>
      <c r="AH649" s="92">
        <f t="shared" si="129"/>
        <v>43.859649122807014</v>
      </c>
      <c r="AI649" s="37">
        <f t="shared" si="130"/>
        <v>30.459702690265303</v>
      </c>
      <c r="AJ649" s="38">
        <f t="shared" si="131"/>
        <v>53.54922487043982</v>
      </c>
    </row>
    <row r="650" spans="1:36" ht="15">
      <c r="A650" s="17">
        <v>260</v>
      </c>
      <c r="B650" s="18">
        <v>44378</v>
      </c>
      <c r="C650" s="19" t="s">
        <v>720</v>
      </c>
      <c r="D650" s="19" t="s">
        <v>957</v>
      </c>
      <c r="E650" s="20">
        <v>6</v>
      </c>
      <c r="F650" s="48">
        <v>69.05000000000001</v>
      </c>
      <c r="G650" s="49">
        <v>92.97822547822548</v>
      </c>
      <c r="H650" s="44">
        <f t="shared" si="120"/>
        <v>77.02607515940849</v>
      </c>
      <c r="I650" s="104">
        <v>41</v>
      </c>
      <c r="J650" s="103">
        <f t="shared" si="121"/>
        <v>41</v>
      </c>
      <c r="K650" s="36">
        <f t="shared" si="122"/>
        <v>62.61564509564509</v>
      </c>
      <c r="L650" s="64">
        <v>61.47540983606557</v>
      </c>
      <c r="M650" s="65">
        <v>100</v>
      </c>
      <c r="N650" s="90">
        <f t="shared" si="123"/>
        <v>70.03642987249545</v>
      </c>
      <c r="O650" s="66">
        <v>72.7771311278623</v>
      </c>
      <c r="P650" s="57">
        <v>98.89</v>
      </c>
      <c r="Q650" s="67">
        <v>98.40540540540542</v>
      </c>
      <c r="R650" s="68" t="s">
        <v>1</v>
      </c>
      <c r="S650" s="44">
        <f t="shared" si="124"/>
        <v>89.96791373264482</v>
      </c>
      <c r="T650" s="64">
        <v>94.44444444444446</v>
      </c>
      <c r="U650" s="57">
        <v>99.99999999999999</v>
      </c>
      <c r="V650" s="57">
        <v>100</v>
      </c>
      <c r="W650" s="56">
        <v>0</v>
      </c>
      <c r="X650" s="56">
        <v>25</v>
      </c>
      <c r="Y650" s="90">
        <f t="shared" si="125"/>
        <v>76.73611111111111</v>
      </c>
      <c r="Z650" s="101">
        <f t="shared" si="126"/>
        <v>78.55840270410026</v>
      </c>
      <c r="AA650" s="50">
        <v>100</v>
      </c>
      <c r="AB650" s="47">
        <v>6.666666666666667</v>
      </c>
      <c r="AC650" s="44">
        <f t="shared" si="127"/>
        <v>76.66666666666667</v>
      </c>
      <c r="AD650" s="85">
        <v>71.70000000000003</v>
      </c>
      <c r="AE650" s="91">
        <f t="shared" si="128"/>
        <v>71.70000000000003</v>
      </c>
      <c r="AF650" s="88">
        <v>60.526315789473685</v>
      </c>
      <c r="AG650" s="80">
        <v>100</v>
      </c>
      <c r="AH650" s="92">
        <f t="shared" si="129"/>
        <v>73.68421052631578</v>
      </c>
      <c r="AI650" s="37">
        <f t="shared" si="130"/>
        <v>74.74573099415207</v>
      </c>
      <c r="AJ650" s="38">
        <f t="shared" si="131"/>
        <v>74.22604966942477</v>
      </c>
    </row>
    <row r="651" spans="1:36" ht="15">
      <c r="A651" s="17">
        <v>910</v>
      </c>
      <c r="B651" s="18">
        <v>44420</v>
      </c>
      <c r="C651" s="19" t="s">
        <v>720</v>
      </c>
      <c r="D651" s="19" t="s">
        <v>975</v>
      </c>
      <c r="E651" s="20">
        <v>6</v>
      </c>
      <c r="F651" s="48">
        <v>49.8</v>
      </c>
      <c r="G651" s="49">
        <v>75.01424501424502</v>
      </c>
      <c r="H651" s="44">
        <f t="shared" si="120"/>
        <v>58.20474833808167</v>
      </c>
      <c r="I651" s="104">
        <v>5</v>
      </c>
      <c r="J651" s="103">
        <f t="shared" si="121"/>
        <v>5</v>
      </c>
      <c r="K651" s="36">
        <f t="shared" si="122"/>
        <v>36.922849002849</v>
      </c>
      <c r="L651" s="64">
        <v>16.09756097560976</v>
      </c>
      <c r="M651" s="65">
        <v>100</v>
      </c>
      <c r="N651" s="90">
        <f t="shared" si="123"/>
        <v>34.74254742547426</v>
      </c>
      <c r="O651" s="66">
        <v>70.79464402148253</v>
      </c>
      <c r="P651" s="57">
        <v>97.66999999999999</v>
      </c>
      <c r="Q651" s="67">
        <v>72.65521796565389</v>
      </c>
      <c r="R651" s="68" t="s">
        <v>1</v>
      </c>
      <c r="S651" s="44">
        <f t="shared" si="124"/>
        <v>80.32305402446482</v>
      </c>
      <c r="T651" s="64">
        <v>91.80555555555556</v>
      </c>
      <c r="U651" s="57">
        <v>82.5</v>
      </c>
      <c r="V651" s="57">
        <v>97.22222222222221</v>
      </c>
      <c r="W651" s="56">
        <v>0</v>
      </c>
      <c r="X651" s="56">
        <v>25</v>
      </c>
      <c r="Y651" s="90">
        <f t="shared" si="125"/>
        <v>71.00694444444444</v>
      </c>
      <c r="Z651" s="101">
        <f t="shared" si="126"/>
        <v>60.9329165832217</v>
      </c>
      <c r="AA651" s="50">
        <v>82.5421474414963</v>
      </c>
      <c r="AB651" s="47">
        <v>6.666666666666667</v>
      </c>
      <c r="AC651" s="44">
        <f t="shared" si="127"/>
        <v>63.57327724778889</v>
      </c>
      <c r="AD651" s="85">
        <v>63.89999999999996</v>
      </c>
      <c r="AE651" s="91">
        <f t="shared" si="128"/>
        <v>63.89999999999996</v>
      </c>
      <c r="AF651" s="88">
        <v>81.57894736842105</v>
      </c>
      <c r="AG651" s="80">
        <v>100</v>
      </c>
      <c r="AH651" s="92">
        <f t="shared" si="129"/>
        <v>87.71929824561403</v>
      </c>
      <c r="AI651" s="37">
        <f t="shared" si="130"/>
        <v>68.4896075146102</v>
      </c>
      <c r="AJ651" s="38">
        <f t="shared" si="131"/>
        <v>58.397910346563705</v>
      </c>
    </row>
    <row r="652" spans="1:36" ht="15">
      <c r="A652" s="17">
        <v>571</v>
      </c>
      <c r="B652" s="18">
        <v>44430</v>
      </c>
      <c r="C652" s="19" t="s">
        <v>720</v>
      </c>
      <c r="D652" s="19" t="s">
        <v>824</v>
      </c>
      <c r="E652" s="20">
        <v>4</v>
      </c>
      <c r="F652" s="48">
        <v>59.750000000000014</v>
      </c>
      <c r="G652" s="49">
        <v>80</v>
      </c>
      <c r="H652" s="44">
        <f t="shared" si="120"/>
        <v>66.5</v>
      </c>
      <c r="I652" s="104">
        <v>5</v>
      </c>
      <c r="J652" s="103">
        <f t="shared" si="121"/>
        <v>5</v>
      </c>
      <c r="K652" s="36">
        <f t="shared" si="122"/>
        <v>41.9</v>
      </c>
      <c r="L652" s="64">
        <v>60.396039603960396</v>
      </c>
      <c r="M652" s="65">
        <v>100</v>
      </c>
      <c r="N652" s="90">
        <f t="shared" si="123"/>
        <v>69.1969196919692</v>
      </c>
      <c r="O652" s="66">
        <v>97.41305991305991</v>
      </c>
      <c r="P652" s="57">
        <v>98.33000000000001</v>
      </c>
      <c r="Q652" s="67">
        <v>93.82793306447874</v>
      </c>
      <c r="R652" s="68" t="s">
        <v>1</v>
      </c>
      <c r="S652" s="44">
        <f t="shared" si="124"/>
        <v>96.46333703564257</v>
      </c>
      <c r="T652" s="64">
        <v>88.47222222222221</v>
      </c>
      <c r="U652" s="57">
        <v>93.35384615384615</v>
      </c>
      <c r="V652" s="57">
        <v>100</v>
      </c>
      <c r="W652" s="56">
        <v>0</v>
      </c>
      <c r="X652" s="56">
        <v>10</v>
      </c>
      <c r="Y652" s="90">
        <f t="shared" si="125"/>
        <v>71.70651709401709</v>
      </c>
      <c r="Z652" s="101">
        <f t="shared" si="126"/>
        <v>78.7252444106</v>
      </c>
      <c r="AA652" s="50">
        <v>67.33239311536266</v>
      </c>
      <c r="AB652" s="47">
        <v>17.073170731707318</v>
      </c>
      <c r="AC652" s="44">
        <f t="shared" si="127"/>
        <v>54.767587519448824</v>
      </c>
      <c r="AD652" s="85">
        <v>77.30000000000003</v>
      </c>
      <c r="AE652" s="91">
        <f t="shared" si="128"/>
        <v>77.30000000000003</v>
      </c>
      <c r="AF652" s="88">
        <v>76.31578947368422</v>
      </c>
      <c r="AG652" s="80">
        <v>100</v>
      </c>
      <c r="AH652" s="92">
        <f t="shared" si="129"/>
        <v>84.21052631578948</v>
      </c>
      <c r="AI652" s="37">
        <f t="shared" si="130"/>
        <v>66.66481860686395</v>
      </c>
      <c r="AJ652" s="38">
        <f t="shared" si="131"/>
        <v>67.74206778735919</v>
      </c>
    </row>
    <row r="653" spans="1:36" ht="15">
      <c r="A653" s="17">
        <v>558</v>
      </c>
      <c r="B653" s="18">
        <v>44560</v>
      </c>
      <c r="C653" s="19" t="s">
        <v>720</v>
      </c>
      <c r="D653" s="19" t="s">
        <v>851</v>
      </c>
      <c r="E653" s="20">
        <v>4</v>
      </c>
      <c r="F653" s="48">
        <v>63.949999999999996</v>
      </c>
      <c r="G653" s="49">
        <v>79.02777777777779</v>
      </c>
      <c r="H653" s="44">
        <f t="shared" si="120"/>
        <v>68.97592592592592</v>
      </c>
      <c r="I653" s="104">
        <v>10</v>
      </c>
      <c r="J653" s="103">
        <f t="shared" si="121"/>
        <v>10</v>
      </c>
      <c r="K653" s="36">
        <f t="shared" si="122"/>
        <v>45.38555555555555</v>
      </c>
      <c r="L653" s="64">
        <v>49.24242424242424</v>
      </c>
      <c r="M653" s="65">
        <v>100</v>
      </c>
      <c r="N653" s="90">
        <f t="shared" si="123"/>
        <v>60.52188552188552</v>
      </c>
      <c r="O653" s="66">
        <v>83.49021136521138</v>
      </c>
      <c r="P653" s="57">
        <v>99.21999999999998</v>
      </c>
      <c r="Q653" s="67">
        <v>97.88391012941028</v>
      </c>
      <c r="R653" s="68" t="s">
        <v>1</v>
      </c>
      <c r="S653" s="44">
        <f t="shared" si="124"/>
        <v>93.47291672289583</v>
      </c>
      <c r="T653" s="64">
        <v>98.47222222222221</v>
      </c>
      <c r="U653" s="57">
        <v>89.83902439024389</v>
      </c>
      <c r="V653" s="57">
        <v>100</v>
      </c>
      <c r="W653" s="56">
        <v>0</v>
      </c>
      <c r="X653" s="56">
        <v>0</v>
      </c>
      <c r="Y653" s="90">
        <f t="shared" si="125"/>
        <v>72.07781165311653</v>
      </c>
      <c r="Z653" s="101">
        <f t="shared" si="126"/>
        <v>74.76411186820275</v>
      </c>
      <c r="AA653" s="50">
        <v>100</v>
      </c>
      <c r="AB653" s="47">
        <v>21.875</v>
      </c>
      <c r="AC653" s="44">
        <f t="shared" si="127"/>
        <v>80.46875</v>
      </c>
      <c r="AD653" s="85">
        <v>63.89999999999996</v>
      </c>
      <c r="AE653" s="91">
        <f t="shared" si="128"/>
        <v>63.89999999999996</v>
      </c>
      <c r="AF653" s="88">
        <v>42.10526315789473</v>
      </c>
      <c r="AG653" s="80">
        <v>100</v>
      </c>
      <c r="AH653" s="92">
        <f t="shared" si="129"/>
        <v>61.403508771929815</v>
      </c>
      <c r="AI653" s="37">
        <f t="shared" si="130"/>
        <v>72.23736842105261</v>
      </c>
      <c r="AJ653" s="38">
        <f t="shared" si="131"/>
        <v>68.13037757152827</v>
      </c>
    </row>
    <row r="654" spans="1:36" ht="15">
      <c r="A654" s="17">
        <v>1069</v>
      </c>
      <c r="B654" s="18">
        <v>44650</v>
      </c>
      <c r="C654" s="19" t="s">
        <v>720</v>
      </c>
      <c r="D654" s="19" t="s">
        <v>796</v>
      </c>
      <c r="E654" s="20">
        <v>6</v>
      </c>
      <c r="F654" s="48">
        <v>0</v>
      </c>
      <c r="G654" s="49">
        <v>75.75498575498575</v>
      </c>
      <c r="H654" s="44">
        <f t="shared" si="120"/>
        <v>25.251661918328583</v>
      </c>
      <c r="I654" s="104">
        <v>5</v>
      </c>
      <c r="J654" s="103">
        <f t="shared" si="121"/>
        <v>5</v>
      </c>
      <c r="K654" s="36">
        <f t="shared" si="122"/>
        <v>17.15099715099715</v>
      </c>
      <c r="L654" s="64">
        <v>53.260869565217384</v>
      </c>
      <c r="M654" s="65">
        <v>100</v>
      </c>
      <c r="N654" s="90">
        <f t="shared" si="123"/>
        <v>63.647342995169076</v>
      </c>
      <c r="O654" s="66">
        <v>91.48865664327258</v>
      </c>
      <c r="P654" s="57">
        <v>99.09</v>
      </c>
      <c r="Q654" s="67">
        <v>94.45271410141908</v>
      </c>
      <c r="R654" s="68" t="s">
        <v>1</v>
      </c>
      <c r="S654" s="44">
        <f t="shared" si="124"/>
        <v>94.95107537932542</v>
      </c>
      <c r="T654" s="64">
        <v>74.02777777777779</v>
      </c>
      <c r="U654" s="57">
        <v>83.18</v>
      </c>
      <c r="V654" s="57">
        <v>0</v>
      </c>
      <c r="W654" s="56">
        <v>0</v>
      </c>
      <c r="X654" s="56">
        <v>0</v>
      </c>
      <c r="Y654" s="90">
        <f t="shared" si="125"/>
        <v>39.301944444444445</v>
      </c>
      <c r="Z654" s="101">
        <f t="shared" si="126"/>
        <v>65.87400982186723</v>
      </c>
      <c r="AA654" s="50">
        <v>64.19357790758194</v>
      </c>
      <c r="AB654" s="47">
        <v>14.942528735632186</v>
      </c>
      <c r="AC654" s="44">
        <f t="shared" si="127"/>
        <v>51.8808156145945</v>
      </c>
      <c r="AD654" s="85">
        <v>0.9</v>
      </c>
      <c r="AE654" s="91">
        <f t="shared" si="128"/>
        <v>0.9</v>
      </c>
      <c r="AF654" s="88">
        <v>0</v>
      </c>
      <c r="AG654" s="80">
        <v>100</v>
      </c>
      <c r="AH654" s="92">
        <f t="shared" si="129"/>
        <v>33.33333333333333</v>
      </c>
      <c r="AI654" s="37">
        <f t="shared" si="130"/>
        <v>34.5764349944504</v>
      </c>
      <c r="AJ654" s="38">
        <f t="shared" si="131"/>
        <v>46.74013483946817</v>
      </c>
    </row>
    <row r="655" spans="1:36" ht="15">
      <c r="A655" s="17">
        <v>639</v>
      </c>
      <c r="B655" s="18">
        <v>44847</v>
      </c>
      <c r="C655" s="19" t="s">
        <v>720</v>
      </c>
      <c r="D655" s="19" t="s">
        <v>1078</v>
      </c>
      <c r="E655" s="20">
        <v>4</v>
      </c>
      <c r="F655" s="48">
        <v>68.39999999999999</v>
      </c>
      <c r="G655" s="49">
        <v>78.3582621082621</v>
      </c>
      <c r="H655" s="44">
        <f t="shared" si="120"/>
        <v>71.71942070275402</v>
      </c>
      <c r="I655" s="104">
        <v>21.000000000000004</v>
      </c>
      <c r="J655" s="103">
        <f t="shared" si="121"/>
        <v>21.000000000000004</v>
      </c>
      <c r="K655" s="36">
        <f t="shared" si="122"/>
        <v>51.431652421652416</v>
      </c>
      <c r="L655" s="64">
        <v>94.37751004016064</v>
      </c>
      <c r="M655" s="65">
        <v>100</v>
      </c>
      <c r="N655" s="90">
        <f t="shared" si="123"/>
        <v>95.62695225345828</v>
      </c>
      <c r="O655" s="66">
        <v>97.02975793915168</v>
      </c>
      <c r="P655" s="57">
        <v>98.56</v>
      </c>
      <c r="Q655" s="67">
        <v>82.93225798004661</v>
      </c>
      <c r="R655" s="68" t="s">
        <v>1</v>
      </c>
      <c r="S655" s="44">
        <f t="shared" si="124"/>
        <v>92.78264655308293</v>
      </c>
      <c r="T655" s="64">
        <v>96.52777777777779</v>
      </c>
      <c r="U655" s="57">
        <v>99.99999999999999</v>
      </c>
      <c r="V655" s="57">
        <v>96.75925925925928</v>
      </c>
      <c r="W655" s="56">
        <v>0</v>
      </c>
      <c r="X655" s="56">
        <v>0</v>
      </c>
      <c r="Y655" s="90">
        <f t="shared" si="125"/>
        <v>73.32175925925927</v>
      </c>
      <c r="Z655" s="101">
        <f t="shared" si="126"/>
        <v>87.57911267119448</v>
      </c>
      <c r="AA655" s="50">
        <v>46.286472148541115</v>
      </c>
      <c r="AB655" s="47">
        <v>4.878048780487805</v>
      </c>
      <c r="AC655" s="44">
        <f t="shared" si="127"/>
        <v>35.934366306527785</v>
      </c>
      <c r="AD655" s="85">
        <v>43.599999999999945</v>
      </c>
      <c r="AE655" s="91">
        <f t="shared" si="128"/>
        <v>43.599999999999945</v>
      </c>
      <c r="AF655" s="88">
        <v>31.57894736842105</v>
      </c>
      <c r="AG655" s="80">
        <v>100</v>
      </c>
      <c r="AH655" s="92">
        <f t="shared" si="129"/>
        <v>54.3859649122807</v>
      </c>
      <c r="AI655" s="37">
        <f t="shared" si="130"/>
        <v>41.668855012604276</v>
      </c>
      <c r="AJ655" s="38">
        <f t="shared" si="131"/>
        <v>66.576543323709</v>
      </c>
    </row>
    <row r="656" spans="1:36" ht="15">
      <c r="A656" s="17">
        <v>1058</v>
      </c>
      <c r="B656" s="18">
        <v>44855</v>
      </c>
      <c r="C656" s="19" t="s">
        <v>720</v>
      </c>
      <c r="D656" s="19" t="s">
        <v>757</v>
      </c>
      <c r="E656" s="20">
        <v>6</v>
      </c>
      <c r="F656" s="48">
        <v>67.85</v>
      </c>
      <c r="G656" s="49">
        <v>75.40343915343915</v>
      </c>
      <c r="H656" s="44">
        <f t="shared" si="120"/>
        <v>70.36781305114638</v>
      </c>
      <c r="I656" s="104">
        <v>5</v>
      </c>
      <c r="J656" s="103">
        <f t="shared" si="121"/>
        <v>5</v>
      </c>
      <c r="K656" s="36">
        <f t="shared" si="122"/>
        <v>44.22068783068783</v>
      </c>
      <c r="L656" s="64">
        <v>8.791208791208794</v>
      </c>
      <c r="M656" s="65">
        <v>100</v>
      </c>
      <c r="N656" s="90">
        <f t="shared" si="123"/>
        <v>29.059829059829063</v>
      </c>
      <c r="O656" s="66">
        <v>67.78285206162249</v>
      </c>
      <c r="P656" s="57">
        <v>98.19999999999999</v>
      </c>
      <c r="Q656" s="67">
        <v>80.26094276094277</v>
      </c>
      <c r="R656" s="68">
        <v>100</v>
      </c>
      <c r="S656" s="44">
        <f t="shared" si="124"/>
        <v>86.56094870564131</v>
      </c>
      <c r="T656" s="64">
        <v>95.13888888888889</v>
      </c>
      <c r="U656" s="57">
        <v>89.99999999999999</v>
      </c>
      <c r="V656" s="57">
        <v>16.666666666666668</v>
      </c>
      <c r="W656" s="56">
        <v>0</v>
      </c>
      <c r="X656" s="56">
        <v>25</v>
      </c>
      <c r="Y656" s="90">
        <f t="shared" si="125"/>
        <v>53.57638888888888</v>
      </c>
      <c r="Z656" s="101">
        <f t="shared" si="126"/>
        <v>55.305486491788116</v>
      </c>
      <c r="AA656" s="50">
        <v>73.17328380126436</v>
      </c>
      <c r="AB656" s="47">
        <v>19.78021978021978</v>
      </c>
      <c r="AC656" s="44">
        <f t="shared" si="127"/>
        <v>59.82501779600322</v>
      </c>
      <c r="AD656" s="85">
        <v>0.9</v>
      </c>
      <c r="AE656" s="91">
        <f t="shared" si="128"/>
        <v>0.9</v>
      </c>
      <c r="AF656" s="88">
        <v>0</v>
      </c>
      <c r="AG656" s="80">
        <v>100</v>
      </c>
      <c r="AH656" s="92">
        <f t="shared" si="129"/>
        <v>33.33333333333333</v>
      </c>
      <c r="AI656" s="37">
        <f t="shared" si="130"/>
        <v>38.81334282453505</v>
      </c>
      <c r="AJ656" s="38">
        <f t="shared" si="131"/>
        <v>48.140883659392145</v>
      </c>
    </row>
    <row r="657" spans="1:36" ht="15">
      <c r="A657" s="17">
        <v>1012</v>
      </c>
      <c r="B657" s="18">
        <v>44874</v>
      </c>
      <c r="C657" s="19" t="s">
        <v>720</v>
      </c>
      <c r="D657" s="19" t="s">
        <v>986</v>
      </c>
      <c r="E657" s="20">
        <v>6</v>
      </c>
      <c r="F657" s="48">
        <v>65.40000000000002</v>
      </c>
      <c r="G657" s="49">
        <v>78.57905982905983</v>
      </c>
      <c r="H657" s="44">
        <f t="shared" si="120"/>
        <v>69.79301994301994</v>
      </c>
      <c r="I657" s="104">
        <v>5</v>
      </c>
      <c r="J657" s="103">
        <f t="shared" si="121"/>
        <v>5</v>
      </c>
      <c r="K657" s="36">
        <f t="shared" si="122"/>
        <v>43.87581196581196</v>
      </c>
      <c r="L657" s="64">
        <v>4.102564102564099</v>
      </c>
      <c r="M657" s="65">
        <v>100</v>
      </c>
      <c r="N657" s="90">
        <f t="shared" si="123"/>
        <v>25.41310541310541</v>
      </c>
      <c r="O657" s="66">
        <v>89.4611601848444</v>
      </c>
      <c r="P657" s="57">
        <v>98.64000000000001</v>
      </c>
      <c r="Q657" s="67">
        <v>98.30541871921183</v>
      </c>
      <c r="R657" s="68" t="s">
        <v>1</v>
      </c>
      <c r="S657" s="44">
        <f t="shared" si="124"/>
        <v>95.40919159741374</v>
      </c>
      <c r="T657" s="64">
        <v>70.27777777777779</v>
      </c>
      <c r="U657" s="57">
        <v>89.99999999999999</v>
      </c>
      <c r="V657" s="57">
        <v>58.79629629629628</v>
      </c>
      <c r="W657" s="56">
        <v>0</v>
      </c>
      <c r="X657" s="56">
        <v>25</v>
      </c>
      <c r="Y657" s="90">
        <f t="shared" si="125"/>
        <v>57.89351851851851</v>
      </c>
      <c r="Z657" s="101">
        <f t="shared" si="126"/>
        <v>58.20558518581627</v>
      </c>
      <c r="AA657" s="50">
        <v>91.61171937217425</v>
      </c>
      <c r="AB657" s="47">
        <v>6.666666666666667</v>
      </c>
      <c r="AC657" s="44">
        <f t="shared" si="127"/>
        <v>70.37545619579736</v>
      </c>
      <c r="AD657" s="85">
        <v>10.000000000000004</v>
      </c>
      <c r="AE657" s="91">
        <f t="shared" si="128"/>
        <v>10.000000000000004</v>
      </c>
      <c r="AF657" s="88">
        <v>31.57894736842105</v>
      </c>
      <c r="AG657" s="80">
        <v>100</v>
      </c>
      <c r="AH657" s="92">
        <f t="shared" si="129"/>
        <v>54.3859649122807</v>
      </c>
      <c r="AI657" s="37">
        <f t="shared" si="130"/>
        <v>51.077436286881394</v>
      </c>
      <c r="AJ657" s="38">
        <f t="shared" si="131"/>
        <v>53.20118587213494</v>
      </c>
    </row>
    <row r="658" spans="1:36" ht="15">
      <c r="A658" s="17">
        <v>842</v>
      </c>
      <c r="B658" s="18">
        <v>47001</v>
      </c>
      <c r="C658" s="19" t="s">
        <v>167</v>
      </c>
      <c r="D658" s="19" t="s">
        <v>383</v>
      </c>
      <c r="E658" s="20">
        <v>1</v>
      </c>
      <c r="F658" s="48">
        <v>47.64999999999999</v>
      </c>
      <c r="G658" s="49">
        <v>85.69139194139194</v>
      </c>
      <c r="H658" s="44">
        <f t="shared" si="120"/>
        <v>60.330463980463975</v>
      </c>
      <c r="I658" s="104">
        <v>21.000000000000004</v>
      </c>
      <c r="J658" s="103">
        <f t="shared" si="121"/>
        <v>21.000000000000004</v>
      </c>
      <c r="K658" s="36">
        <f t="shared" si="122"/>
        <v>44.59827838827839</v>
      </c>
      <c r="L658" s="64">
        <v>8.239700374531832</v>
      </c>
      <c r="M658" s="65">
        <v>100</v>
      </c>
      <c r="N658" s="90">
        <f t="shared" si="123"/>
        <v>28.630878069080314</v>
      </c>
      <c r="O658" s="66">
        <v>87.17600334448161</v>
      </c>
      <c r="P658" s="57">
        <v>98.95</v>
      </c>
      <c r="Q658" s="67">
        <v>98.28001148130974</v>
      </c>
      <c r="R658" s="68" t="s">
        <v>1</v>
      </c>
      <c r="S658" s="44">
        <f t="shared" si="124"/>
        <v>94.74275368884174</v>
      </c>
      <c r="T658" s="64">
        <v>100</v>
      </c>
      <c r="U658" s="57">
        <v>99.99999999999999</v>
      </c>
      <c r="V658" s="57">
        <v>81.48148148148148</v>
      </c>
      <c r="W658" s="56">
        <v>0</v>
      </c>
      <c r="X658" s="56">
        <v>10.037243947858473</v>
      </c>
      <c r="Y658" s="90">
        <f t="shared" si="125"/>
        <v>71.62502586385267</v>
      </c>
      <c r="Z658" s="101">
        <f t="shared" si="126"/>
        <v>63.544805561731124</v>
      </c>
      <c r="AA658" s="50">
        <v>100</v>
      </c>
      <c r="AB658" s="47">
        <v>22.62773722627737</v>
      </c>
      <c r="AC658" s="44">
        <f t="shared" si="127"/>
        <v>80.65693430656934</v>
      </c>
      <c r="AD658" s="85">
        <v>58.90000000000001</v>
      </c>
      <c r="AE658" s="91">
        <f t="shared" si="128"/>
        <v>58.90000000000001</v>
      </c>
      <c r="AF658" s="88">
        <v>63.1578947368421</v>
      </c>
      <c r="AG658" s="80">
        <v>0</v>
      </c>
      <c r="AH658" s="92">
        <f t="shared" si="129"/>
        <v>42.10526315789473</v>
      </c>
      <c r="AI658" s="37">
        <f t="shared" si="130"/>
        <v>67.14475092841593</v>
      </c>
      <c r="AJ658" s="38">
        <f t="shared" si="131"/>
        <v>60.83548373704602</v>
      </c>
    </row>
    <row r="659" spans="1:36" ht="15">
      <c r="A659" s="17">
        <v>173</v>
      </c>
      <c r="B659" s="18">
        <v>47030</v>
      </c>
      <c r="C659" s="19" t="s">
        <v>167</v>
      </c>
      <c r="D659" s="19" t="s">
        <v>168</v>
      </c>
      <c r="E659" s="20">
        <v>6</v>
      </c>
      <c r="F659" s="48">
        <v>67.15</v>
      </c>
      <c r="G659" s="49">
        <v>72.7457264957265</v>
      </c>
      <c r="H659" s="44">
        <f t="shared" si="120"/>
        <v>69.01524216524217</v>
      </c>
      <c r="I659" s="104">
        <v>69</v>
      </c>
      <c r="J659" s="103">
        <f t="shared" si="121"/>
        <v>69</v>
      </c>
      <c r="K659" s="36">
        <f t="shared" si="122"/>
        <v>69.0091452991453</v>
      </c>
      <c r="L659" s="64">
        <v>50</v>
      </c>
      <c r="M659" s="65">
        <v>100</v>
      </c>
      <c r="N659" s="90">
        <f t="shared" si="123"/>
        <v>61.111111111111114</v>
      </c>
      <c r="O659" s="66">
        <v>100</v>
      </c>
      <c r="P659" s="57">
        <v>98.66</v>
      </c>
      <c r="Q659" s="67">
        <v>89.24528301886792</v>
      </c>
      <c r="R659" s="68" t="s">
        <v>1</v>
      </c>
      <c r="S659" s="44">
        <f t="shared" si="124"/>
        <v>95.90844740566038</v>
      </c>
      <c r="T659" s="64">
        <v>100</v>
      </c>
      <c r="U659" s="57">
        <v>98.125</v>
      </c>
      <c r="V659" s="57">
        <v>100</v>
      </c>
      <c r="W659" s="56">
        <v>0</v>
      </c>
      <c r="X659" s="56">
        <v>25</v>
      </c>
      <c r="Y659" s="90">
        <f t="shared" si="125"/>
        <v>77.65625</v>
      </c>
      <c r="Z659" s="101">
        <f t="shared" si="126"/>
        <v>77.54070316981132</v>
      </c>
      <c r="AA659" s="50">
        <v>89.92510956060431</v>
      </c>
      <c r="AB659" s="47">
        <v>5.555555555555555</v>
      </c>
      <c r="AC659" s="44">
        <f t="shared" si="127"/>
        <v>68.83272105934212</v>
      </c>
      <c r="AD659" s="85">
        <v>88.00000000000007</v>
      </c>
      <c r="AE659" s="91">
        <f t="shared" si="128"/>
        <v>88.00000000000007</v>
      </c>
      <c r="AF659" s="88">
        <v>86.8421052631579</v>
      </c>
      <c r="AG659" s="80">
        <v>100</v>
      </c>
      <c r="AH659" s="92">
        <f t="shared" si="129"/>
        <v>91.2280701754386</v>
      </c>
      <c r="AI659" s="37">
        <f t="shared" si="130"/>
        <v>78.42306526673687</v>
      </c>
      <c r="AJ659" s="38">
        <f t="shared" si="131"/>
        <v>76.09910022475579</v>
      </c>
    </row>
    <row r="660" spans="1:36" ht="15">
      <c r="A660" s="17">
        <v>555</v>
      </c>
      <c r="B660" s="18">
        <v>47053</v>
      </c>
      <c r="C660" s="19" t="s">
        <v>167</v>
      </c>
      <c r="D660" s="19" t="s">
        <v>724</v>
      </c>
      <c r="E660" s="20">
        <v>6</v>
      </c>
      <c r="F660" s="48">
        <v>63.59999999999999</v>
      </c>
      <c r="G660" s="49">
        <v>83.97842897842898</v>
      </c>
      <c r="H660" s="44">
        <f t="shared" si="120"/>
        <v>70.39280965947631</v>
      </c>
      <c r="I660" s="104">
        <v>74.00000000000001</v>
      </c>
      <c r="J660" s="103">
        <f t="shared" si="121"/>
        <v>74.00000000000001</v>
      </c>
      <c r="K660" s="36">
        <f t="shared" si="122"/>
        <v>71.8356857956858</v>
      </c>
      <c r="L660" s="64">
        <v>71.42857142857143</v>
      </c>
      <c r="M660" s="65">
        <v>0</v>
      </c>
      <c r="N660" s="90">
        <f t="shared" si="123"/>
        <v>55.55555555555556</v>
      </c>
      <c r="O660" s="66">
        <v>49.56176800544663</v>
      </c>
      <c r="P660" s="57">
        <v>98.67999999999999</v>
      </c>
      <c r="Q660" s="67">
        <v>95.95674201091192</v>
      </c>
      <c r="R660" s="68" t="s">
        <v>1</v>
      </c>
      <c r="S660" s="44">
        <f t="shared" si="124"/>
        <v>81.34862864919944</v>
      </c>
      <c r="T660" s="64">
        <v>100</v>
      </c>
      <c r="U660" s="57">
        <v>96.2125</v>
      </c>
      <c r="V660" s="57">
        <v>46.75925925925927</v>
      </c>
      <c r="W660" s="56">
        <v>0</v>
      </c>
      <c r="X660" s="56">
        <v>25</v>
      </c>
      <c r="Y660" s="90">
        <f t="shared" si="125"/>
        <v>63.86793981481482</v>
      </c>
      <c r="Z660" s="101">
        <f t="shared" si="126"/>
        <v>66.46930190848457</v>
      </c>
      <c r="AA660" s="50">
        <v>93.64069329219733</v>
      </c>
      <c r="AB660" s="47">
        <v>8.88888888888889</v>
      </c>
      <c r="AC660" s="44">
        <f t="shared" si="127"/>
        <v>72.45274219137022</v>
      </c>
      <c r="AD660" s="85">
        <v>60.099999999999945</v>
      </c>
      <c r="AE660" s="91">
        <f t="shared" si="128"/>
        <v>60.099999999999945</v>
      </c>
      <c r="AF660" s="88">
        <v>55.26315789473685</v>
      </c>
      <c r="AG660" s="80">
        <v>100</v>
      </c>
      <c r="AH660" s="92">
        <f t="shared" si="129"/>
        <v>70.17543859649123</v>
      </c>
      <c r="AI660" s="37">
        <f t="shared" si="130"/>
        <v>68.70321688802902</v>
      </c>
      <c r="AJ660" s="38">
        <f t="shared" si="131"/>
        <v>68.21275317978815</v>
      </c>
    </row>
    <row r="661" spans="1:36" ht="15">
      <c r="A661" s="17">
        <v>697</v>
      </c>
      <c r="B661" s="18">
        <v>47058</v>
      </c>
      <c r="C661" s="19" t="s">
        <v>167</v>
      </c>
      <c r="D661" s="19" t="s">
        <v>1134</v>
      </c>
      <c r="E661" s="20">
        <v>6</v>
      </c>
      <c r="F661" s="48">
        <v>66.4</v>
      </c>
      <c r="G661" s="49">
        <v>0</v>
      </c>
      <c r="H661" s="44">
        <f t="shared" si="120"/>
        <v>44.266666666666666</v>
      </c>
      <c r="I661" s="104">
        <v>69</v>
      </c>
      <c r="J661" s="103">
        <f t="shared" si="121"/>
        <v>69</v>
      </c>
      <c r="K661" s="36">
        <f t="shared" si="122"/>
        <v>54.16</v>
      </c>
      <c r="L661" s="64">
        <v>72.34468937875751</v>
      </c>
      <c r="M661" s="65">
        <v>100</v>
      </c>
      <c r="N661" s="90">
        <f t="shared" si="123"/>
        <v>78.49031396125584</v>
      </c>
      <c r="O661" s="66">
        <v>50.04856254856255</v>
      </c>
      <c r="P661" s="57">
        <v>97.97999999999999</v>
      </c>
      <c r="Q661" s="67">
        <v>96.79583574320417</v>
      </c>
      <c r="R661" s="68" t="s">
        <v>1</v>
      </c>
      <c r="S661" s="44">
        <f t="shared" si="124"/>
        <v>81.55712768094479</v>
      </c>
      <c r="T661" s="64">
        <v>59.30555555555556</v>
      </c>
      <c r="U661" s="57">
        <v>58.08</v>
      </c>
      <c r="V661" s="57">
        <v>83.33333333333333</v>
      </c>
      <c r="W661" s="56">
        <v>0</v>
      </c>
      <c r="X661" s="56">
        <v>25</v>
      </c>
      <c r="Y661" s="90">
        <f t="shared" si="125"/>
        <v>53.304722222222225</v>
      </c>
      <c r="Z661" s="101">
        <f t="shared" si="126"/>
        <v>71.41230499506554</v>
      </c>
      <c r="AA661" s="50">
        <v>100</v>
      </c>
      <c r="AB661" s="47">
        <v>5.555555555555555</v>
      </c>
      <c r="AC661" s="44">
        <f t="shared" si="127"/>
        <v>76.38888888888889</v>
      </c>
      <c r="AD661" s="85">
        <v>41.79999999999996</v>
      </c>
      <c r="AE661" s="91">
        <f t="shared" si="128"/>
        <v>41.79999999999996</v>
      </c>
      <c r="AF661" s="88">
        <v>26.31578947368421</v>
      </c>
      <c r="AG661" s="80">
        <v>100</v>
      </c>
      <c r="AH661" s="92">
        <f t="shared" si="129"/>
        <v>50.87719298245614</v>
      </c>
      <c r="AI661" s="37">
        <f t="shared" si="130"/>
        <v>62.06284600389862</v>
      </c>
      <c r="AJ661" s="38">
        <f t="shared" si="131"/>
        <v>65.15700629870236</v>
      </c>
    </row>
    <row r="662" spans="1:36" ht="15">
      <c r="A662" s="17">
        <v>998</v>
      </c>
      <c r="B662" s="18">
        <v>47161</v>
      </c>
      <c r="C662" s="19" t="s">
        <v>167</v>
      </c>
      <c r="D662" s="19" t="s">
        <v>1117</v>
      </c>
      <c r="E662" s="20">
        <v>6</v>
      </c>
      <c r="F662" s="48">
        <v>0</v>
      </c>
      <c r="G662" s="49">
        <v>99.07407407407408</v>
      </c>
      <c r="H662" s="44">
        <f t="shared" si="120"/>
        <v>33.02469135802469</v>
      </c>
      <c r="I662" s="104">
        <v>10</v>
      </c>
      <c r="J662" s="103">
        <f t="shared" si="121"/>
        <v>10</v>
      </c>
      <c r="K662" s="36">
        <f t="shared" si="122"/>
        <v>23.814814814814813</v>
      </c>
      <c r="L662" s="64">
        <v>55.172413793103445</v>
      </c>
      <c r="M662" s="65">
        <v>100</v>
      </c>
      <c r="N662" s="90">
        <f t="shared" si="123"/>
        <v>65.13409961685824</v>
      </c>
      <c r="O662" s="66">
        <v>84.25379441743318</v>
      </c>
      <c r="P662" s="57">
        <v>97.36999999999999</v>
      </c>
      <c r="Q662" s="67">
        <v>96.4771011575239</v>
      </c>
      <c r="R662" s="68" t="s">
        <v>1</v>
      </c>
      <c r="S662" s="44">
        <f t="shared" si="124"/>
        <v>92.64236083840757</v>
      </c>
      <c r="T662" s="64">
        <v>80.83333333333333</v>
      </c>
      <c r="U662" s="57">
        <v>89.99999999999999</v>
      </c>
      <c r="V662" s="57">
        <v>56.018518518518505</v>
      </c>
      <c r="W662" s="56">
        <v>0</v>
      </c>
      <c r="X662" s="56">
        <v>25</v>
      </c>
      <c r="Y662" s="90">
        <f t="shared" si="125"/>
        <v>59.837962962962955</v>
      </c>
      <c r="Z662" s="101">
        <f t="shared" si="126"/>
        <v>72.24197947850753</v>
      </c>
      <c r="AA662" s="50">
        <v>76.95971280741395</v>
      </c>
      <c r="AB662" s="47">
        <v>5.555555555555555</v>
      </c>
      <c r="AC662" s="44">
        <f t="shared" si="127"/>
        <v>59.10867349444935</v>
      </c>
      <c r="AD662" s="85">
        <v>8.3</v>
      </c>
      <c r="AE662" s="91">
        <f t="shared" si="128"/>
        <v>8.3</v>
      </c>
      <c r="AF662" s="88">
        <v>21.052631578947366</v>
      </c>
      <c r="AG662" s="80">
        <v>100</v>
      </c>
      <c r="AH662" s="92">
        <f t="shared" si="129"/>
        <v>47.368421052631575</v>
      </c>
      <c r="AI662" s="37">
        <f t="shared" si="130"/>
        <v>43.211643407565965</v>
      </c>
      <c r="AJ662" s="38">
        <f t="shared" si="131"/>
        <v>53.84744572448652</v>
      </c>
    </row>
    <row r="663" spans="1:36" ht="15">
      <c r="A663" s="17">
        <v>981</v>
      </c>
      <c r="B663" s="18">
        <v>47170</v>
      </c>
      <c r="C663" s="19" t="s">
        <v>167</v>
      </c>
      <c r="D663" s="19" t="s">
        <v>847</v>
      </c>
      <c r="E663" s="20">
        <v>6</v>
      </c>
      <c r="F663" s="48">
        <v>46.9</v>
      </c>
      <c r="G663" s="49">
        <v>81.37464387464387</v>
      </c>
      <c r="H663" s="44">
        <f t="shared" si="120"/>
        <v>58.391547958214616</v>
      </c>
      <c r="I663" s="104">
        <v>21.000000000000004</v>
      </c>
      <c r="J663" s="103">
        <f t="shared" si="121"/>
        <v>21.000000000000004</v>
      </c>
      <c r="K663" s="36">
        <f t="shared" si="122"/>
        <v>43.434928774928764</v>
      </c>
      <c r="L663" s="64">
        <v>10.119047619047617</v>
      </c>
      <c r="M663" s="65">
        <v>100</v>
      </c>
      <c r="N663" s="90">
        <f t="shared" si="123"/>
        <v>30.092592592592588</v>
      </c>
      <c r="O663" s="66">
        <v>80.39920738679339</v>
      </c>
      <c r="P663" s="57">
        <v>97.96000000000001</v>
      </c>
      <c r="Q663" s="67">
        <v>84.23209309949189</v>
      </c>
      <c r="R663" s="68">
        <v>100</v>
      </c>
      <c r="S663" s="44">
        <f t="shared" si="124"/>
        <v>90.64782512157132</v>
      </c>
      <c r="T663" s="64">
        <v>76.11111111111111</v>
      </c>
      <c r="U663" s="57">
        <v>77.10000000000001</v>
      </c>
      <c r="V663" s="57">
        <v>27.777777777777782</v>
      </c>
      <c r="W663" s="56">
        <v>0</v>
      </c>
      <c r="X663" s="56">
        <v>25</v>
      </c>
      <c r="Y663" s="90">
        <f t="shared" si="125"/>
        <v>48.37222222222222</v>
      </c>
      <c r="Z663" s="101">
        <f t="shared" si="126"/>
        <v>55.31974848334726</v>
      </c>
      <c r="AA663" s="50">
        <v>93.78899611841652</v>
      </c>
      <c r="AB663" s="47">
        <v>2.2222222222222223</v>
      </c>
      <c r="AC663" s="44">
        <f t="shared" si="127"/>
        <v>70.89730264436794</v>
      </c>
      <c r="AD663" s="85">
        <v>33.69999999999999</v>
      </c>
      <c r="AE663" s="91">
        <f t="shared" si="128"/>
        <v>33.69999999999999</v>
      </c>
      <c r="AF663" s="88">
        <v>60.526315789473685</v>
      </c>
      <c r="AG663" s="80">
        <v>100</v>
      </c>
      <c r="AH663" s="92">
        <f t="shared" si="129"/>
        <v>73.68421052631578</v>
      </c>
      <c r="AI663" s="37">
        <f t="shared" si="130"/>
        <v>61.535403515592726</v>
      </c>
      <c r="AJ663" s="38">
        <f t="shared" si="131"/>
        <v>54.8074810513372</v>
      </c>
    </row>
    <row r="664" spans="1:36" ht="15">
      <c r="A664" s="17">
        <v>971</v>
      </c>
      <c r="B664" s="18">
        <v>47189</v>
      </c>
      <c r="C664" s="19" t="s">
        <v>167</v>
      </c>
      <c r="D664" s="19" t="s">
        <v>831</v>
      </c>
      <c r="E664" s="20">
        <v>6</v>
      </c>
      <c r="F664" s="48">
        <v>29.499999999999993</v>
      </c>
      <c r="G664" s="49">
        <v>85.87657712657713</v>
      </c>
      <c r="H664" s="44">
        <f t="shared" si="120"/>
        <v>48.2921923755257</v>
      </c>
      <c r="I664" s="104">
        <v>21.000000000000004</v>
      </c>
      <c r="J664" s="103">
        <f t="shared" si="121"/>
        <v>21.000000000000004</v>
      </c>
      <c r="K664" s="36">
        <f t="shared" si="122"/>
        <v>37.37531542531542</v>
      </c>
      <c r="L664" s="64">
        <v>5.327868852459017</v>
      </c>
      <c r="M664" s="65">
        <v>100</v>
      </c>
      <c r="N664" s="90">
        <f t="shared" si="123"/>
        <v>26.366120218579233</v>
      </c>
      <c r="O664" s="66">
        <v>80.59027874257875</v>
      </c>
      <c r="P664" s="57">
        <v>98.96</v>
      </c>
      <c r="Q664" s="67">
        <v>98.92033233520307</v>
      </c>
      <c r="R664" s="68" t="s">
        <v>1</v>
      </c>
      <c r="S664" s="44">
        <f t="shared" si="124"/>
        <v>92.76552231528606</v>
      </c>
      <c r="T664" s="64">
        <v>95</v>
      </c>
      <c r="U664" s="65">
        <v>99.99999999999999</v>
      </c>
      <c r="V664" s="57">
        <v>83.33333333333333</v>
      </c>
      <c r="W664" s="56">
        <v>0</v>
      </c>
      <c r="X664" s="56">
        <v>25</v>
      </c>
      <c r="Y664" s="90">
        <f t="shared" si="125"/>
        <v>72.70833333333333</v>
      </c>
      <c r="Z664" s="101">
        <f t="shared" si="126"/>
        <v>62.44343708624673</v>
      </c>
      <c r="AA664" s="50">
        <v>100</v>
      </c>
      <c r="AB664" s="47">
        <v>7.199999999999999</v>
      </c>
      <c r="AC664" s="44">
        <f t="shared" si="127"/>
        <v>76.8</v>
      </c>
      <c r="AD664" s="85">
        <v>43.09999999999999</v>
      </c>
      <c r="AE664" s="91">
        <f t="shared" si="128"/>
        <v>43.09999999999999</v>
      </c>
      <c r="AF664" s="88">
        <v>21.052631578947366</v>
      </c>
      <c r="AG664" s="80">
        <v>0</v>
      </c>
      <c r="AH664" s="92">
        <f t="shared" si="129"/>
        <v>14.035087719298243</v>
      </c>
      <c r="AI664" s="37">
        <f t="shared" si="130"/>
        <v>55.260350877192984</v>
      </c>
      <c r="AJ664" s="38">
        <f t="shared" si="131"/>
        <v>55.274886891344345</v>
      </c>
    </row>
    <row r="665" spans="1:36" ht="15">
      <c r="A665" s="17">
        <v>380</v>
      </c>
      <c r="B665" s="18">
        <v>47205</v>
      </c>
      <c r="C665" s="19" t="s">
        <v>167</v>
      </c>
      <c r="D665" s="19" t="s">
        <v>1062</v>
      </c>
      <c r="E665" s="20">
        <v>6</v>
      </c>
      <c r="F665" s="48">
        <v>85.45</v>
      </c>
      <c r="G665" s="49">
        <v>91.93935693935694</v>
      </c>
      <c r="H665" s="44">
        <f t="shared" si="120"/>
        <v>87.61311897978564</v>
      </c>
      <c r="I665" s="104">
        <v>21.000000000000004</v>
      </c>
      <c r="J665" s="103">
        <f t="shared" si="121"/>
        <v>21.000000000000004</v>
      </c>
      <c r="K665" s="36">
        <f t="shared" si="122"/>
        <v>60.967871387871384</v>
      </c>
      <c r="L665" s="64">
        <v>55.19125683060109</v>
      </c>
      <c r="M665" s="65">
        <v>100</v>
      </c>
      <c r="N665" s="90">
        <f t="shared" si="123"/>
        <v>65.14875531268973</v>
      </c>
      <c r="O665" s="66">
        <v>100</v>
      </c>
      <c r="P665" s="57">
        <v>98.83</v>
      </c>
      <c r="Q665" s="67">
        <v>99.41012108040981</v>
      </c>
      <c r="R665" s="68" t="s">
        <v>1</v>
      </c>
      <c r="S665" s="44">
        <f t="shared" si="124"/>
        <v>99.35124033491152</v>
      </c>
      <c r="T665" s="64">
        <v>74.86111111111113</v>
      </c>
      <c r="U665" s="57">
        <v>86.875</v>
      </c>
      <c r="V665" s="57">
        <v>100</v>
      </c>
      <c r="W665" s="56">
        <v>0</v>
      </c>
      <c r="X665" s="56">
        <v>25</v>
      </c>
      <c r="Y665" s="90">
        <f t="shared" si="125"/>
        <v>68.55902777777779</v>
      </c>
      <c r="Z665" s="101">
        <f t="shared" si="126"/>
        <v>77.18483770862889</v>
      </c>
      <c r="AA665" s="50">
        <v>100</v>
      </c>
      <c r="AB665" s="47">
        <v>6.666666666666667</v>
      </c>
      <c r="AC665" s="44">
        <f t="shared" si="127"/>
        <v>76.66666666666667</v>
      </c>
      <c r="AD665" s="85">
        <v>54.39999999999996</v>
      </c>
      <c r="AE665" s="91">
        <f t="shared" si="128"/>
        <v>54.39999999999996</v>
      </c>
      <c r="AF665" s="88">
        <v>52.63157894736842</v>
      </c>
      <c r="AG665" s="80">
        <v>100</v>
      </c>
      <c r="AH665" s="92">
        <f t="shared" si="129"/>
        <v>68.42105263157893</v>
      </c>
      <c r="AI665" s="37">
        <f t="shared" si="130"/>
        <v>69.07976608187133</v>
      </c>
      <c r="AJ665" s="38">
        <f t="shared" si="131"/>
        <v>71.50992295645013</v>
      </c>
    </row>
    <row r="666" spans="1:36" ht="15">
      <c r="A666" s="17">
        <v>506</v>
      </c>
      <c r="B666" s="18">
        <v>47245</v>
      </c>
      <c r="C666" s="19" t="s">
        <v>167</v>
      </c>
      <c r="D666" s="19" t="s">
        <v>1021</v>
      </c>
      <c r="E666" s="20">
        <v>6</v>
      </c>
      <c r="F666" s="48">
        <v>83.44999999999997</v>
      </c>
      <c r="G666" s="49">
        <v>93.20970695970695</v>
      </c>
      <c r="H666" s="44">
        <f t="shared" si="120"/>
        <v>86.70323565323562</v>
      </c>
      <c r="I666" s="104">
        <v>5</v>
      </c>
      <c r="J666" s="103">
        <f t="shared" si="121"/>
        <v>5</v>
      </c>
      <c r="K666" s="36">
        <f t="shared" si="122"/>
        <v>54.021941391941375</v>
      </c>
      <c r="L666" s="64">
        <v>38.37837837837837</v>
      </c>
      <c r="M666" s="65">
        <v>100</v>
      </c>
      <c r="N666" s="90">
        <f t="shared" si="123"/>
        <v>52.07207207207207</v>
      </c>
      <c r="O666" s="66">
        <v>68.97934063631739</v>
      </c>
      <c r="P666" s="57">
        <v>98.89999999999999</v>
      </c>
      <c r="Q666" s="67">
        <v>99.07677924506253</v>
      </c>
      <c r="R666" s="68" t="s">
        <v>1</v>
      </c>
      <c r="S666" s="44">
        <f t="shared" si="124"/>
        <v>88.92975743548469</v>
      </c>
      <c r="T666" s="64">
        <v>95.55555555555556</v>
      </c>
      <c r="U666" s="57">
        <v>87.5</v>
      </c>
      <c r="V666" s="57">
        <v>98.61111111111113</v>
      </c>
      <c r="W666" s="56">
        <v>0</v>
      </c>
      <c r="X666" s="56">
        <v>25</v>
      </c>
      <c r="Y666" s="90">
        <f t="shared" si="125"/>
        <v>73.54166666666667</v>
      </c>
      <c r="Z666" s="101">
        <f t="shared" si="126"/>
        <v>70.73680165863438</v>
      </c>
      <c r="AA666" s="50">
        <v>100</v>
      </c>
      <c r="AB666" s="47">
        <v>5.555555555555555</v>
      </c>
      <c r="AC666" s="44">
        <f t="shared" si="127"/>
        <v>76.38888888888889</v>
      </c>
      <c r="AD666" s="85">
        <v>74.70000000000005</v>
      </c>
      <c r="AE666" s="91">
        <f t="shared" si="128"/>
        <v>74.70000000000005</v>
      </c>
      <c r="AF666" s="88">
        <v>68.42105263157895</v>
      </c>
      <c r="AG666" s="80">
        <v>100</v>
      </c>
      <c r="AH666" s="92">
        <f t="shared" si="129"/>
        <v>78.94736842105263</v>
      </c>
      <c r="AI666" s="37">
        <f t="shared" si="130"/>
        <v>76.45021442495127</v>
      </c>
      <c r="AJ666" s="38">
        <f t="shared" si="131"/>
        <v>69.10785343519085</v>
      </c>
    </row>
    <row r="667" spans="1:36" ht="15">
      <c r="A667" s="17">
        <v>975</v>
      </c>
      <c r="B667" s="18">
        <v>47258</v>
      </c>
      <c r="C667" s="19" t="s">
        <v>167</v>
      </c>
      <c r="D667" s="19" t="s">
        <v>1111</v>
      </c>
      <c r="E667" s="20">
        <v>6</v>
      </c>
      <c r="F667" s="48">
        <v>57.800000000000004</v>
      </c>
      <c r="G667" s="49">
        <v>73.05301180301181</v>
      </c>
      <c r="H667" s="44">
        <f t="shared" si="120"/>
        <v>62.8843372676706</v>
      </c>
      <c r="I667" s="104">
        <v>26</v>
      </c>
      <c r="J667" s="103">
        <f t="shared" si="121"/>
        <v>26</v>
      </c>
      <c r="K667" s="36">
        <f t="shared" si="122"/>
        <v>48.13060236060236</v>
      </c>
      <c r="L667" s="64">
        <v>16.455696202531644</v>
      </c>
      <c r="M667" s="65">
        <v>100</v>
      </c>
      <c r="N667" s="90">
        <f t="shared" si="123"/>
        <v>35.0210970464135</v>
      </c>
      <c r="O667" s="66">
        <v>91.26023538225357</v>
      </c>
      <c r="P667" s="57">
        <v>97.72</v>
      </c>
      <c r="Q667" s="67">
        <v>99.1523371276338</v>
      </c>
      <c r="R667" s="68">
        <v>100</v>
      </c>
      <c r="S667" s="44">
        <f t="shared" si="124"/>
        <v>97.03314312747185</v>
      </c>
      <c r="T667" s="64">
        <v>56.38888888888888</v>
      </c>
      <c r="U667" s="57">
        <v>86.25</v>
      </c>
      <c r="V667" s="57">
        <v>66.66666666666667</v>
      </c>
      <c r="W667" s="56">
        <v>0</v>
      </c>
      <c r="X667" s="56">
        <v>25</v>
      </c>
      <c r="Y667" s="90">
        <f t="shared" si="125"/>
        <v>55.451388888888886</v>
      </c>
      <c r="Z667" s="101">
        <f t="shared" si="126"/>
        <v>61.402645181944294</v>
      </c>
      <c r="AA667" s="50">
        <v>86.57407407407408</v>
      </c>
      <c r="AB667" s="47">
        <v>5.555555555555555</v>
      </c>
      <c r="AC667" s="44">
        <f t="shared" si="127"/>
        <v>66.31944444444444</v>
      </c>
      <c r="AD667" s="85">
        <v>20.399999999999995</v>
      </c>
      <c r="AE667" s="91">
        <f t="shared" si="128"/>
        <v>20.399999999999995</v>
      </c>
      <c r="AF667" s="88">
        <v>10.526315789473683</v>
      </c>
      <c r="AG667" s="80">
        <v>100</v>
      </c>
      <c r="AH667" s="92">
        <f t="shared" si="129"/>
        <v>40.35087719298245</v>
      </c>
      <c r="AI667" s="37">
        <f t="shared" si="130"/>
        <v>48.88054580896686</v>
      </c>
      <c r="AJ667" s="38">
        <f t="shared" si="131"/>
        <v>54.99160680578267</v>
      </c>
    </row>
    <row r="668" spans="1:36" ht="15">
      <c r="A668" s="17">
        <v>546</v>
      </c>
      <c r="B668" s="18">
        <v>47268</v>
      </c>
      <c r="C668" s="19" t="s">
        <v>167</v>
      </c>
      <c r="D668" s="19" t="s">
        <v>830</v>
      </c>
      <c r="E668" s="20">
        <v>6</v>
      </c>
      <c r="F668" s="48">
        <v>63.650000000000006</v>
      </c>
      <c r="G668" s="49">
        <v>87.8093203093203</v>
      </c>
      <c r="H668" s="44">
        <f t="shared" si="120"/>
        <v>71.70310676977343</v>
      </c>
      <c r="I668" s="104">
        <v>21.000000000000004</v>
      </c>
      <c r="J668" s="103">
        <f t="shared" si="121"/>
        <v>21.000000000000004</v>
      </c>
      <c r="K668" s="36">
        <f t="shared" si="122"/>
        <v>51.421864061864056</v>
      </c>
      <c r="L668" s="64">
        <v>32.72727272727273</v>
      </c>
      <c r="M668" s="65">
        <v>100</v>
      </c>
      <c r="N668" s="90">
        <f t="shared" si="123"/>
        <v>47.676767676767675</v>
      </c>
      <c r="O668" s="66">
        <v>99.69879518072288</v>
      </c>
      <c r="P668" s="57">
        <v>98.45</v>
      </c>
      <c r="Q668" s="67">
        <v>95.7051282051282</v>
      </c>
      <c r="R668" s="68" t="s">
        <v>1</v>
      </c>
      <c r="S668" s="44">
        <f t="shared" si="124"/>
        <v>97.89008822791165</v>
      </c>
      <c r="T668" s="64">
        <v>100</v>
      </c>
      <c r="U668" s="57">
        <v>97.5</v>
      </c>
      <c r="V668" s="57">
        <v>100</v>
      </c>
      <c r="W668" s="56">
        <v>0</v>
      </c>
      <c r="X668" s="56">
        <v>25</v>
      </c>
      <c r="Y668" s="90">
        <f t="shared" si="125"/>
        <v>77.5</v>
      </c>
      <c r="Z668" s="101">
        <f t="shared" si="126"/>
        <v>73.28846459656809</v>
      </c>
      <c r="AA668" s="50">
        <v>78.52564102564102</v>
      </c>
      <c r="AB668" s="47">
        <v>6.666666666666667</v>
      </c>
      <c r="AC668" s="44">
        <f t="shared" si="127"/>
        <v>60.56089743589743</v>
      </c>
      <c r="AD668" s="85">
        <v>81.60000000000007</v>
      </c>
      <c r="AE668" s="91">
        <f t="shared" si="128"/>
        <v>81.60000000000007</v>
      </c>
      <c r="AF668" s="88">
        <v>81.57894736842105</v>
      </c>
      <c r="AG668" s="80">
        <v>100</v>
      </c>
      <c r="AH668" s="92">
        <f t="shared" si="129"/>
        <v>87.71929824561403</v>
      </c>
      <c r="AI668" s="37">
        <f t="shared" si="130"/>
        <v>71.60300494826812</v>
      </c>
      <c r="AJ668" s="38">
        <f t="shared" si="131"/>
        <v>68.4095065951373</v>
      </c>
    </row>
    <row r="669" spans="1:36" ht="15">
      <c r="A669" s="17">
        <v>129</v>
      </c>
      <c r="B669" s="18">
        <v>47288</v>
      </c>
      <c r="C669" s="19" t="s">
        <v>167</v>
      </c>
      <c r="D669" s="19" t="s">
        <v>1081</v>
      </c>
      <c r="E669" s="20">
        <v>6</v>
      </c>
      <c r="F669" s="48">
        <v>94.19999999999999</v>
      </c>
      <c r="G669" s="49">
        <v>84.2155067155067</v>
      </c>
      <c r="H669" s="44">
        <f t="shared" si="120"/>
        <v>90.87183557183556</v>
      </c>
      <c r="I669" s="104">
        <v>21.000000000000004</v>
      </c>
      <c r="J669" s="103">
        <f t="shared" si="121"/>
        <v>21.000000000000004</v>
      </c>
      <c r="K669" s="36">
        <f t="shared" si="122"/>
        <v>62.92310134310134</v>
      </c>
      <c r="L669" s="64">
        <v>62.42424242424243</v>
      </c>
      <c r="M669" s="65">
        <v>100</v>
      </c>
      <c r="N669" s="90">
        <f t="shared" si="123"/>
        <v>70.77441077441077</v>
      </c>
      <c r="O669" s="66">
        <v>91.9247841568704</v>
      </c>
      <c r="P669" s="57">
        <v>99.00999999999999</v>
      </c>
      <c r="Q669" s="67">
        <v>99.85674931129476</v>
      </c>
      <c r="R669" s="68">
        <v>100</v>
      </c>
      <c r="S669" s="44">
        <f t="shared" si="124"/>
        <v>97.69788336704129</v>
      </c>
      <c r="T669" s="64">
        <v>100</v>
      </c>
      <c r="U669" s="57">
        <v>99.99999999999999</v>
      </c>
      <c r="V669" s="57">
        <v>100</v>
      </c>
      <c r="W669" s="56">
        <v>0</v>
      </c>
      <c r="X669" s="56">
        <v>25</v>
      </c>
      <c r="Y669" s="90">
        <f t="shared" si="125"/>
        <v>78.125</v>
      </c>
      <c r="Z669" s="101">
        <f t="shared" si="126"/>
        <v>81.74211055624109</v>
      </c>
      <c r="AA669" s="50">
        <v>95.83333333333334</v>
      </c>
      <c r="AB669" s="47">
        <v>5.555555555555555</v>
      </c>
      <c r="AC669" s="44">
        <f t="shared" si="127"/>
        <v>73.26388888888889</v>
      </c>
      <c r="AD669" s="85">
        <v>81.50000000000006</v>
      </c>
      <c r="AE669" s="91">
        <f t="shared" si="128"/>
        <v>81.50000000000006</v>
      </c>
      <c r="AF669" s="88">
        <v>86.8421052631579</v>
      </c>
      <c r="AG669" s="80">
        <v>100</v>
      </c>
      <c r="AH669" s="92">
        <f t="shared" si="129"/>
        <v>91.2280701754386</v>
      </c>
      <c r="AI669" s="37">
        <f t="shared" si="130"/>
        <v>79.05302144249514</v>
      </c>
      <c r="AJ669" s="38">
        <f t="shared" si="131"/>
        <v>77.17158197948936</v>
      </c>
    </row>
    <row r="670" spans="1:36" ht="15">
      <c r="A670" s="17">
        <v>1090</v>
      </c>
      <c r="B670" s="18">
        <v>47318</v>
      </c>
      <c r="C670" s="19" t="s">
        <v>167</v>
      </c>
      <c r="D670" s="19" t="s">
        <v>1137</v>
      </c>
      <c r="E670" s="20">
        <v>6</v>
      </c>
      <c r="F670" s="48">
        <v>43.09999999999998</v>
      </c>
      <c r="G670" s="49">
        <v>0</v>
      </c>
      <c r="H670" s="44">
        <f t="shared" si="120"/>
        <v>28.73333333333332</v>
      </c>
      <c r="I670" s="104">
        <v>21.000000000000004</v>
      </c>
      <c r="J670" s="103">
        <f t="shared" si="121"/>
        <v>21.000000000000004</v>
      </c>
      <c r="K670" s="36">
        <f t="shared" si="122"/>
        <v>25.639999999999993</v>
      </c>
      <c r="L670" s="64">
        <v>1.0309278350515427</v>
      </c>
      <c r="M670" s="65">
        <v>0</v>
      </c>
      <c r="N670" s="90">
        <f t="shared" si="123"/>
        <v>0.8018327605956443</v>
      </c>
      <c r="O670" s="66">
        <v>86.88345487212005</v>
      </c>
      <c r="P670" s="57">
        <v>97.99</v>
      </c>
      <c r="Q670" s="67">
        <v>97.11899791231733</v>
      </c>
      <c r="R670" s="68" t="s">
        <v>1</v>
      </c>
      <c r="S670" s="44">
        <f t="shared" si="124"/>
        <v>93.9387358338157</v>
      </c>
      <c r="T670" s="64">
        <v>99.30555555555554</v>
      </c>
      <c r="U670" s="57">
        <v>99.99999999999999</v>
      </c>
      <c r="V670" s="57">
        <v>0</v>
      </c>
      <c r="W670" s="56">
        <v>0</v>
      </c>
      <c r="X670" s="56">
        <v>25</v>
      </c>
      <c r="Y670" s="90">
        <f t="shared" si="125"/>
        <v>52.951388888888886</v>
      </c>
      <c r="Z670" s="101">
        <f t="shared" si="126"/>
        <v>47.293499705079896</v>
      </c>
      <c r="AA670" s="50">
        <v>90.52092543471854</v>
      </c>
      <c r="AB670" s="47">
        <v>5.555555555555555</v>
      </c>
      <c r="AC670" s="44">
        <f t="shared" si="127"/>
        <v>69.27958296492778</v>
      </c>
      <c r="AD670" s="85">
        <v>0.9</v>
      </c>
      <c r="AE670" s="91">
        <f t="shared" si="128"/>
        <v>0.9</v>
      </c>
      <c r="AF670" s="88">
        <v>0</v>
      </c>
      <c r="AG670" s="80">
        <v>100</v>
      </c>
      <c r="AH670" s="92">
        <f t="shared" si="129"/>
        <v>33.33333333333333</v>
      </c>
      <c r="AI670" s="37">
        <f t="shared" si="130"/>
        <v>43.85577758129482</v>
      </c>
      <c r="AJ670" s="38">
        <f t="shared" si="131"/>
        <v>41.93148312692839</v>
      </c>
    </row>
    <row r="671" spans="1:36" ht="15">
      <c r="A671" s="17">
        <v>1093</v>
      </c>
      <c r="B671" s="18">
        <v>47460</v>
      </c>
      <c r="C671" s="19" t="s">
        <v>167</v>
      </c>
      <c r="D671" s="19" t="s">
        <v>347</v>
      </c>
      <c r="E671" s="20">
        <v>6</v>
      </c>
      <c r="F671" s="48">
        <v>28.85000000000001</v>
      </c>
      <c r="G671" s="49">
        <v>56.80708180708181</v>
      </c>
      <c r="H671" s="44">
        <f t="shared" si="120"/>
        <v>38.16902726902727</v>
      </c>
      <c r="I671" s="104">
        <v>5</v>
      </c>
      <c r="J671" s="103">
        <f t="shared" si="121"/>
        <v>5</v>
      </c>
      <c r="K671" s="36">
        <f t="shared" si="122"/>
        <v>24.90141636141636</v>
      </c>
      <c r="L671" s="64">
        <v>5.769230769230771</v>
      </c>
      <c r="M671" s="65">
        <v>100</v>
      </c>
      <c r="N671" s="90">
        <f t="shared" si="123"/>
        <v>26.70940170940171</v>
      </c>
      <c r="O671" s="66">
        <v>98.62563595251555</v>
      </c>
      <c r="P671" s="57">
        <v>95.59</v>
      </c>
      <c r="Q671" s="67">
        <v>86.12209802235597</v>
      </c>
      <c r="R671" s="68" t="s">
        <v>1</v>
      </c>
      <c r="S671" s="44">
        <f t="shared" si="124"/>
        <v>93.38750763037908</v>
      </c>
      <c r="T671" s="64">
        <v>91.66666666666666</v>
      </c>
      <c r="U671" s="57">
        <v>93.85</v>
      </c>
      <c r="V671" s="57">
        <v>0</v>
      </c>
      <c r="W671" s="56">
        <v>0</v>
      </c>
      <c r="X671" s="56">
        <v>25</v>
      </c>
      <c r="Y671" s="90">
        <f t="shared" si="125"/>
        <v>49.50416666666666</v>
      </c>
      <c r="Z671" s="101">
        <f t="shared" si="126"/>
        <v>55.34072039043925</v>
      </c>
      <c r="AA671" s="50">
        <v>48.34241861708847</v>
      </c>
      <c r="AB671" s="47">
        <v>5.555555555555555</v>
      </c>
      <c r="AC671" s="44">
        <f t="shared" si="127"/>
        <v>37.64570285170524</v>
      </c>
      <c r="AD671" s="85">
        <v>0.9</v>
      </c>
      <c r="AE671" s="91">
        <f t="shared" si="128"/>
        <v>0.9</v>
      </c>
      <c r="AF671" s="88">
        <v>0</v>
      </c>
      <c r="AG671" s="80">
        <v>100</v>
      </c>
      <c r="AH671" s="92">
        <f t="shared" si="129"/>
        <v>33.33333333333333</v>
      </c>
      <c r="AI671" s="37">
        <f t="shared" si="130"/>
        <v>26.984374854242795</v>
      </c>
      <c r="AJ671" s="38">
        <f t="shared" si="131"/>
        <v>40.74595592377573</v>
      </c>
    </row>
    <row r="672" spans="1:36" ht="15">
      <c r="A672" s="17">
        <v>1086</v>
      </c>
      <c r="B672" s="18">
        <v>47541</v>
      </c>
      <c r="C672" s="19" t="s">
        <v>167</v>
      </c>
      <c r="D672" s="19" t="s">
        <v>1072</v>
      </c>
      <c r="E672" s="20">
        <v>6</v>
      </c>
      <c r="F672" s="48">
        <v>46.849999999999994</v>
      </c>
      <c r="G672" s="49">
        <v>74.72680097680097</v>
      </c>
      <c r="H672" s="44">
        <f t="shared" si="120"/>
        <v>56.14226699226698</v>
      </c>
      <c r="I672" s="104">
        <v>21.000000000000004</v>
      </c>
      <c r="J672" s="103">
        <f t="shared" si="121"/>
        <v>21.000000000000004</v>
      </c>
      <c r="K672" s="36">
        <f t="shared" si="122"/>
        <v>42.085360195360195</v>
      </c>
      <c r="L672" s="64">
        <v>11.111111111111116</v>
      </c>
      <c r="M672" s="65">
        <v>0</v>
      </c>
      <c r="N672" s="90">
        <f t="shared" si="123"/>
        <v>8.64197530864198</v>
      </c>
      <c r="O672" s="66">
        <v>81.98752427329488</v>
      </c>
      <c r="P672" s="57">
        <v>98.75999999999999</v>
      </c>
      <c r="Q672" s="67">
        <v>96.0676532769556</v>
      </c>
      <c r="R672" s="68" t="s">
        <v>1</v>
      </c>
      <c r="S672" s="44">
        <f t="shared" si="124"/>
        <v>92.21405602142718</v>
      </c>
      <c r="T672" s="64">
        <v>68.05555555555554</v>
      </c>
      <c r="U672" s="57">
        <v>95</v>
      </c>
      <c r="V672" s="57">
        <v>68.05555555555556</v>
      </c>
      <c r="W672" s="56">
        <v>0</v>
      </c>
      <c r="X672" s="56">
        <v>25</v>
      </c>
      <c r="Y672" s="90">
        <f t="shared" si="125"/>
        <v>60.90277777777777</v>
      </c>
      <c r="Z672" s="101">
        <f t="shared" si="126"/>
        <v>52.1084979268567</v>
      </c>
      <c r="AA672" s="50">
        <v>46.93172693480575</v>
      </c>
      <c r="AB672" s="47">
        <v>5.555555555555555</v>
      </c>
      <c r="AC672" s="44">
        <f t="shared" si="127"/>
        <v>36.5876840899932</v>
      </c>
      <c r="AD672" s="85">
        <v>0.9</v>
      </c>
      <c r="AE672" s="91">
        <f t="shared" si="128"/>
        <v>0.9</v>
      </c>
      <c r="AF672" s="88">
        <v>31.57894736842105</v>
      </c>
      <c r="AG672" s="80">
        <v>100</v>
      </c>
      <c r="AH672" s="92">
        <f t="shared" si="129"/>
        <v>54.3859649122807</v>
      </c>
      <c r="AI672" s="37">
        <f t="shared" si="130"/>
        <v>30.63062449711918</v>
      </c>
      <c r="AJ672" s="38">
        <f t="shared" si="131"/>
        <v>43.66050835163614</v>
      </c>
    </row>
    <row r="673" spans="1:36" ht="15">
      <c r="A673" s="17">
        <v>833</v>
      </c>
      <c r="B673" s="18">
        <v>47545</v>
      </c>
      <c r="C673" s="19" t="s">
        <v>167</v>
      </c>
      <c r="D673" s="19" t="s">
        <v>815</v>
      </c>
      <c r="E673" s="20">
        <v>6</v>
      </c>
      <c r="F673" s="48">
        <v>63.35000000000001</v>
      </c>
      <c r="G673" s="49">
        <v>92.37281237281238</v>
      </c>
      <c r="H673" s="44">
        <f t="shared" si="120"/>
        <v>73.02427079093746</v>
      </c>
      <c r="I673" s="104">
        <v>21.000000000000004</v>
      </c>
      <c r="J673" s="103">
        <f t="shared" si="121"/>
        <v>21.000000000000004</v>
      </c>
      <c r="K673" s="36">
        <f t="shared" si="122"/>
        <v>52.214562474562484</v>
      </c>
      <c r="L673" s="64">
        <v>26</v>
      </c>
      <c r="M673" s="65">
        <v>100</v>
      </c>
      <c r="N673" s="90">
        <f t="shared" si="123"/>
        <v>42.44444444444444</v>
      </c>
      <c r="O673" s="66">
        <v>74.77139545968579</v>
      </c>
      <c r="P673" s="57">
        <v>98.03</v>
      </c>
      <c r="Q673" s="67">
        <v>99.78561219628395</v>
      </c>
      <c r="R673" s="68" t="s">
        <v>1</v>
      </c>
      <c r="S673" s="44">
        <f t="shared" si="124"/>
        <v>90.80554692539492</v>
      </c>
      <c r="T673" s="64">
        <v>97.5</v>
      </c>
      <c r="U673" s="57">
        <v>80.475</v>
      </c>
      <c r="V673" s="57">
        <v>95.37037037037037</v>
      </c>
      <c r="W673" s="56">
        <v>0</v>
      </c>
      <c r="X673" s="56">
        <v>25</v>
      </c>
      <c r="Y673" s="90">
        <f t="shared" si="125"/>
        <v>71.46134259259259</v>
      </c>
      <c r="Z673" s="101">
        <f t="shared" si="126"/>
        <v>67.205404645756</v>
      </c>
      <c r="AA673" s="50">
        <v>88.86323207443897</v>
      </c>
      <c r="AB673" s="47">
        <v>6.666666666666667</v>
      </c>
      <c r="AC673" s="44">
        <f t="shared" si="127"/>
        <v>68.31409072249589</v>
      </c>
      <c r="AD673" s="85">
        <v>40.59999999999996</v>
      </c>
      <c r="AE673" s="91">
        <f t="shared" si="128"/>
        <v>40.59999999999996</v>
      </c>
      <c r="AF673" s="88">
        <v>26.31578947368421</v>
      </c>
      <c r="AG673" s="80">
        <v>100</v>
      </c>
      <c r="AH673" s="92">
        <f t="shared" si="129"/>
        <v>50.87719298245614</v>
      </c>
      <c r="AI673" s="37">
        <f t="shared" si="130"/>
        <v>57.436286981822356</v>
      </c>
      <c r="AJ673" s="38">
        <f t="shared" si="131"/>
        <v>61.276500912337205</v>
      </c>
    </row>
    <row r="674" spans="1:36" ht="15">
      <c r="A674" s="17">
        <v>465</v>
      </c>
      <c r="B674" s="18">
        <v>47551</v>
      </c>
      <c r="C674" s="19" t="s">
        <v>167</v>
      </c>
      <c r="D674" s="19" t="s">
        <v>1071</v>
      </c>
      <c r="E674" s="20">
        <v>6</v>
      </c>
      <c r="F674" s="48">
        <v>80.59999999999998</v>
      </c>
      <c r="G674" s="49">
        <v>84.84737484737485</v>
      </c>
      <c r="H674" s="44">
        <f t="shared" si="120"/>
        <v>82.0157916157916</v>
      </c>
      <c r="I674" s="104">
        <v>21.000000000000004</v>
      </c>
      <c r="J674" s="103">
        <f t="shared" si="121"/>
        <v>21.000000000000004</v>
      </c>
      <c r="K674" s="36">
        <f t="shared" si="122"/>
        <v>57.60947496947496</v>
      </c>
      <c r="L674" s="64">
        <v>67.03296703296704</v>
      </c>
      <c r="M674" s="65">
        <v>100</v>
      </c>
      <c r="N674" s="90">
        <f t="shared" si="123"/>
        <v>74.35897435897436</v>
      </c>
      <c r="O674" s="66">
        <v>95.17558171755253</v>
      </c>
      <c r="P674" s="57">
        <v>99.06</v>
      </c>
      <c r="Q674" s="67">
        <v>92.80049438665155</v>
      </c>
      <c r="R674" s="68" t="s">
        <v>1</v>
      </c>
      <c r="S674" s="44">
        <f t="shared" si="124"/>
        <v>95.618892852213</v>
      </c>
      <c r="T674" s="64">
        <v>98.61111111111111</v>
      </c>
      <c r="U674" s="57">
        <v>99.27142857142857</v>
      </c>
      <c r="V674" s="57">
        <v>83.33333333333333</v>
      </c>
      <c r="W674" s="56">
        <v>0</v>
      </c>
      <c r="X674" s="56">
        <v>25</v>
      </c>
      <c r="Y674" s="90">
        <f t="shared" si="125"/>
        <v>73.42896825396825</v>
      </c>
      <c r="Z674" s="101">
        <f t="shared" si="126"/>
        <v>80.86454632320877</v>
      </c>
      <c r="AA674" s="50">
        <v>100</v>
      </c>
      <c r="AB674" s="47">
        <v>5.555555555555555</v>
      </c>
      <c r="AC674" s="44">
        <f t="shared" si="127"/>
        <v>76.38888888888889</v>
      </c>
      <c r="AD674" s="85">
        <v>38.599999999999966</v>
      </c>
      <c r="AE674" s="91">
        <f t="shared" si="128"/>
        <v>38.599999999999966</v>
      </c>
      <c r="AF674" s="88">
        <v>13.157894736842104</v>
      </c>
      <c r="AG674" s="80">
        <v>100</v>
      </c>
      <c r="AH674" s="92">
        <f t="shared" si="129"/>
        <v>42.10526315789473</v>
      </c>
      <c r="AI674" s="37">
        <f t="shared" si="130"/>
        <v>59.45512670565301</v>
      </c>
      <c r="AJ674" s="38">
        <f t="shared" si="131"/>
        <v>69.79070616719528</v>
      </c>
    </row>
    <row r="675" spans="1:36" ht="15">
      <c r="A675" s="17">
        <v>776</v>
      </c>
      <c r="B675" s="18">
        <v>47555</v>
      </c>
      <c r="C675" s="19" t="s">
        <v>167</v>
      </c>
      <c r="D675" s="19" t="s">
        <v>945</v>
      </c>
      <c r="E675" s="20">
        <v>6</v>
      </c>
      <c r="F675" s="48">
        <v>97.85</v>
      </c>
      <c r="G675" s="49">
        <v>0</v>
      </c>
      <c r="H675" s="44">
        <f t="shared" si="120"/>
        <v>65.23333333333332</v>
      </c>
      <c r="I675" s="104">
        <v>21.000000000000004</v>
      </c>
      <c r="J675" s="103">
        <f t="shared" si="121"/>
        <v>21.000000000000004</v>
      </c>
      <c r="K675" s="36">
        <f t="shared" si="122"/>
        <v>47.53999999999999</v>
      </c>
      <c r="L675" s="64">
        <v>54.81927710843373</v>
      </c>
      <c r="M675" s="65">
        <v>0</v>
      </c>
      <c r="N675" s="90">
        <f t="shared" si="123"/>
        <v>42.637215528781795</v>
      </c>
      <c r="O675" s="66">
        <v>99.53488372093024</v>
      </c>
      <c r="P675" s="57">
        <v>98.38999999999999</v>
      </c>
      <c r="Q675" s="67">
        <v>96.28864688947303</v>
      </c>
      <c r="R675" s="68">
        <v>100</v>
      </c>
      <c r="S675" s="44">
        <f t="shared" si="124"/>
        <v>98.55338265260082</v>
      </c>
      <c r="T675" s="64">
        <v>73.61111111111111</v>
      </c>
      <c r="U675" s="57">
        <v>86.87499999999999</v>
      </c>
      <c r="V675" s="57">
        <v>100</v>
      </c>
      <c r="W675" s="56">
        <v>0</v>
      </c>
      <c r="X675" s="56">
        <v>25</v>
      </c>
      <c r="Y675" s="90">
        <f t="shared" si="125"/>
        <v>68.24652777777777</v>
      </c>
      <c r="Z675" s="101">
        <f t="shared" si="126"/>
        <v>68.72536892808259</v>
      </c>
      <c r="AA675" s="50">
        <v>100</v>
      </c>
      <c r="AB675" s="47">
        <v>5.555555555555555</v>
      </c>
      <c r="AC675" s="44">
        <f t="shared" si="127"/>
        <v>76.38888888888889</v>
      </c>
      <c r="AD675" s="85">
        <v>48.49999999999998</v>
      </c>
      <c r="AE675" s="91">
        <f t="shared" si="128"/>
        <v>48.49999999999998</v>
      </c>
      <c r="AF675" s="88">
        <v>28.947368421052634</v>
      </c>
      <c r="AG675" s="80">
        <v>100</v>
      </c>
      <c r="AH675" s="92">
        <f t="shared" si="129"/>
        <v>52.63157894736842</v>
      </c>
      <c r="AI675" s="37">
        <f t="shared" si="130"/>
        <v>64.20038986354776</v>
      </c>
      <c r="AJ675" s="38">
        <f t="shared" si="131"/>
        <v>63.130801423105616</v>
      </c>
    </row>
    <row r="676" spans="1:36" ht="15">
      <c r="A676" s="17">
        <v>1075</v>
      </c>
      <c r="B676" s="18">
        <v>47570</v>
      </c>
      <c r="C676" s="19" t="s">
        <v>167</v>
      </c>
      <c r="D676" s="19" t="s">
        <v>1133</v>
      </c>
      <c r="E676" s="20">
        <v>6</v>
      </c>
      <c r="F676" s="48">
        <v>61.55</v>
      </c>
      <c r="G676" s="49">
        <v>0</v>
      </c>
      <c r="H676" s="44">
        <f t="shared" si="120"/>
        <v>41.03333333333333</v>
      </c>
      <c r="I676" s="104">
        <v>21.000000000000004</v>
      </c>
      <c r="J676" s="103">
        <f t="shared" si="121"/>
        <v>21.000000000000004</v>
      </c>
      <c r="K676" s="36">
        <f t="shared" si="122"/>
        <v>33.019999999999996</v>
      </c>
      <c r="L676" s="64">
        <v>3.3333333333333326</v>
      </c>
      <c r="M676" s="65">
        <v>100</v>
      </c>
      <c r="N676" s="90">
        <f t="shared" si="123"/>
        <v>24.814814814814813</v>
      </c>
      <c r="O676" s="66">
        <v>54.276213362214854</v>
      </c>
      <c r="P676" s="57">
        <v>97.75</v>
      </c>
      <c r="Q676" s="67">
        <v>98.86681775763232</v>
      </c>
      <c r="R676" s="68" t="s">
        <v>1</v>
      </c>
      <c r="S676" s="44">
        <f t="shared" si="124"/>
        <v>83.5787409917991</v>
      </c>
      <c r="T676" s="64">
        <v>96.80555555555556</v>
      </c>
      <c r="U676" s="57">
        <v>68.5</v>
      </c>
      <c r="V676" s="57">
        <v>0</v>
      </c>
      <c r="W676" s="56">
        <v>0</v>
      </c>
      <c r="X676" s="56">
        <v>25</v>
      </c>
      <c r="Y676" s="90">
        <f t="shared" si="125"/>
        <v>44.451388888888886</v>
      </c>
      <c r="Z676" s="101">
        <f t="shared" si="126"/>
        <v>49.902974895153484</v>
      </c>
      <c r="AA676" s="50">
        <v>100</v>
      </c>
      <c r="AB676" s="47">
        <v>5.555555555555555</v>
      </c>
      <c r="AC676" s="44">
        <f t="shared" si="127"/>
        <v>76.38888888888889</v>
      </c>
      <c r="AD676" s="85">
        <v>0.9</v>
      </c>
      <c r="AE676" s="91">
        <f t="shared" si="128"/>
        <v>0.9</v>
      </c>
      <c r="AF676" s="88">
        <v>0</v>
      </c>
      <c r="AG676" s="80">
        <v>100</v>
      </c>
      <c r="AH676" s="92">
        <f t="shared" si="129"/>
        <v>33.33333333333333</v>
      </c>
      <c r="AI676" s="37">
        <f t="shared" si="130"/>
        <v>47.64740740740741</v>
      </c>
      <c r="AJ676" s="38">
        <f t="shared" si="131"/>
        <v>45.84970966979896</v>
      </c>
    </row>
    <row r="677" spans="1:36" ht="15">
      <c r="A677" s="17">
        <v>989</v>
      </c>
      <c r="B677" s="18">
        <v>47605</v>
      </c>
      <c r="C677" s="19" t="s">
        <v>167</v>
      </c>
      <c r="D677" s="19" t="s">
        <v>1132</v>
      </c>
      <c r="E677" s="20">
        <v>6</v>
      </c>
      <c r="F677" s="48">
        <v>0</v>
      </c>
      <c r="G677" s="49">
        <v>73.67979242979243</v>
      </c>
      <c r="H677" s="44">
        <f t="shared" si="120"/>
        <v>24.55993080993081</v>
      </c>
      <c r="I677" s="104">
        <v>21.000000000000004</v>
      </c>
      <c r="J677" s="103">
        <f t="shared" si="121"/>
        <v>21.000000000000004</v>
      </c>
      <c r="K677" s="36">
        <f t="shared" si="122"/>
        <v>23.135958485958486</v>
      </c>
      <c r="L677" s="64">
        <v>0</v>
      </c>
      <c r="M677" s="65">
        <v>100</v>
      </c>
      <c r="N677" s="90">
        <f t="shared" si="123"/>
        <v>22.22222222222222</v>
      </c>
      <c r="O677" s="66">
        <v>71.84789427686344</v>
      </c>
      <c r="P677" s="57">
        <v>95.78999999999999</v>
      </c>
      <c r="Q677" s="67">
        <v>96.07403252944475</v>
      </c>
      <c r="R677" s="68" t="s">
        <v>1</v>
      </c>
      <c r="S677" s="44">
        <f t="shared" si="124"/>
        <v>87.84903561735142</v>
      </c>
      <c r="T677" s="64">
        <v>35.69444444444444</v>
      </c>
      <c r="U677" s="57">
        <v>59.425</v>
      </c>
      <c r="V677" s="57">
        <v>98.61111111111113</v>
      </c>
      <c r="W677" s="56">
        <v>0</v>
      </c>
      <c r="X677" s="56">
        <v>25</v>
      </c>
      <c r="Y677" s="90">
        <f t="shared" si="125"/>
        <v>51.55763888888889</v>
      </c>
      <c r="Z677" s="101">
        <f t="shared" si="126"/>
        <v>52.6101358419969</v>
      </c>
      <c r="AA677" s="50">
        <v>92.52136752136752</v>
      </c>
      <c r="AB677" s="47">
        <v>5.555555555555555</v>
      </c>
      <c r="AC677" s="44">
        <f t="shared" si="127"/>
        <v>70.77991452991452</v>
      </c>
      <c r="AD677" s="85">
        <v>81.30000000000007</v>
      </c>
      <c r="AE677" s="91">
        <f t="shared" si="128"/>
        <v>81.30000000000007</v>
      </c>
      <c r="AF677" s="88">
        <v>89.47368421052632</v>
      </c>
      <c r="AG677" s="80">
        <v>100</v>
      </c>
      <c r="AH677" s="92">
        <f t="shared" si="129"/>
        <v>92.98245614035088</v>
      </c>
      <c r="AI677" s="37">
        <f t="shared" si="130"/>
        <v>78.02577897735794</v>
      </c>
      <c r="AJ677" s="38">
        <f t="shared" si="131"/>
        <v>54.339993311397535</v>
      </c>
    </row>
    <row r="678" spans="1:36" ht="15">
      <c r="A678" s="17">
        <v>261</v>
      </c>
      <c r="B678" s="18">
        <v>47660</v>
      </c>
      <c r="C678" s="19" t="s">
        <v>167</v>
      </c>
      <c r="D678" s="19" t="s">
        <v>1013</v>
      </c>
      <c r="E678" s="20">
        <v>6</v>
      </c>
      <c r="F678" s="48">
        <v>63.9</v>
      </c>
      <c r="G678" s="49">
        <v>81.94037444037443</v>
      </c>
      <c r="H678" s="44">
        <f t="shared" si="120"/>
        <v>69.91345814679147</v>
      </c>
      <c r="I678" s="104">
        <v>26</v>
      </c>
      <c r="J678" s="103">
        <f t="shared" si="121"/>
        <v>26</v>
      </c>
      <c r="K678" s="36">
        <f t="shared" si="122"/>
        <v>52.348074888074876</v>
      </c>
      <c r="L678" s="64">
        <v>59.12408759124088</v>
      </c>
      <c r="M678" s="65">
        <v>100</v>
      </c>
      <c r="N678" s="90">
        <f t="shared" si="123"/>
        <v>68.20762368207625</v>
      </c>
      <c r="O678" s="66">
        <v>97.52873563218391</v>
      </c>
      <c r="P678" s="57">
        <v>96.60999999999999</v>
      </c>
      <c r="Q678" s="67">
        <v>97.41758241758241</v>
      </c>
      <c r="R678" s="68" t="s">
        <v>1</v>
      </c>
      <c r="S678" s="44">
        <f t="shared" si="124"/>
        <v>97.12469845032841</v>
      </c>
      <c r="T678" s="64">
        <v>89.58333333333334</v>
      </c>
      <c r="U678" s="57">
        <v>92.5</v>
      </c>
      <c r="V678" s="57">
        <v>100</v>
      </c>
      <c r="W678" s="56">
        <v>0</v>
      </c>
      <c r="X678" s="56">
        <v>25</v>
      </c>
      <c r="Y678" s="90">
        <f t="shared" si="125"/>
        <v>73.64583333333334</v>
      </c>
      <c r="Z678" s="101">
        <f t="shared" si="126"/>
        <v>79.2013146963192</v>
      </c>
      <c r="AA678" s="50">
        <v>94.1298104357532</v>
      </c>
      <c r="AB678" s="47">
        <v>17.77777777777778</v>
      </c>
      <c r="AC678" s="44">
        <f t="shared" si="127"/>
        <v>75.04180227125934</v>
      </c>
      <c r="AD678" s="85">
        <v>83.10000000000007</v>
      </c>
      <c r="AE678" s="91">
        <f t="shared" si="128"/>
        <v>83.10000000000007</v>
      </c>
      <c r="AF678" s="88">
        <v>84.21052631578947</v>
      </c>
      <c r="AG678" s="80">
        <v>100</v>
      </c>
      <c r="AH678" s="92">
        <f t="shared" si="129"/>
        <v>89.4736842105263</v>
      </c>
      <c r="AI678" s="37">
        <f t="shared" si="130"/>
        <v>80.07703138677692</v>
      </c>
      <c r="AJ678" s="38">
        <f t="shared" si="131"/>
        <v>74.09338174180765</v>
      </c>
    </row>
    <row r="679" spans="1:36" ht="15">
      <c r="A679" s="17">
        <v>886</v>
      </c>
      <c r="B679" s="18">
        <v>47675</v>
      </c>
      <c r="C679" s="19" t="s">
        <v>167</v>
      </c>
      <c r="D679" s="19" t="s">
        <v>924</v>
      </c>
      <c r="E679" s="20">
        <v>6</v>
      </c>
      <c r="F679" s="48">
        <v>79.74999999999999</v>
      </c>
      <c r="G679" s="49">
        <v>80.23046398046398</v>
      </c>
      <c r="H679" s="44">
        <f t="shared" si="120"/>
        <v>79.91015466015465</v>
      </c>
      <c r="I679" s="104">
        <v>21.000000000000004</v>
      </c>
      <c r="J679" s="103">
        <f t="shared" si="121"/>
        <v>21.000000000000004</v>
      </c>
      <c r="K679" s="36">
        <f t="shared" si="122"/>
        <v>56.34609279609279</v>
      </c>
      <c r="L679" s="64">
        <v>56.63265306122449</v>
      </c>
      <c r="M679" s="65">
        <v>100</v>
      </c>
      <c r="N679" s="90">
        <f t="shared" si="123"/>
        <v>66.26984126984127</v>
      </c>
      <c r="O679" s="66">
        <v>82.38432720915227</v>
      </c>
      <c r="P679" s="57">
        <v>95.61000000000001</v>
      </c>
      <c r="Q679" s="67">
        <v>95.09232264334305</v>
      </c>
      <c r="R679" s="68">
        <v>100</v>
      </c>
      <c r="S679" s="44">
        <f t="shared" si="124"/>
        <v>93.27166246312383</v>
      </c>
      <c r="T679" s="64">
        <v>94.44444444444446</v>
      </c>
      <c r="U679" s="57">
        <v>93.85</v>
      </c>
      <c r="V679" s="57">
        <v>100</v>
      </c>
      <c r="W679" s="56">
        <v>0</v>
      </c>
      <c r="X679" s="56">
        <v>25</v>
      </c>
      <c r="Y679" s="90">
        <f t="shared" si="125"/>
        <v>75.19861111111112</v>
      </c>
      <c r="Z679" s="101">
        <f t="shared" si="126"/>
        <v>77.76763040089804</v>
      </c>
      <c r="AA679" s="50">
        <v>0</v>
      </c>
      <c r="AB679" s="47">
        <v>5.555555555555555</v>
      </c>
      <c r="AC679" s="44">
        <f t="shared" si="127"/>
        <v>1.3888888888888888</v>
      </c>
      <c r="AD679" s="85">
        <v>57.99999999999995</v>
      </c>
      <c r="AE679" s="91">
        <f t="shared" si="128"/>
        <v>57.99999999999995</v>
      </c>
      <c r="AF679" s="88">
        <v>60.526315789473685</v>
      </c>
      <c r="AG679" s="80">
        <v>100</v>
      </c>
      <c r="AH679" s="92">
        <f t="shared" si="129"/>
        <v>73.68421052631578</v>
      </c>
      <c r="AI679" s="37">
        <f t="shared" si="130"/>
        <v>30.944249512670552</v>
      </c>
      <c r="AJ679" s="38">
        <f t="shared" si="131"/>
        <v>59.436308613468746</v>
      </c>
    </row>
    <row r="680" spans="1:36" ht="15">
      <c r="A680" s="17">
        <v>772</v>
      </c>
      <c r="B680" s="18">
        <v>47692</v>
      </c>
      <c r="C680" s="19" t="s">
        <v>167</v>
      </c>
      <c r="D680" s="19" t="s">
        <v>1029</v>
      </c>
      <c r="E680" s="20">
        <v>6</v>
      </c>
      <c r="F680" s="48">
        <v>69.75000000000001</v>
      </c>
      <c r="G680" s="49">
        <v>82.33262108262109</v>
      </c>
      <c r="H680" s="44">
        <f t="shared" si="120"/>
        <v>73.94420702754037</v>
      </c>
      <c r="I680" s="104">
        <v>31</v>
      </c>
      <c r="J680" s="103">
        <f t="shared" si="121"/>
        <v>31</v>
      </c>
      <c r="K680" s="36">
        <f t="shared" si="122"/>
        <v>56.76652421652422</v>
      </c>
      <c r="L680" s="64">
        <v>12.686567164179108</v>
      </c>
      <c r="M680" s="65">
        <v>100</v>
      </c>
      <c r="N680" s="90">
        <f t="shared" si="123"/>
        <v>32.08955223880597</v>
      </c>
      <c r="O680" s="66">
        <v>85.59869091089749</v>
      </c>
      <c r="P680" s="57">
        <v>98.25</v>
      </c>
      <c r="Q680" s="67">
        <v>84.53965360072925</v>
      </c>
      <c r="R680" s="68" t="s">
        <v>1</v>
      </c>
      <c r="S680" s="44">
        <f t="shared" si="124"/>
        <v>89.40686726543566</v>
      </c>
      <c r="T680" s="64">
        <v>83.61111111111111</v>
      </c>
      <c r="U680" s="57">
        <v>76.425</v>
      </c>
      <c r="V680" s="57">
        <v>83.33333333333333</v>
      </c>
      <c r="W680" s="56">
        <v>0</v>
      </c>
      <c r="X680" s="56">
        <v>0</v>
      </c>
      <c r="Y680" s="90">
        <f t="shared" si="125"/>
        <v>60.8423611111111</v>
      </c>
      <c r="Z680" s="101">
        <f t="shared" si="126"/>
        <v>59.631991886465116</v>
      </c>
      <c r="AA680" s="50">
        <v>100</v>
      </c>
      <c r="AB680" s="47">
        <v>5.555555555555555</v>
      </c>
      <c r="AC680" s="44">
        <f t="shared" si="127"/>
        <v>76.38888888888889</v>
      </c>
      <c r="AD680" s="85">
        <v>61.599999999999966</v>
      </c>
      <c r="AE680" s="91">
        <f t="shared" si="128"/>
        <v>61.599999999999966</v>
      </c>
      <c r="AF680" s="88">
        <v>76.31578947368422</v>
      </c>
      <c r="AG680" s="80">
        <v>100</v>
      </c>
      <c r="AH680" s="92">
        <f t="shared" si="129"/>
        <v>84.21052631578948</v>
      </c>
      <c r="AI680" s="37">
        <f t="shared" si="130"/>
        <v>74.0095126705653</v>
      </c>
      <c r="AJ680" s="38">
        <f t="shared" si="131"/>
        <v>63.372154587706994</v>
      </c>
    </row>
    <row r="681" spans="1:36" ht="15">
      <c r="A681" s="17">
        <v>1024</v>
      </c>
      <c r="B681" s="18">
        <v>47703</v>
      </c>
      <c r="C681" s="19" t="s">
        <v>167</v>
      </c>
      <c r="D681" s="19" t="s">
        <v>846</v>
      </c>
      <c r="E681" s="20">
        <v>6</v>
      </c>
      <c r="F681" s="48">
        <v>34.199999999999996</v>
      </c>
      <c r="G681" s="49">
        <v>0</v>
      </c>
      <c r="H681" s="44">
        <f t="shared" si="120"/>
        <v>22.799999999999997</v>
      </c>
      <c r="I681" s="104">
        <v>5</v>
      </c>
      <c r="J681" s="103">
        <f t="shared" si="121"/>
        <v>5</v>
      </c>
      <c r="K681" s="36">
        <f t="shared" si="122"/>
        <v>15.679999999999998</v>
      </c>
      <c r="L681" s="64">
        <v>35.91836734693877</v>
      </c>
      <c r="M681" s="65">
        <v>100</v>
      </c>
      <c r="N681" s="90">
        <f t="shared" si="123"/>
        <v>50.15873015873015</v>
      </c>
      <c r="O681" s="66">
        <v>72.94280500733223</v>
      </c>
      <c r="P681" s="57">
        <v>97.62</v>
      </c>
      <c r="Q681" s="67">
        <v>93.14233465406888</v>
      </c>
      <c r="R681" s="68" t="s">
        <v>1</v>
      </c>
      <c r="S681" s="44">
        <f t="shared" si="124"/>
        <v>87.84677464970424</v>
      </c>
      <c r="T681" s="64">
        <v>74.58333333333333</v>
      </c>
      <c r="U681" s="57">
        <v>85.1</v>
      </c>
      <c r="V681" s="57">
        <v>98.14814814814815</v>
      </c>
      <c r="W681" s="56">
        <v>0</v>
      </c>
      <c r="X681" s="56">
        <v>25</v>
      </c>
      <c r="Y681" s="90">
        <f t="shared" si="125"/>
        <v>67.58287037037037</v>
      </c>
      <c r="Z681" s="101">
        <f t="shared" si="126"/>
        <v>67.79462926356673</v>
      </c>
      <c r="AA681" s="50">
        <v>59.71117005599764</v>
      </c>
      <c r="AB681" s="47">
        <v>5.555555555555555</v>
      </c>
      <c r="AC681" s="44">
        <f t="shared" si="127"/>
        <v>46.17226643088712</v>
      </c>
      <c r="AD681" s="85">
        <v>55.59999999999998</v>
      </c>
      <c r="AE681" s="91">
        <f t="shared" si="128"/>
        <v>55.59999999999998</v>
      </c>
      <c r="AF681" s="88">
        <v>31.57894736842105</v>
      </c>
      <c r="AG681" s="80">
        <v>100</v>
      </c>
      <c r="AH681" s="92">
        <f t="shared" si="129"/>
        <v>54.3859649122807</v>
      </c>
      <c r="AI681" s="37">
        <f t="shared" si="130"/>
        <v>50.3290684122626</v>
      </c>
      <c r="AJ681" s="38">
        <f t="shared" si="131"/>
        <v>52.13203515546215</v>
      </c>
    </row>
    <row r="682" spans="1:36" ht="15">
      <c r="A682" s="17">
        <v>734</v>
      </c>
      <c r="B682" s="18">
        <v>47707</v>
      </c>
      <c r="C682" s="19" t="s">
        <v>167</v>
      </c>
      <c r="D682" s="19" t="s">
        <v>1097</v>
      </c>
      <c r="E682" s="20">
        <v>6</v>
      </c>
      <c r="F682" s="48">
        <v>61.499999999999986</v>
      </c>
      <c r="G682" s="49">
        <v>80.17094017094017</v>
      </c>
      <c r="H682" s="44">
        <f t="shared" si="120"/>
        <v>67.72364672364671</v>
      </c>
      <c r="I682" s="104">
        <v>21.000000000000004</v>
      </c>
      <c r="J682" s="103">
        <f t="shared" si="121"/>
        <v>21.000000000000004</v>
      </c>
      <c r="K682" s="36">
        <f t="shared" si="122"/>
        <v>49.03418803418802</v>
      </c>
      <c r="L682" s="64">
        <v>95.32710280373831</v>
      </c>
      <c r="M682" s="65">
        <v>100</v>
      </c>
      <c r="N682" s="90">
        <f t="shared" si="123"/>
        <v>96.36552440290757</v>
      </c>
      <c r="O682" s="66">
        <v>70.27536329537543</v>
      </c>
      <c r="P682" s="57">
        <v>97.31</v>
      </c>
      <c r="Q682" s="67">
        <v>93.64648772130212</v>
      </c>
      <c r="R682" s="68" t="s">
        <v>1</v>
      </c>
      <c r="S682" s="44">
        <f t="shared" si="124"/>
        <v>87.02286036993071</v>
      </c>
      <c r="T682" s="64">
        <v>79.02777777777779</v>
      </c>
      <c r="U682" s="57">
        <v>99.99999999999999</v>
      </c>
      <c r="V682" s="57">
        <v>100</v>
      </c>
      <c r="W682" s="56">
        <v>0</v>
      </c>
      <c r="X682" s="56">
        <v>25</v>
      </c>
      <c r="Y682" s="90">
        <f t="shared" si="125"/>
        <v>72.88194444444444</v>
      </c>
      <c r="Z682" s="101">
        <f t="shared" si="126"/>
        <v>85.86112632564678</v>
      </c>
      <c r="AA682" s="50">
        <v>34.362237379478756</v>
      </c>
      <c r="AB682" s="47">
        <v>5.555555555555555</v>
      </c>
      <c r="AC682" s="44">
        <f t="shared" si="127"/>
        <v>27.160566923497957</v>
      </c>
      <c r="AD682" s="85">
        <v>39.299999999999976</v>
      </c>
      <c r="AE682" s="91">
        <f t="shared" si="128"/>
        <v>39.299999999999976</v>
      </c>
      <c r="AF682" s="88">
        <v>52.63157894736842</v>
      </c>
      <c r="AG682" s="80">
        <v>100</v>
      </c>
      <c r="AH682" s="92">
        <f t="shared" si="129"/>
        <v>68.42105263157893</v>
      </c>
      <c r="AI682" s="37">
        <f t="shared" si="130"/>
        <v>38.649846218848026</v>
      </c>
      <c r="AJ682" s="38">
        <f t="shared" si="131"/>
        <v>64.3323546353154</v>
      </c>
    </row>
    <row r="683" spans="1:36" ht="15">
      <c r="A683" s="17">
        <v>389</v>
      </c>
      <c r="B683" s="18">
        <v>47720</v>
      </c>
      <c r="C683" s="19" t="s">
        <v>167</v>
      </c>
      <c r="D683" s="19" t="s">
        <v>1056</v>
      </c>
      <c r="E683" s="20">
        <v>6</v>
      </c>
      <c r="F683" s="48">
        <v>62.3</v>
      </c>
      <c r="G683" s="49">
        <v>59.45767195767196</v>
      </c>
      <c r="H683" s="44">
        <f t="shared" si="120"/>
        <v>61.35255731922398</v>
      </c>
      <c r="I683" s="104">
        <v>26</v>
      </c>
      <c r="J683" s="103">
        <f t="shared" si="121"/>
        <v>26</v>
      </c>
      <c r="K683" s="36">
        <f t="shared" si="122"/>
        <v>47.211534391534386</v>
      </c>
      <c r="L683" s="64">
        <v>77.29885057471265</v>
      </c>
      <c r="M683" s="65">
        <v>100</v>
      </c>
      <c r="N683" s="90">
        <f t="shared" si="123"/>
        <v>82.34355044699873</v>
      </c>
      <c r="O683" s="66">
        <v>80.58441558441558</v>
      </c>
      <c r="P683" s="57">
        <v>98.84</v>
      </c>
      <c r="Q683" s="67">
        <v>98.30674047541518</v>
      </c>
      <c r="R683" s="68" t="s">
        <v>1</v>
      </c>
      <c r="S683" s="44">
        <f t="shared" si="124"/>
        <v>92.51919136243112</v>
      </c>
      <c r="T683" s="64">
        <v>95.83333333333334</v>
      </c>
      <c r="U683" s="57">
        <v>99.99999999999999</v>
      </c>
      <c r="V683" s="57">
        <v>97.22222222222221</v>
      </c>
      <c r="W683" s="56">
        <v>0</v>
      </c>
      <c r="X683" s="56">
        <v>25</v>
      </c>
      <c r="Y683" s="90">
        <f t="shared" si="125"/>
        <v>76.38888888888889</v>
      </c>
      <c r="Z683" s="101">
        <f t="shared" si="126"/>
        <v>83.69426384134195</v>
      </c>
      <c r="AA683" s="50">
        <v>86.12154926810099</v>
      </c>
      <c r="AB683" s="47">
        <v>7.777777777777778</v>
      </c>
      <c r="AC683" s="44">
        <f t="shared" si="127"/>
        <v>66.53560639552019</v>
      </c>
      <c r="AD683" s="85">
        <v>64.70000000000002</v>
      </c>
      <c r="AE683" s="91">
        <f t="shared" si="128"/>
        <v>64.70000000000002</v>
      </c>
      <c r="AF683" s="88">
        <v>57.89473684210527</v>
      </c>
      <c r="AG683" s="80">
        <v>100</v>
      </c>
      <c r="AH683" s="92">
        <f t="shared" si="129"/>
        <v>71.9298245614035</v>
      </c>
      <c r="AI683" s="37">
        <f t="shared" si="130"/>
        <v>67.12495498989148</v>
      </c>
      <c r="AJ683" s="38">
        <f t="shared" si="131"/>
        <v>71.4269252959453</v>
      </c>
    </row>
    <row r="684" spans="1:36" ht="15">
      <c r="A684" s="17">
        <v>1096</v>
      </c>
      <c r="B684" s="18">
        <v>47745</v>
      </c>
      <c r="C684" s="19" t="s">
        <v>167</v>
      </c>
      <c r="D684" s="19" t="s">
        <v>748</v>
      </c>
      <c r="E684" s="20">
        <v>6</v>
      </c>
      <c r="F684" s="48">
        <v>43.8</v>
      </c>
      <c r="G684" s="49">
        <v>0</v>
      </c>
      <c r="H684" s="44">
        <f t="shared" si="120"/>
        <v>29.199999999999996</v>
      </c>
      <c r="I684" s="104">
        <v>16</v>
      </c>
      <c r="J684" s="103">
        <f t="shared" si="121"/>
        <v>16</v>
      </c>
      <c r="K684" s="36">
        <f t="shared" si="122"/>
        <v>23.919999999999995</v>
      </c>
      <c r="L684" s="64">
        <v>0.1366120218579181</v>
      </c>
      <c r="M684" s="65">
        <v>0</v>
      </c>
      <c r="N684" s="90">
        <f t="shared" si="123"/>
        <v>0.10625379477838075</v>
      </c>
      <c r="O684" s="66">
        <v>11.537858082801902</v>
      </c>
      <c r="P684" s="57">
        <v>98.94000000000001</v>
      </c>
      <c r="Q684" s="67">
        <v>88.02881667688534</v>
      </c>
      <c r="R684" s="68" t="s">
        <v>1</v>
      </c>
      <c r="S684" s="44">
        <f t="shared" si="124"/>
        <v>66.12753602932082</v>
      </c>
      <c r="T684" s="64">
        <v>85.41666666666666</v>
      </c>
      <c r="U684" s="57">
        <v>55.669999999999995</v>
      </c>
      <c r="V684" s="57">
        <v>55.555555555555564</v>
      </c>
      <c r="W684" s="56">
        <v>0</v>
      </c>
      <c r="X684" s="56">
        <v>25</v>
      </c>
      <c r="Y684" s="90">
        <f t="shared" si="125"/>
        <v>52.285555555555554</v>
      </c>
      <c r="Z684" s="101">
        <f t="shared" si="126"/>
        <v>37.93044067328066</v>
      </c>
      <c r="AA684" s="50">
        <v>72.83651886549906</v>
      </c>
      <c r="AB684" s="47">
        <v>5.555555555555555</v>
      </c>
      <c r="AC684" s="44">
        <f t="shared" si="127"/>
        <v>56.01627803801318</v>
      </c>
      <c r="AD684" s="85">
        <v>31.39999999999999</v>
      </c>
      <c r="AE684" s="91">
        <f t="shared" si="128"/>
        <v>31.39999999999999</v>
      </c>
      <c r="AF684" s="88">
        <v>50</v>
      </c>
      <c r="AG684" s="80">
        <v>100</v>
      </c>
      <c r="AH684" s="92">
        <f t="shared" si="129"/>
        <v>66.66666666666666</v>
      </c>
      <c r="AI684" s="37">
        <f t="shared" si="130"/>
        <v>51.58201495360703</v>
      </c>
      <c r="AJ684" s="38">
        <f t="shared" si="131"/>
        <v>39.223824822722435</v>
      </c>
    </row>
    <row r="685" spans="1:36" ht="15">
      <c r="A685" s="17">
        <v>743</v>
      </c>
      <c r="B685" s="18">
        <v>47798</v>
      </c>
      <c r="C685" s="19" t="s">
        <v>167</v>
      </c>
      <c r="D685" s="19" t="s">
        <v>1060</v>
      </c>
      <c r="E685" s="20">
        <v>6</v>
      </c>
      <c r="F685" s="48">
        <v>36.050000000000004</v>
      </c>
      <c r="G685" s="49">
        <v>84.81074481074481</v>
      </c>
      <c r="H685" s="44">
        <f t="shared" si="120"/>
        <v>52.303581603581605</v>
      </c>
      <c r="I685" s="104">
        <v>21.000000000000004</v>
      </c>
      <c r="J685" s="103">
        <f t="shared" si="121"/>
        <v>21.000000000000004</v>
      </c>
      <c r="K685" s="36">
        <f t="shared" si="122"/>
        <v>39.782148962148966</v>
      </c>
      <c r="L685" s="64">
        <v>67.17557251908397</v>
      </c>
      <c r="M685" s="65">
        <v>100</v>
      </c>
      <c r="N685" s="90">
        <f t="shared" si="123"/>
        <v>74.4698897370653</v>
      </c>
      <c r="O685" s="66">
        <v>94.27830718907917</v>
      </c>
      <c r="P685" s="57">
        <v>95.94000000000001</v>
      </c>
      <c r="Q685" s="67">
        <v>98.70982344952466</v>
      </c>
      <c r="R685" s="68" t="s">
        <v>1</v>
      </c>
      <c r="S685" s="44">
        <f t="shared" si="124"/>
        <v>96.2491835189849</v>
      </c>
      <c r="T685" s="64">
        <v>89.86111111111111</v>
      </c>
      <c r="U685" s="57">
        <v>87.60000000000001</v>
      </c>
      <c r="V685" s="57">
        <v>29.629629629629633</v>
      </c>
      <c r="W685" s="56">
        <v>0</v>
      </c>
      <c r="X685" s="56">
        <v>25</v>
      </c>
      <c r="Y685" s="90">
        <f t="shared" si="125"/>
        <v>54.89768518518518</v>
      </c>
      <c r="Z685" s="101">
        <f t="shared" si="126"/>
        <v>75.17615829067793</v>
      </c>
      <c r="AA685" s="50">
        <v>93.77394636015326</v>
      </c>
      <c r="AB685" s="47">
        <v>4.444444444444445</v>
      </c>
      <c r="AC685" s="44">
        <f t="shared" si="127"/>
        <v>71.44157088122606</v>
      </c>
      <c r="AD685" s="85">
        <v>36.999999999999986</v>
      </c>
      <c r="AE685" s="91">
        <f t="shared" si="128"/>
        <v>36.999999999999986</v>
      </c>
      <c r="AF685" s="88">
        <v>55.26315789473685</v>
      </c>
      <c r="AG685" s="80">
        <v>100</v>
      </c>
      <c r="AH685" s="92">
        <f t="shared" si="129"/>
        <v>70.17543859649123</v>
      </c>
      <c r="AI685" s="37">
        <f t="shared" si="130"/>
        <v>62.0039255226188</v>
      </c>
      <c r="AJ685" s="38">
        <f t="shared" si="131"/>
        <v>64.1456865945544</v>
      </c>
    </row>
    <row r="686" spans="1:36" ht="15">
      <c r="A686" s="17">
        <v>970</v>
      </c>
      <c r="B686" s="18">
        <v>47960</v>
      </c>
      <c r="C686" s="19" t="s">
        <v>167</v>
      </c>
      <c r="D686" s="19" t="s">
        <v>1033</v>
      </c>
      <c r="E686" s="20">
        <v>6</v>
      </c>
      <c r="F686" s="48">
        <v>51.4</v>
      </c>
      <c r="G686" s="49">
        <v>80</v>
      </c>
      <c r="H686" s="44">
        <f t="shared" si="120"/>
        <v>60.93333333333333</v>
      </c>
      <c r="I686" s="104">
        <v>21.000000000000004</v>
      </c>
      <c r="J686" s="103">
        <f t="shared" si="121"/>
        <v>21.000000000000004</v>
      </c>
      <c r="K686" s="36">
        <f t="shared" si="122"/>
        <v>44.959999999999994</v>
      </c>
      <c r="L686" s="64">
        <v>6.5573770491803245</v>
      </c>
      <c r="M686" s="65">
        <v>0</v>
      </c>
      <c r="N686" s="90">
        <f t="shared" si="123"/>
        <v>5.100182149362475</v>
      </c>
      <c r="O686" s="66">
        <v>83.46611410297882</v>
      </c>
      <c r="P686" s="57">
        <v>98.55000000000001</v>
      </c>
      <c r="Q686" s="67">
        <v>96.15059221658207</v>
      </c>
      <c r="R686" s="68" t="s">
        <v>1</v>
      </c>
      <c r="S686" s="44">
        <f t="shared" si="124"/>
        <v>92.66428404270374</v>
      </c>
      <c r="T686" s="64">
        <v>70.83333333333334</v>
      </c>
      <c r="U686" s="57">
        <v>74.1</v>
      </c>
      <c r="V686" s="57">
        <v>68.51851851851852</v>
      </c>
      <c r="W686" s="56">
        <v>0</v>
      </c>
      <c r="X686" s="56">
        <v>25</v>
      </c>
      <c r="Y686" s="90">
        <f t="shared" si="125"/>
        <v>56.48796296296297</v>
      </c>
      <c r="Z686" s="101">
        <f t="shared" si="126"/>
        <v>49.56478461558384</v>
      </c>
      <c r="AA686" s="50">
        <v>100</v>
      </c>
      <c r="AB686" s="47">
        <v>5.555555555555555</v>
      </c>
      <c r="AC686" s="44">
        <f t="shared" si="127"/>
        <v>76.38888888888889</v>
      </c>
      <c r="AD686" s="85">
        <v>60.09999999999996</v>
      </c>
      <c r="AE686" s="91">
        <f t="shared" si="128"/>
        <v>60.09999999999996</v>
      </c>
      <c r="AF686" s="88">
        <v>65.78947368421053</v>
      </c>
      <c r="AG686" s="80">
        <v>100</v>
      </c>
      <c r="AH686" s="92">
        <f t="shared" si="129"/>
        <v>77.19298245614036</v>
      </c>
      <c r="AI686" s="37">
        <f t="shared" si="130"/>
        <v>72.20600389863547</v>
      </c>
      <c r="AJ686" s="38">
        <f t="shared" si="131"/>
        <v>55.43619347738256</v>
      </c>
    </row>
    <row r="687" spans="1:36" ht="15">
      <c r="A687" s="17">
        <v>1049</v>
      </c>
      <c r="B687" s="18">
        <v>47980</v>
      </c>
      <c r="C687" s="19" t="s">
        <v>167</v>
      </c>
      <c r="D687" s="19" t="s">
        <v>342</v>
      </c>
      <c r="E687" s="20">
        <v>6</v>
      </c>
      <c r="F687" s="48">
        <v>87.25</v>
      </c>
      <c r="G687" s="49">
        <v>81.67887667887668</v>
      </c>
      <c r="H687" s="44">
        <f t="shared" si="120"/>
        <v>85.39295889295889</v>
      </c>
      <c r="I687" s="104">
        <v>21.000000000000004</v>
      </c>
      <c r="J687" s="103">
        <f t="shared" si="121"/>
        <v>21.000000000000004</v>
      </c>
      <c r="K687" s="36">
        <f t="shared" si="122"/>
        <v>59.635775335775335</v>
      </c>
      <c r="L687" s="64">
        <v>17.721518987341767</v>
      </c>
      <c r="M687" s="65">
        <v>100</v>
      </c>
      <c r="N687" s="90">
        <f t="shared" si="123"/>
        <v>36.00562587904359</v>
      </c>
      <c r="O687" s="66">
        <v>99.78632478632478</v>
      </c>
      <c r="P687" s="57">
        <v>96.76</v>
      </c>
      <c r="Q687" s="67">
        <v>86.68959811904037</v>
      </c>
      <c r="R687" s="68" t="s">
        <v>1</v>
      </c>
      <c r="S687" s="44">
        <f t="shared" si="124"/>
        <v>94.35296681784976</v>
      </c>
      <c r="T687" s="64">
        <v>96.94444444444444</v>
      </c>
      <c r="U687" s="57">
        <v>99.99999999999999</v>
      </c>
      <c r="V687" s="57">
        <v>0</v>
      </c>
      <c r="W687" s="56">
        <v>0</v>
      </c>
      <c r="X687" s="56">
        <v>25</v>
      </c>
      <c r="Y687" s="90">
        <f t="shared" si="125"/>
        <v>52.36111111111111</v>
      </c>
      <c r="Z687" s="101">
        <f t="shared" si="126"/>
        <v>59.91053025372317</v>
      </c>
      <c r="AA687" s="50">
        <v>46.187002652519894</v>
      </c>
      <c r="AB687" s="47">
        <v>6.666666666666667</v>
      </c>
      <c r="AC687" s="44">
        <f t="shared" si="127"/>
        <v>36.30691865605659</v>
      </c>
      <c r="AD687" s="85">
        <v>0.9</v>
      </c>
      <c r="AE687" s="91">
        <f t="shared" si="128"/>
        <v>0.9</v>
      </c>
      <c r="AF687" s="88">
        <v>0</v>
      </c>
      <c r="AG687" s="80">
        <v>100</v>
      </c>
      <c r="AH687" s="92">
        <f t="shared" si="129"/>
        <v>33.33333333333333</v>
      </c>
      <c r="AI687" s="37">
        <f t="shared" si="130"/>
        <v>26.27035661656351</v>
      </c>
      <c r="AJ687" s="38">
        <f t="shared" si="131"/>
        <v>49.763527178985704</v>
      </c>
    </row>
    <row r="688" spans="1:36" ht="15">
      <c r="A688" s="17">
        <v>18</v>
      </c>
      <c r="B688" s="18">
        <v>50001</v>
      </c>
      <c r="C688" s="19" t="s">
        <v>9</v>
      </c>
      <c r="D688" s="19" t="s">
        <v>103</v>
      </c>
      <c r="E688" s="20">
        <v>1</v>
      </c>
      <c r="F688" s="48">
        <v>80.85</v>
      </c>
      <c r="G688" s="49">
        <v>77.82407407407408</v>
      </c>
      <c r="H688" s="44">
        <f t="shared" si="120"/>
        <v>79.84135802469135</v>
      </c>
      <c r="I688" s="104">
        <v>84.00000000000001</v>
      </c>
      <c r="J688" s="103">
        <f t="shared" si="121"/>
        <v>84.00000000000001</v>
      </c>
      <c r="K688" s="36">
        <f t="shared" si="122"/>
        <v>81.50481481481481</v>
      </c>
      <c r="L688" s="64">
        <v>93.7984496124031</v>
      </c>
      <c r="M688" s="65">
        <v>100</v>
      </c>
      <c r="N688" s="90">
        <f t="shared" si="123"/>
        <v>95.17657192075797</v>
      </c>
      <c r="O688" s="66">
        <v>87.79988349815696</v>
      </c>
      <c r="P688" s="57">
        <v>99.35</v>
      </c>
      <c r="Q688" s="67">
        <v>97.72721900484576</v>
      </c>
      <c r="R688" s="68">
        <v>100</v>
      </c>
      <c r="S688" s="44">
        <f t="shared" si="124"/>
        <v>96.21927562575068</v>
      </c>
      <c r="T688" s="64">
        <v>99.30555555555554</v>
      </c>
      <c r="U688" s="57">
        <v>86.8375</v>
      </c>
      <c r="V688" s="57">
        <v>100</v>
      </c>
      <c r="W688" s="56">
        <v>91.23059229442208</v>
      </c>
      <c r="X688" s="56">
        <v>0.038461538461538464</v>
      </c>
      <c r="Y688" s="90">
        <f t="shared" si="125"/>
        <v>82.94439561799933</v>
      </c>
      <c r="Z688" s="101">
        <f t="shared" si="126"/>
        <v>91.59594068947287</v>
      </c>
      <c r="AA688" s="50">
        <v>88.51903604058776</v>
      </c>
      <c r="AB688" s="47">
        <v>73.22834645669292</v>
      </c>
      <c r="AC688" s="44">
        <f t="shared" si="127"/>
        <v>84.69636364461405</v>
      </c>
      <c r="AD688" s="85">
        <v>70.30000000000004</v>
      </c>
      <c r="AE688" s="91">
        <f t="shared" si="128"/>
        <v>70.30000000000004</v>
      </c>
      <c r="AF688" s="88">
        <v>55.26315789473685</v>
      </c>
      <c r="AG688" s="80">
        <v>0</v>
      </c>
      <c r="AH688" s="92">
        <f t="shared" si="129"/>
        <v>36.8421052631579</v>
      </c>
      <c r="AI688" s="37">
        <f t="shared" si="130"/>
        <v>71.28648166309242</v>
      </c>
      <c r="AJ688" s="38">
        <f t="shared" si="131"/>
        <v>83.48487780662713</v>
      </c>
    </row>
    <row r="689" spans="1:36" ht="15">
      <c r="A689" s="17">
        <v>2</v>
      </c>
      <c r="B689" s="18">
        <v>50006</v>
      </c>
      <c r="C689" s="19" t="s">
        <v>9</v>
      </c>
      <c r="D689" s="19" t="s">
        <v>26</v>
      </c>
      <c r="E689" s="20">
        <v>3</v>
      </c>
      <c r="F689" s="48">
        <v>88.75</v>
      </c>
      <c r="G689" s="49">
        <v>95.74074074074075</v>
      </c>
      <c r="H689" s="44">
        <f t="shared" si="120"/>
        <v>91.08024691358025</v>
      </c>
      <c r="I689" s="104">
        <v>71.00000000000001</v>
      </c>
      <c r="J689" s="103">
        <f t="shared" si="121"/>
        <v>71.00000000000001</v>
      </c>
      <c r="K689" s="36">
        <f t="shared" si="122"/>
        <v>83.04814814814816</v>
      </c>
      <c r="L689" s="64">
        <v>94.30379746835443</v>
      </c>
      <c r="M689" s="65">
        <v>100</v>
      </c>
      <c r="N689" s="90">
        <f t="shared" si="123"/>
        <v>95.56962025316457</v>
      </c>
      <c r="O689" s="66">
        <v>98.73417721518987</v>
      </c>
      <c r="P689" s="57">
        <v>99.27</v>
      </c>
      <c r="Q689" s="67">
        <v>95.86708935071034</v>
      </c>
      <c r="R689" s="68">
        <v>100</v>
      </c>
      <c r="S689" s="44">
        <f t="shared" si="124"/>
        <v>98.46781664147505</v>
      </c>
      <c r="T689" s="64">
        <v>100</v>
      </c>
      <c r="U689" s="65">
        <v>99.99999999999999</v>
      </c>
      <c r="V689" s="57">
        <v>98.14814814814815</v>
      </c>
      <c r="W689" s="56">
        <v>89.62632459564975</v>
      </c>
      <c r="X689" s="56">
        <v>19.393939393939398</v>
      </c>
      <c r="Y689" s="90">
        <f t="shared" si="125"/>
        <v>88.16457003573568</v>
      </c>
      <c r="Z689" s="101">
        <f t="shared" si="126"/>
        <v>94.12742702784668</v>
      </c>
      <c r="AA689" s="50">
        <v>100</v>
      </c>
      <c r="AB689" s="47">
        <v>91.46341463414635</v>
      </c>
      <c r="AC689" s="44">
        <f t="shared" si="127"/>
        <v>97.8658536585366</v>
      </c>
      <c r="AD689" s="85">
        <v>79.00000000000004</v>
      </c>
      <c r="AE689" s="91">
        <f t="shared" si="128"/>
        <v>79.00000000000004</v>
      </c>
      <c r="AF689" s="88">
        <v>71.05263157894737</v>
      </c>
      <c r="AG689" s="80">
        <v>100</v>
      </c>
      <c r="AH689" s="92">
        <f t="shared" si="129"/>
        <v>80.7017543859649</v>
      </c>
      <c r="AI689" s="37">
        <f t="shared" si="130"/>
        <v>89.40213949507918</v>
      </c>
      <c r="AJ689" s="38">
        <f t="shared" si="131"/>
        <v>90.49398499207672</v>
      </c>
    </row>
    <row r="690" spans="1:36" ht="15">
      <c r="A690" s="17">
        <v>80</v>
      </c>
      <c r="B690" s="18">
        <v>50110</v>
      </c>
      <c r="C690" s="19" t="s">
        <v>9</v>
      </c>
      <c r="D690" s="19" t="s">
        <v>64</v>
      </c>
      <c r="E690" s="20">
        <v>6</v>
      </c>
      <c r="F690" s="48">
        <v>91.5</v>
      </c>
      <c r="G690" s="49">
        <v>91.37108262108262</v>
      </c>
      <c r="H690" s="44">
        <f t="shared" si="120"/>
        <v>91.45702754036087</v>
      </c>
      <c r="I690" s="104">
        <v>66.00000000000001</v>
      </c>
      <c r="J690" s="103">
        <f t="shared" si="121"/>
        <v>66.00000000000001</v>
      </c>
      <c r="K690" s="36">
        <f t="shared" si="122"/>
        <v>81.27421652421653</v>
      </c>
      <c r="L690" s="64">
        <v>70.64220183486239</v>
      </c>
      <c r="M690" s="65">
        <v>100</v>
      </c>
      <c r="N690" s="90">
        <f t="shared" si="123"/>
        <v>77.16615698267074</v>
      </c>
      <c r="O690" s="66">
        <v>95.65345233153452</v>
      </c>
      <c r="P690" s="57">
        <v>98.29</v>
      </c>
      <c r="Q690" s="67">
        <v>96.98952879581152</v>
      </c>
      <c r="R690" s="68" t="s">
        <v>1</v>
      </c>
      <c r="S690" s="44">
        <f t="shared" si="124"/>
        <v>96.91704933804715</v>
      </c>
      <c r="T690" s="64">
        <v>98.47222222222221</v>
      </c>
      <c r="U690" s="57">
        <v>99.99999999999999</v>
      </c>
      <c r="V690" s="57">
        <v>100</v>
      </c>
      <c r="W690" s="56">
        <v>0</v>
      </c>
      <c r="X690" s="56">
        <v>0</v>
      </c>
      <c r="Y690" s="90">
        <f t="shared" si="125"/>
        <v>74.61805555555554</v>
      </c>
      <c r="Z690" s="101">
        <f t="shared" si="126"/>
        <v>82.67105007971432</v>
      </c>
      <c r="AA690" s="50">
        <v>84.50600325600325</v>
      </c>
      <c r="AB690" s="47">
        <v>20.87912087912088</v>
      </c>
      <c r="AC690" s="44">
        <f t="shared" si="127"/>
        <v>68.59928266178267</v>
      </c>
      <c r="AD690" s="85">
        <v>76.59999999999998</v>
      </c>
      <c r="AE690" s="91">
        <f t="shared" si="128"/>
        <v>76.59999999999998</v>
      </c>
      <c r="AF690" s="88">
        <v>57.89473684210527</v>
      </c>
      <c r="AG690" s="80">
        <v>100</v>
      </c>
      <c r="AH690" s="92">
        <f t="shared" si="129"/>
        <v>71.9298245614035</v>
      </c>
      <c r="AI690" s="37">
        <f t="shared" si="130"/>
        <v>71.39891566523146</v>
      </c>
      <c r="AJ690" s="38">
        <f t="shared" si="131"/>
        <v>79.0100430442699</v>
      </c>
    </row>
    <row r="691" spans="1:36" ht="15">
      <c r="A691" s="17">
        <v>272</v>
      </c>
      <c r="B691" s="18">
        <v>50124</v>
      </c>
      <c r="C691" s="19" t="s">
        <v>9</v>
      </c>
      <c r="D691" s="19" t="s">
        <v>881</v>
      </c>
      <c r="E691" s="20">
        <v>6</v>
      </c>
      <c r="F691" s="48">
        <v>59.550000000000004</v>
      </c>
      <c r="G691" s="49">
        <v>84.68711843711844</v>
      </c>
      <c r="H691" s="44">
        <f t="shared" si="120"/>
        <v>67.92903947903949</v>
      </c>
      <c r="I691" s="104">
        <v>26</v>
      </c>
      <c r="J691" s="103">
        <f t="shared" si="121"/>
        <v>26</v>
      </c>
      <c r="K691" s="36">
        <f t="shared" si="122"/>
        <v>51.15742368742369</v>
      </c>
      <c r="L691" s="64">
        <v>94.02390438247012</v>
      </c>
      <c r="M691" s="65">
        <v>100</v>
      </c>
      <c r="N691" s="90">
        <f t="shared" si="123"/>
        <v>95.35192563081009</v>
      </c>
      <c r="O691" s="66">
        <v>95.25567090028002</v>
      </c>
      <c r="P691" s="57">
        <v>98.05</v>
      </c>
      <c r="Q691" s="67">
        <v>96.875</v>
      </c>
      <c r="R691" s="68" t="s">
        <v>1</v>
      </c>
      <c r="S691" s="44">
        <f t="shared" si="124"/>
        <v>96.66643599365578</v>
      </c>
      <c r="T691" s="64">
        <v>95.55555555555556</v>
      </c>
      <c r="U691" s="57">
        <v>99.99999999999999</v>
      </c>
      <c r="V691" s="57">
        <v>100</v>
      </c>
      <c r="W691" s="56">
        <v>0</v>
      </c>
      <c r="X691" s="56">
        <v>27.432432432432428</v>
      </c>
      <c r="Y691" s="90">
        <f t="shared" si="125"/>
        <v>77.31794294294293</v>
      </c>
      <c r="Z691" s="101">
        <f t="shared" si="126"/>
        <v>90.00169448680322</v>
      </c>
      <c r="AA691" s="50">
        <v>93.75</v>
      </c>
      <c r="AB691" s="47">
        <v>5.555555555555555</v>
      </c>
      <c r="AC691" s="44">
        <f t="shared" si="127"/>
        <v>71.70138888888889</v>
      </c>
      <c r="AD691" s="85">
        <v>48.49999999999995</v>
      </c>
      <c r="AE691" s="91">
        <f t="shared" si="128"/>
        <v>48.49999999999995</v>
      </c>
      <c r="AF691" s="88">
        <v>31.57894736842105</v>
      </c>
      <c r="AG691" s="80">
        <v>100</v>
      </c>
      <c r="AH691" s="92">
        <f t="shared" si="129"/>
        <v>54.3859649122807</v>
      </c>
      <c r="AI691" s="37">
        <f t="shared" si="130"/>
        <v>62.05126705653019</v>
      </c>
      <c r="AJ691" s="38">
        <f t="shared" si="131"/>
        <v>73.8477120978454</v>
      </c>
    </row>
    <row r="692" spans="1:36" ht="15">
      <c r="A692" s="17">
        <v>47</v>
      </c>
      <c r="B692" s="18">
        <v>50150</v>
      </c>
      <c r="C692" s="19" t="s">
        <v>9</v>
      </c>
      <c r="D692" s="19" t="s">
        <v>10</v>
      </c>
      <c r="E692" s="20">
        <v>6</v>
      </c>
      <c r="F692" s="48">
        <v>83.89999999999999</v>
      </c>
      <c r="G692" s="49">
        <v>98.70370370370371</v>
      </c>
      <c r="H692" s="44">
        <f t="shared" si="120"/>
        <v>88.83456790123455</v>
      </c>
      <c r="I692" s="104">
        <v>26</v>
      </c>
      <c r="J692" s="103">
        <f t="shared" si="121"/>
        <v>26</v>
      </c>
      <c r="K692" s="36">
        <f t="shared" si="122"/>
        <v>63.70074074074073</v>
      </c>
      <c r="L692" s="64">
        <v>97.67441860465115</v>
      </c>
      <c r="M692" s="65">
        <v>100</v>
      </c>
      <c r="N692" s="90">
        <f t="shared" si="123"/>
        <v>98.19121447028422</v>
      </c>
      <c r="O692" s="66">
        <v>97.3541433811508</v>
      </c>
      <c r="P692" s="57">
        <v>98.91</v>
      </c>
      <c r="Q692" s="67">
        <v>98.0318968442484</v>
      </c>
      <c r="R692" s="68">
        <v>100</v>
      </c>
      <c r="S692" s="44">
        <f t="shared" si="124"/>
        <v>98.5740100563498</v>
      </c>
      <c r="T692" s="64">
        <v>99.16666666666667</v>
      </c>
      <c r="U692" s="65">
        <v>99.43333333333332</v>
      </c>
      <c r="V692" s="57">
        <v>100</v>
      </c>
      <c r="W692" s="56">
        <v>77.01149425287358</v>
      </c>
      <c r="X692" s="56">
        <v>20</v>
      </c>
      <c r="Y692" s="90">
        <f t="shared" si="125"/>
        <v>86.7764367816092</v>
      </c>
      <c r="Z692" s="101">
        <f t="shared" si="126"/>
        <v>94.6609801974492</v>
      </c>
      <c r="AA692" s="50">
        <v>72.80430297671677</v>
      </c>
      <c r="AB692" s="47">
        <v>27.659574468085108</v>
      </c>
      <c r="AC692" s="44">
        <f t="shared" si="127"/>
        <v>61.518120849558855</v>
      </c>
      <c r="AD692" s="85">
        <v>76.40000000000006</v>
      </c>
      <c r="AE692" s="91">
        <f t="shared" si="128"/>
        <v>76.40000000000006</v>
      </c>
      <c r="AF692" s="88">
        <v>73.68421052631578</v>
      </c>
      <c r="AG692" s="80">
        <v>100</v>
      </c>
      <c r="AH692" s="92">
        <f t="shared" si="129"/>
        <v>82.45614035087718</v>
      </c>
      <c r="AI692" s="37">
        <f t="shared" si="130"/>
        <v>69.67422585660684</v>
      </c>
      <c r="AJ692" s="38">
        <f t="shared" si="131"/>
        <v>80.9729060038548</v>
      </c>
    </row>
    <row r="693" spans="1:36" ht="15">
      <c r="A693" s="17">
        <v>617</v>
      </c>
      <c r="B693" s="18">
        <v>50223</v>
      </c>
      <c r="C693" s="19" t="s">
        <v>9</v>
      </c>
      <c r="D693" s="19" t="s">
        <v>299</v>
      </c>
      <c r="E693" s="20">
        <v>6</v>
      </c>
      <c r="F693" s="48">
        <v>80.65</v>
      </c>
      <c r="G693" s="49">
        <v>95.66239316239317</v>
      </c>
      <c r="H693" s="44">
        <f t="shared" si="120"/>
        <v>85.65413105413106</v>
      </c>
      <c r="I693" s="104">
        <v>36</v>
      </c>
      <c r="J693" s="103">
        <f t="shared" si="121"/>
        <v>36</v>
      </c>
      <c r="K693" s="36">
        <f t="shared" si="122"/>
        <v>65.79247863247863</v>
      </c>
      <c r="L693" s="64">
        <v>79.47019867549669</v>
      </c>
      <c r="M693" s="65">
        <v>100</v>
      </c>
      <c r="N693" s="90">
        <f t="shared" si="123"/>
        <v>84.03237674760854</v>
      </c>
      <c r="O693" s="66">
        <v>27.345688666458134</v>
      </c>
      <c r="P693" s="57">
        <v>98.86</v>
      </c>
      <c r="Q693" s="67">
        <v>96.06700655498908</v>
      </c>
      <c r="R693" s="68" t="s">
        <v>1</v>
      </c>
      <c r="S693" s="44">
        <f t="shared" si="124"/>
        <v>74.0445915956446</v>
      </c>
      <c r="T693" s="64">
        <v>87.08333333333333</v>
      </c>
      <c r="U693" s="57">
        <v>100</v>
      </c>
      <c r="V693" s="57">
        <v>88.88888888888887</v>
      </c>
      <c r="W693" s="56">
        <v>0</v>
      </c>
      <c r="X693" s="56">
        <v>0</v>
      </c>
      <c r="Y693" s="90">
        <f t="shared" si="125"/>
        <v>68.99305555555554</v>
      </c>
      <c r="Z693" s="101">
        <f t="shared" si="126"/>
        <v>76.02370271752312</v>
      </c>
      <c r="AA693" s="50">
        <v>44.66180371352785</v>
      </c>
      <c r="AB693" s="47">
        <v>5.555555555555555</v>
      </c>
      <c r="AC693" s="44">
        <f t="shared" si="127"/>
        <v>34.88524167403477</v>
      </c>
      <c r="AD693" s="85">
        <v>67.40000000000003</v>
      </c>
      <c r="AE693" s="91">
        <f t="shared" si="128"/>
        <v>67.40000000000003</v>
      </c>
      <c r="AF693" s="88">
        <v>71.05263157894737</v>
      </c>
      <c r="AG693" s="80">
        <v>100</v>
      </c>
      <c r="AH693" s="92">
        <f t="shared" si="129"/>
        <v>80.7017543859649</v>
      </c>
      <c r="AI693" s="37">
        <f t="shared" si="130"/>
        <v>52.7191464366782</v>
      </c>
      <c r="AJ693" s="38">
        <f t="shared" si="131"/>
        <v>66.98609101626076</v>
      </c>
    </row>
    <row r="694" spans="1:36" ht="15">
      <c r="A694" s="17">
        <v>232</v>
      </c>
      <c r="B694" s="18">
        <v>50226</v>
      </c>
      <c r="C694" s="19" t="s">
        <v>9</v>
      </c>
      <c r="D694" s="19" t="s">
        <v>393</v>
      </c>
      <c r="E694" s="20">
        <v>6</v>
      </c>
      <c r="F694" s="48">
        <v>72.95</v>
      </c>
      <c r="G694" s="49">
        <v>89.64489214489214</v>
      </c>
      <c r="H694" s="44">
        <f t="shared" si="120"/>
        <v>78.51496404829737</v>
      </c>
      <c r="I694" s="104">
        <v>52</v>
      </c>
      <c r="J694" s="103">
        <f t="shared" si="121"/>
        <v>52</v>
      </c>
      <c r="K694" s="36">
        <f t="shared" si="122"/>
        <v>67.90897842897843</v>
      </c>
      <c r="L694" s="64">
        <v>89.55223880597015</v>
      </c>
      <c r="M694" s="65">
        <v>100</v>
      </c>
      <c r="N694" s="90">
        <f t="shared" si="123"/>
        <v>91.87396351575455</v>
      </c>
      <c r="O694" s="66">
        <v>78.51317022744381</v>
      </c>
      <c r="P694" s="57">
        <v>98.49000000000001</v>
      </c>
      <c r="Q694" s="67">
        <v>99.87618654560461</v>
      </c>
      <c r="R694" s="68" t="s">
        <v>1</v>
      </c>
      <c r="S694" s="44">
        <f t="shared" si="124"/>
        <v>92.23543572502176</v>
      </c>
      <c r="T694" s="64">
        <v>99.16666666666667</v>
      </c>
      <c r="U694" s="57">
        <v>95.79130434782608</v>
      </c>
      <c r="V694" s="57">
        <v>82.87037037037037</v>
      </c>
      <c r="W694" s="56">
        <v>0</v>
      </c>
      <c r="X694" s="56">
        <v>20</v>
      </c>
      <c r="Y694" s="90">
        <f t="shared" si="125"/>
        <v>71.95708534621578</v>
      </c>
      <c r="Z694" s="101">
        <f t="shared" si="126"/>
        <v>85.61623360846765</v>
      </c>
      <c r="AA694" s="50">
        <v>80.27713502768529</v>
      </c>
      <c r="AB694" s="47">
        <v>11.11111111111111</v>
      </c>
      <c r="AC694" s="44">
        <f t="shared" si="127"/>
        <v>62.985629048541746</v>
      </c>
      <c r="AD694" s="85">
        <v>50.99999999999994</v>
      </c>
      <c r="AE694" s="91">
        <f t="shared" si="128"/>
        <v>50.99999999999994</v>
      </c>
      <c r="AF694" s="88">
        <v>57.89473684210527</v>
      </c>
      <c r="AG694" s="80">
        <v>100</v>
      </c>
      <c r="AH694" s="92">
        <f t="shared" si="129"/>
        <v>71.9298245614035</v>
      </c>
      <c r="AI694" s="37">
        <f t="shared" si="130"/>
        <v>61.578300404836284</v>
      </c>
      <c r="AJ694" s="38">
        <f t="shared" si="131"/>
        <v>74.8634026114804</v>
      </c>
    </row>
    <row r="695" spans="1:36" ht="15">
      <c r="A695" s="17">
        <v>773</v>
      </c>
      <c r="B695" s="18">
        <v>50245</v>
      </c>
      <c r="C695" s="19" t="s">
        <v>9</v>
      </c>
      <c r="D695" s="19" t="s">
        <v>991</v>
      </c>
      <c r="E695" s="20">
        <v>6</v>
      </c>
      <c r="F695" s="48">
        <v>0</v>
      </c>
      <c r="G695" s="49">
        <v>90.59218559218559</v>
      </c>
      <c r="H695" s="44">
        <f t="shared" si="120"/>
        <v>30.197395197395196</v>
      </c>
      <c r="I695" s="104">
        <v>31</v>
      </c>
      <c r="J695" s="103">
        <f t="shared" si="121"/>
        <v>31</v>
      </c>
      <c r="K695" s="36">
        <f t="shared" si="122"/>
        <v>30.51843711843712</v>
      </c>
      <c r="L695" s="64">
        <v>97.53086419753086</v>
      </c>
      <c r="M695" s="65">
        <v>100</v>
      </c>
      <c r="N695" s="90">
        <f t="shared" si="123"/>
        <v>98.079561042524</v>
      </c>
      <c r="O695" s="66">
        <v>89.09043262816849</v>
      </c>
      <c r="P695" s="57">
        <v>98.76999999999998</v>
      </c>
      <c r="Q695" s="67">
        <v>99.40239043824701</v>
      </c>
      <c r="R695" s="68" t="s">
        <v>1</v>
      </c>
      <c r="S695" s="44">
        <f t="shared" si="124"/>
        <v>95.69442793399966</v>
      </c>
      <c r="T695" s="64">
        <v>92.91666666666667</v>
      </c>
      <c r="U695" s="57">
        <v>89.89999999999999</v>
      </c>
      <c r="V695" s="57">
        <v>83.33333333333333</v>
      </c>
      <c r="W695" s="56">
        <v>0</v>
      </c>
      <c r="X695" s="56">
        <v>25</v>
      </c>
      <c r="Y695" s="90">
        <f t="shared" si="125"/>
        <v>69.6625</v>
      </c>
      <c r="Z695" s="101">
        <f t="shared" si="126"/>
        <v>88.22285891418854</v>
      </c>
      <c r="AA695" s="50">
        <v>57.394754431392364</v>
      </c>
      <c r="AB695" s="47">
        <v>5.555555555555555</v>
      </c>
      <c r="AC695" s="44">
        <f t="shared" si="127"/>
        <v>44.43495471243316</v>
      </c>
      <c r="AD695" s="85">
        <v>22.69999999999999</v>
      </c>
      <c r="AE695" s="91">
        <f t="shared" si="128"/>
        <v>22.69999999999999</v>
      </c>
      <c r="AF695" s="88">
        <v>55.26315789473685</v>
      </c>
      <c r="AG695" s="80">
        <v>100</v>
      </c>
      <c r="AH695" s="92">
        <f t="shared" si="129"/>
        <v>70.17543859649123</v>
      </c>
      <c r="AI695" s="37">
        <f t="shared" si="130"/>
        <v>43.78706356592926</v>
      </c>
      <c r="AJ695" s="38">
        <f t="shared" si="131"/>
        <v>63.35123595056047</v>
      </c>
    </row>
    <row r="696" spans="1:36" ht="15">
      <c r="A696" s="17">
        <v>335</v>
      </c>
      <c r="B696" s="18">
        <v>50251</v>
      </c>
      <c r="C696" s="19" t="s">
        <v>9</v>
      </c>
      <c r="D696" s="19" t="s">
        <v>942</v>
      </c>
      <c r="E696" s="20">
        <v>6</v>
      </c>
      <c r="F696" s="48">
        <v>44.49999999999999</v>
      </c>
      <c r="G696" s="49">
        <v>65.16076516076517</v>
      </c>
      <c r="H696" s="44">
        <f t="shared" si="120"/>
        <v>51.386921720255046</v>
      </c>
      <c r="I696" s="104">
        <v>26</v>
      </c>
      <c r="J696" s="103">
        <f t="shared" si="121"/>
        <v>26</v>
      </c>
      <c r="K696" s="36">
        <f t="shared" si="122"/>
        <v>41.23215303215303</v>
      </c>
      <c r="L696" s="64">
        <v>71.63461538461539</v>
      </c>
      <c r="M696" s="65">
        <v>100</v>
      </c>
      <c r="N696" s="90">
        <f t="shared" si="123"/>
        <v>77.93803418803418</v>
      </c>
      <c r="O696" s="66">
        <v>79.61728521648449</v>
      </c>
      <c r="P696" s="57">
        <v>98.46</v>
      </c>
      <c r="Q696" s="67">
        <v>99.82748706152962</v>
      </c>
      <c r="R696" s="68" t="s">
        <v>1</v>
      </c>
      <c r="S696" s="44">
        <f t="shared" si="124"/>
        <v>92.57702726511346</v>
      </c>
      <c r="T696" s="64">
        <v>94.86111111111111</v>
      </c>
      <c r="U696" s="57">
        <v>99.99999999999999</v>
      </c>
      <c r="V696" s="57">
        <v>100</v>
      </c>
      <c r="W696" s="56">
        <v>82.65945330296127</v>
      </c>
      <c r="X696" s="56">
        <v>0</v>
      </c>
      <c r="Y696" s="90">
        <f t="shared" si="125"/>
        <v>84.04770944064794</v>
      </c>
      <c r="Z696" s="101">
        <f t="shared" si="126"/>
        <v>84.57760805353595</v>
      </c>
      <c r="AA696" s="50">
        <v>100</v>
      </c>
      <c r="AB696" s="47">
        <v>5.555555555555555</v>
      </c>
      <c r="AC696" s="44">
        <f t="shared" si="127"/>
        <v>76.38888888888889</v>
      </c>
      <c r="AD696" s="85">
        <v>59.399999999999956</v>
      </c>
      <c r="AE696" s="91">
        <f t="shared" si="128"/>
        <v>59.399999999999956</v>
      </c>
      <c r="AF696" s="88">
        <v>76.31578947368422</v>
      </c>
      <c r="AG696" s="80">
        <v>100</v>
      </c>
      <c r="AH696" s="92">
        <f t="shared" si="129"/>
        <v>84.21052631578948</v>
      </c>
      <c r="AI696" s="37">
        <f t="shared" si="130"/>
        <v>73.42284600389863</v>
      </c>
      <c r="AJ696" s="38">
        <f t="shared" si="131"/>
        <v>72.56208843436818</v>
      </c>
    </row>
    <row r="697" spans="1:36" ht="15">
      <c r="A697" s="17">
        <v>778</v>
      </c>
      <c r="B697" s="18">
        <v>50270</v>
      </c>
      <c r="C697" s="19" t="s">
        <v>9</v>
      </c>
      <c r="D697" s="19" t="s">
        <v>263</v>
      </c>
      <c r="E697" s="20">
        <v>6</v>
      </c>
      <c r="F697" s="48">
        <v>65.45</v>
      </c>
      <c r="G697" s="49">
        <v>90.18722018722019</v>
      </c>
      <c r="H697" s="44">
        <f t="shared" si="120"/>
        <v>73.69574006240673</v>
      </c>
      <c r="I697" s="104">
        <v>64.00000000000001</v>
      </c>
      <c r="J697" s="103">
        <f t="shared" si="121"/>
        <v>64.00000000000001</v>
      </c>
      <c r="K697" s="36">
        <f t="shared" si="122"/>
        <v>69.81744403744403</v>
      </c>
      <c r="L697" s="64">
        <v>16.483516483516482</v>
      </c>
      <c r="M697" s="65">
        <v>100</v>
      </c>
      <c r="N697" s="90">
        <f t="shared" si="123"/>
        <v>35.04273504273504</v>
      </c>
      <c r="O697" s="66">
        <v>98.61810963505879</v>
      </c>
      <c r="P697" s="57">
        <v>98.8</v>
      </c>
      <c r="Q697" s="67">
        <v>98.88776541961577</v>
      </c>
      <c r="R697" s="68" t="s">
        <v>1</v>
      </c>
      <c r="S697" s="44">
        <f t="shared" si="124"/>
        <v>98.70689462758847</v>
      </c>
      <c r="T697" s="64">
        <v>100</v>
      </c>
      <c r="U697" s="57">
        <v>82.19999999999999</v>
      </c>
      <c r="V697" s="57">
        <v>98.61111111111113</v>
      </c>
      <c r="W697" s="56">
        <v>0</v>
      </c>
      <c r="X697" s="56">
        <v>0</v>
      </c>
      <c r="Y697" s="90">
        <f t="shared" si="125"/>
        <v>70.20277777777778</v>
      </c>
      <c r="Z697" s="101">
        <f t="shared" si="126"/>
        <v>66.66647978510181</v>
      </c>
      <c r="AA697" s="50">
        <v>64.1651930445034</v>
      </c>
      <c r="AB697" s="47">
        <v>32.142857142857146</v>
      </c>
      <c r="AC697" s="44">
        <f t="shared" si="127"/>
        <v>56.159609069091836</v>
      </c>
      <c r="AD697" s="85">
        <v>39.099999999999945</v>
      </c>
      <c r="AE697" s="91">
        <f t="shared" si="128"/>
        <v>39.099999999999945</v>
      </c>
      <c r="AF697" s="88">
        <v>39.473684210526315</v>
      </c>
      <c r="AG697" s="80">
        <v>100</v>
      </c>
      <c r="AH697" s="92">
        <f t="shared" si="129"/>
        <v>59.649122807017534</v>
      </c>
      <c r="AI697" s="37">
        <f t="shared" si="130"/>
        <v>52.308282731585805</v>
      </c>
      <c r="AJ697" s="38">
        <f t="shared" si="131"/>
        <v>62.98921351951546</v>
      </c>
    </row>
    <row r="698" spans="1:36" ht="15">
      <c r="A698" s="17">
        <v>265</v>
      </c>
      <c r="B698" s="18">
        <v>50287</v>
      </c>
      <c r="C698" s="19" t="s">
        <v>9</v>
      </c>
      <c r="D698" s="19" t="s">
        <v>117</v>
      </c>
      <c r="E698" s="20">
        <v>6</v>
      </c>
      <c r="F698" s="48">
        <v>54.25</v>
      </c>
      <c r="G698" s="49">
        <v>88.58618233618232</v>
      </c>
      <c r="H698" s="44">
        <f t="shared" si="120"/>
        <v>65.69539411206077</v>
      </c>
      <c r="I698" s="104">
        <v>26</v>
      </c>
      <c r="J698" s="103">
        <f t="shared" si="121"/>
        <v>26</v>
      </c>
      <c r="K698" s="36">
        <f t="shared" si="122"/>
        <v>49.817236467236455</v>
      </c>
      <c r="L698" s="64">
        <v>79.14438502673798</v>
      </c>
      <c r="M698" s="65">
        <v>100</v>
      </c>
      <c r="N698" s="90">
        <f t="shared" si="123"/>
        <v>83.77896613190731</v>
      </c>
      <c r="O698" s="66">
        <v>93.40895280385726</v>
      </c>
      <c r="P698" s="57">
        <v>98.74</v>
      </c>
      <c r="Q698" s="67">
        <v>98.22485207100591</v>
      </c>
      <c r="R698" s="68">
        <v>100</v>
      </c>
      <c r="S698" s="44">
        <f t="shared" si="124"/>
        <v>97.59345121871578</v>
      </c>
      <c r="T698" s="64">
        <v>90.55555555555554</v>
      </c>
      <c r="U698" s="57">
        <v>73.5</v>
      </c>
      <c r="V698" s="57">
        <v>94.44444444444446</v>
      </c>
      <c r="W698" s="56">
        <v>0</v>
      </c>
      <c r="X698" s="56">
        <v>15.510204081632653</v>
      </c>
      <c r="Y698" s="90">
        <f t="shared" si="125"/>
        <v>66.56377551020408</v>
      </c>
      <c r="Z698" s="101">
        <f t="shared" si="126"/>
        <v>82.69074036074099</v>
      </c>
      <c r="AA698" s="50">
        <v>99.15392140263748</v>
      </c>
      <c r="AB698" s="47">
        <v>31.46067415730337</v>
      </c>
      <c r="AC698" s="44">
        <f t="shared" si="127"/>
        <v>82.23060959130395</v>
      </c>
      <c r="AD698" s="85">
        <v>66.19999999999993</v>
      </c>
      <c r="AE698" s="91">
        <f t="shared" si="128"/>
        <v>66.19999999999993</v>
      </c>
      <c r="AF698" s="88">
        <v>57.89473684210527</v>
      </c>
      <c r="AG698" s="80">
        <v>100</v>
      </c>
      <c r="AH698" s="92">
        <f t="shared" si="129"/>
        <v>71.9298245614035</v>
      </c>
      <c r="AI698" s="37">
        <f t="shared" si="130"/>
        <v>75.89562336097612</v>
      </c>
      <c r="AJ698" s="38">
        <f t="shared" si="131"/>
        <v>74.07750448211061</v>
      </c>
    </row>
    <row r="699" spans="1:36" ht="15">
      <c r="A699" s="17">
        <v>217</v>
      </c>
      <c r="B699" s="18">
        <v>50313</v>
      </c>
      <c r="C699" s="19" t="s">
        <v>9</v>
      </c>
      <c r="D699" s="19" t="s">
        <v>363</v>
      </c>
      <c r="E699" s="20">
        <v>6</v>
      </c>
      <c r="F699" s="48">
        <v>77.89999999999999</v>
      </c>
      <c r="G699" s="49">
        <v>87.51373626373626</v>
      </c>
      <c r="H699" s="44">
        <f t="shared" si="120"/>
        <v>81.10457875457874</v>
      </c>
      <c r="I699" s="104">
        <v>95.00000000000001</v>
      </c>
      <c r="J699" s="103">
        <f t="shared" si="121"/>
        <v>95.00000000000001</v>
      </c>
      <c r="K699" s="36">
        <f t="shared" si="122"/>
        <v>86.66274725274725</v>
      </c>
      <c r="L699" s="64">
        <v>90.09661835748793</v>
      </c>
      <c r="M699" s="65">
        <v>100</v>
      </c>
      <c r="N699" s="90">
        <f t="shared" si="123"/>
        <v>92.29736983360172</v>
      </c>
      <c r="O699" s="66">
        <v>93.89453505355404</v>
      </c>
      <c r="P699" s="57">
        <v>98.88000000000001</v>
      </c>
      <c r="Q699" s="67">
        <v>98.22948797038865</v>
      </c>
      <c r="R699" s="68">
        <v>100</v>
      </c>
      <c r="S699" s="44">
        <f t="shared" si="124"/>
        <v>97.75100575598567</v>
      </c>
      <c r="T699" s="64">
        <v>94.44444444444446</v>
      </c>
      <c r="U699" s="57">
        <v>95.1</v>
      </c>
      <c r="V699" s="57">
        <v>100</v>
      </c>
      <c r="W699" s="56">
        <v>0</v>
      </c>
      <c r="X699" s="56">
        <v>0</v>
      </c>
      <c r="Y699" s="90">
        <f t="shared" si="125"/>
        <v>72.38611111111112</v>
      </c>
      <c r="Z699" s="101">
        <f t="shared" si="126"/>
        <v>87.6709305375676</v>
      </c>
      <c r="AA699" s="50">
        <v>57.79078295156566</v>
      </c>
      <c r="AB699" s="47">
        <v>6.0606060606060606</v>
      </c>
      <c r="AC699" s="44">
        <f t="shared" si="127"/>
        <v>44.85823872882576</v>
      </c>
      <c r="AD699" s="85">
        <v>59.09999999999994</v>
      </c>
      <c r="AE699" s="91">
        <f t="shared" si="128"/>
        <v>59.09999999999994</v>
      </c>
      <c r="AF699" s="88">
        <v>55.26315789473685</v>
      </c>
      <c r="AG699" s="80">
        <v>0</v>
      </c>
      <c r="AH699" s="92">
        <f t="shared" si="129"/>
        <v>36.8421052631579</v>
      </c>
      <c r="AI699" s="37">
        <f t="shared" si="130"/>
        <v>47.05281504133864</v>
      </c>
      <c r="AJ699" s="38">
        <f t="shared" si="131"/>
        <v>75.28385923173484</v>
      </c>
    </row>
    <row r="700" spans="1:36" ht="15">
      <c r="A700" s="17">
        <v>215</v>
      </c>
      <c r="B700" s="18">
        <v>50318</v>
      </c>
      <c r="C700" s="19" t="s">
        <v>9</v>
      </c>
      <c r="D700" s="19" t="s">
        <v>403</v>
      </c>
      <c r="E700" s="20">
        <v>6</v>
      </c>
      <c r="F700" s="48">
        <v>0</v>
      </c>
      <c r="G700" s="49">
        <v>79.18243793243794</v>
      </c>
      <c r="H700" s="44">
        <f t="shared" si="120"/>
        <v>26.39414597747931</v>
      </c>
      <c r="I700" s="104">
        <v>46</v>
      </c>
      <c r="J700" s="103">
        <f t="shared" si="121"/>
        <v>46</v>
      </c>
      <c r="K700" s="36">
        <f t="shared" si="122"/>
        <v>34.236487586487584</v>
      </c>
      <c r="L700" s="64">
        <v>95.97069597069597</v>
      </c>
      <c r="M700" s="65">
        <v>100</v>
      </c>
      <c r="N700" s="90">
        <f t="shared" si="123"/>
        <v>96.86609686609685</v>
      </c>
      <c r="O700" s="66">
        <v>92.12283852170545</v>
      </c>
      <c r="P700" s="57">
        <v>99.03</v>
      </c>
      <c r="Q700" s="67">
        <v>98.7308533916849</v>
      </c>
      <c r="R700" s="68" t="s">
        <v>1</v>
      </c>
      <c r="S700" s="44">
        <f t="shared" si="124"/>
        <v>96.56750486864817</v>
      </c>
      <c r="T700" s="64">
        <v>99.30555555555554</v>
      </c>
      <c r="U700" s="57">
        <v>99.99999999999999</v>
      </c>
      <c r="V700" s="57">
        <v>100</v>
      </c>
      <c r="W700" s="56">
        <v>0</v>
      </c>
      <c r="X700" s="56">
        <v>0</v>
      </c>
      <c r="Y700" s="90">
        <f t="shared" si="125"/>
        <v>74.82638888888889</v>
      </c>
      <c r="Z700" s="101">
        <f t="shared" si="126"/>
        <v>89.71784087420673</v>
      </c>
      <c r="AA700" s="50">
        <v>100</v>
      </c>
      <c r="AB700" s="47">
        <v>10</v>
      </c>
      <c r="AC700" s="44">
        <f t="shared" si="127"/>
        <v>77.5</v>
      </c>
      <c r="AD700" s="85">
        <v>76.70000000000003</v>
      </c>
      <c r="AE700" s="91">
        <f t="shared" si="128"/>
        <v>76.70000000000003</v>
      </c>
      <c r="AF700" s="88">
        <v>78.94736842105263</v>
      </c>
      <c r="AG700" s="80">
        <v>100</v>
      </c>
      <c r="AH700" s="92">
        <f t="shared" si="129"/>
        <v>85.96491228070175</v>
      </c>
      <c r="AI700" s="37">
        <f t="shared" si="130"/>
        <v>78.97964912280703</v>
      </c>
      <c r="AJ700" s="38">
        <f t="shared" si="131"/>
        <v>75.400112691243</v>
      </c>
    </row>
    <row r="701" spans="1:36" ht="15">
      <c r="A701" s="17">
        <v>810</v>
      </c>
      <c r="B701" s="18">
        <v>50325</v>
      </c>
      <c r="C701" s="19" t="s">
        <v>9</v>
      </c>
      <c r="D701" s="19" t="s">
        <v>448</v>
      </c>
      <c r="E701" s="20">
        <v>6</v>
      </c>
      <c r="F701" s="48">
        <v>74.05</v>
      </c>
      <c r="G701" s="49">
        <v>57.68264143264143</v>
      </c>
      <c r="H701" s="44">
        <f t="shared" si="120"/>
        <v>68.59421381088046</v>
      </c>
      <c r="I701" s="104">
        <v>26</v>
      </c>
      <c r="J701" s="103">
        <f t="shared" si="121"/>
        <v>26</v>
      </c>
      <c r="K701" s="36">
        <f t="shared" si="122"/>
        <v>51.55652828652828</v>
      </c>
      <c r="L701" s="64">
        <v>0</v>
      </c>
      <c r="M701" s="65">
        <v>100</v>
      </c>
      <c r="N701" s="90">
        <f t="shared" si="123"/>
        <v>22.22222222222222</v>
      </c>
      <c r="O701" s="66">
        <v>99.84567901234568</v>
      </c>
      <c r="P701" s="57">
        <v>94.7</v>
      </c>
      <c r="Q701" s="67">
        <v>92.41494701617401</v>
      </c>
      <c r="R701" s="68" t="s">
        <v>1</v>
      </c>
      <c r="S701" s="44">
        <f t="shared" si="124"/>
        <v>95.59375854575063</v>
      </c>
      <c r="T701" s="64">
        <v>35.833333333333336</v>
      </c>
      <c r="U701" s="57">
        <v>67.5</v>
      </c>
      <c r="V701" s="57">
        <v>90.74074074074072</v>
      </c>
      <c r="W701" s="56">
        <v>0</v>
      </c>
      <c r="X701" s="56">
        <v>0</v>
      </c>
      <c r="Y701" s="90">
        <f t="shared" si="125"/>
        <v>48.51851851851852</v>
      </c>
      <c r="Z701" s="101">
        <f t="shared" si="126"/>
        <v>54.11592866056613</v>
      </c>
      <c r="AA701" s="50">
        <v>100</v>
      </c>
      <c r="AB701" s="47">
        <v>12.222222222222221</v>
      </c>
      <c r="AC701" s="44">
        <f t="shared" si="127"/>
        <v>78.05555555555556</v>
      </c>
      <c r="AD701" s="85">
        <v>82.70000000000005</v>
      </c>
      <c r="AE701" s="91">
        <f t="shared" si="128"/>
        <v>82.70000000000005</v>
      </c>
      <c r="AF701" s="88">
        <v>92.10526315789474</v>
      </c>
      <c r="AG701" s="80">
        <v>100</v>
      </c>
      <c r="AH701" s="92">
        <f t="shared" si="129"/>
        <v>94.73684210526315</v>
      </c>
      <c r="AI701" s="37">
        <f t="shared" si="130"/>
        <v>82.6303313840156</v>
      </c>
      <c r="AJ701" s="38">
        <f t="shared" si="131"/>
        <v>62.158369402793404</v>
      </c>
    </row>
    <row r="702" spans="1:36" ht="15">
      <c r="A702" s="17">
        <v>396</v>
      </c>
      <c r="B702" s="18">
        <v>50330</v>
      </c>
      <c r="C702" s="19" t="s">
        <v>9</v>
      </c>
      <c r="D702" s="19" t="s">
        <v>266</v>
      </c>
      <c r="E702" s="20">
        <v>6</v>
      </c>
      <c r="F702" s="48">
        <v>76.54999999999998</v>
      </c>
      <c r="G702" s="49">
        <v>84.60724460724462</v>
      </c>
      <c r="H702" s="44">
        <f t="shared" si="120"/>
        <v>79.23574820241485</v>
      </c>
      <c r="I702" s="104">
        <v>32</v>
      </c>
      <c r="J702" s="103">
        <f t="shared" si="121"/>
        <v>32</v>
      </c>
      <c r="K702" s="36">
        <f t="shared" si="122"/>
        <v>60.341448921448915</v>
      </c>
      <c r="L702" s="64">
        <v>95.1219512195122</v>
      </c>
      <c r="M702" s="65">
        <v>100</v>
      </c>
      <c r="N702" s="90">
        <f t="shared" si="123"/>
        <v>96.20596205962059</v>
      </c>
      <c r="O702" s="66">
        <v>83.2443402064263</v>
      </c>
      <c r="P702" s="57">
        <v>97.59</v>
      </c>
      <c r="Q702" s="67">
        <v>96.9392033542977</v>
      </c>
      <c r="R702" s="68" t="s">
        <v>1</v>
      </c>
      <c r="S702" s="44">
        <f t="shared" si="124"/>
        <v>92.53331169866618</v>
      </c>
      <c r="T702" s="64">
        <v>89.16666666666666</v>
      </c>
      <c r="U702" s="57">
        <v>88.79999999999998</v>
      </c>
      <c r="V702" s="57">
        <v>100</v>
      </c>
      <c r="W702" s="56">
        <v>0</v>
      </c>
      <c r="X702" s="56">
        <v>0</v>
      </c>
      <c r="Y702" s="90">
        <f t="shared" si="125"/>
        <v>69.49166666666666</v>
      </c>
      <c r="Z702" s="101">
        <f t="shared" si="126"/>
        <v>86.48213941836994</v>
      </c>
      <c r="AA702" s="50">
        <v>72.97298008504904</v>
      </c>
      <c r="AB702" s="47">
        <v>6.666666666666667</v>
      </c>
      <c r="AC702" s="44">
        <f t="shared" si="127"/>
        <v>56.39640173045345</v>
      </c>
      <c r="AD702" s="85">
        <v>44.799999999999955</v>
      </c>
      <c r="AE702" s="91">
        <f t="shared" si="128"/>
        <v>44.799999999999955</v>
      </c>
      <c r="AF702" s="88">
        <v>31.57894736842105</v>
      </c>
      <c r="AG702" s="80">
        <v>100</v>
      </c>
      <c r="AH702" s="92">
        <f t="shared" si="129"/>
        <v>54.3859649122807</v>
      </c>
      <c r="AI702" s="37">
        <f t="shared" si="130"/>
        <v>52.90194057203129</v>
      </c>
      <c r="AJ702" s="38">
        <f t="shared" si="131"/>
        <v>71.17994166508414</v>
      </c>
    </row>
    <row r="703" spans="1:36" ht="15">
      <c r="A703" s="17">
        <v>189</v>
      </c>
      <c r="B703" s="18">
        <v>50350</v>
      </c>
      <c r="C703" s="19" t="s">
        <v>9</v>
      </c>
      <c r="D703" s="19" t="s">
        <v>446</v>
      </c>
      <c r="E703" s="20">
        <v>6</v>
      </c>
      <c r="F703" s="48">
        <v>42.25000000000001</v>
      </c>
      <c r="G703" s="49">
        <v>91.39194139194139</v>
      </c>
      <c r="H703" s="44">
        <f t="shared" si="120"/>
        <v>58.630647130647134</v>
      </c>
      <c r="I703" s="104">
        <v>46</v>
      </c>
      <c r="J703" s="103">
        <f t="shared" si="121"/>
        <v>46</v>
      </c>
      <c r="K703" s="36">
        <f t="shared" si="122"/>
        <v>53.578388278388275</v>
      </c>
      <c r="L703" s="64">
        <v>95.76719576719577</v>
      </c>
      <c r="M703" s="65">
        <v>100</v>
      </c>
      <c r="N703" s="90">
        <f t="shared" si="123"/>
        <v>96.70781893004116</v>
      </c>
      <c r="O703" s="66">
        <v>95.56016768042085</v>
      </c>
      <c r="P703" s="57">
        <v>96.07000000000001</v>
      </c>
      <c r="Q703" s="67">
        <v>91.03908484270734</v>
      </c>
      <c r="R703" s="68" t="s">
        <v>1</v>
      </c>
      <c r="S703" s="44">
        <f t="shared" si="124"/>
        <v>94.1641947467671</v>
      </c>
      <c r="T703" s="64">
        <v>100</v>
      </c>
      <c r="U703" s="57">
        <v>92.62499999999999</v>
      </c>
      <c r="V703" s="57">
        <v>100</v>
      </c>
      <c r="W703" s="56">
        <v>0</v>
      </c>
      <c r="X703" s="56">
        <v>29.565217391304348</v>
      </c>
      <c r="Y703" s="90">
        <f t="shared" si="125"/>
        <v>76.85190217391305</v>
      </c>
      <c r="Z703" s="101">
        <f t="shared" si="126"/>
        <v>89.53996582943246</v>
      </c>
      <c r="AA703" s="50">
        <v>93.77645465319713</v>
      </c>
      <c r="AB703" s="47">
        <v>5.555555555555555</v>
      </c>
      <c r="AC703" s="44">
        <f t="shared" si="127"/>
        <v>71.72122987878674</v>
      </c>
      <c r="AD703" s="85">
        <v>54.10000000000003</v>
      </c>
      <c r="AE703" s="91">
        <f t="shared" si="128"/>
        <v>54.10000000000003</v>
      </c>
      <c r="AF703" s="88">
        <v>60.526315789473685</v>
      </c>
      <c r="AG703" s="80">
        <v>100</v>
      </c>
      <c r="AH703" s="92">
        <f t="shared" si="129"/>
        <v>73.68421052631578</v>
      </c>
      <c r="AI703" s="37">
        <f t="shared" si="130"/>
        <v>67.41483137394943</v>
      </c>
      <c r="AJ703" s="38">
        <f t="shared" si="131"/>
        <v>75.71010998257871</v>
      </c>
    </row>
    <row r="704" spans="1:36" ht="15">
      <c r="A704" s="17">
        <v>701</v>
      </c>
      <c r="B704" s="18">
        <v>50370</v>
      </c>
      <c r="C704" s="19" t="s">
        <v>9</v>
      </c>
      <c r="D704" s="19" t="s">
        <v>629</v>
      </c>
      <c r="E704" s="20">
        <v>6</v>
      </c>
      <c r="F704" s="48">
        <v>47.60000000000002</v>
      </c>
      <c r="G704" s="49">
        <v>78.87464387464388</v>
      </c>
      <c r="H704" s="44">
        <f t="shared" si="120"/>
        <v>58.02488129154797</v>
      </c>
      <c r="I704" s="104">
        <v>21.000000000000004</v>
      </c>
      <c r="J704" s="103">
        <f t="shared" si="121"/>
        <v>21.000000000000004</v>
      </c>
      <c r="K704" s="36">
        <f t="shared" si="122"/>
        <v>43.21492877492878</v>
      </c>
      <c r="L704" s="64">
        <v>97.91666666666666</v>
      </c>
      <c r="M704" s="65">
        <v>100</v>
      </c>
      <c r="N704" s="90">
        <f t="shared" si="123"/>
        <v>98.37962962962962</v>
      </c>
      <c r="O704" s="66">
        <v>90.59624585940375</v>
      </c>
      <c r="P704" s="57">
        <v>98.62</v>
      </c>
      <c r="Q704" s="67">
        <v>97.67671774592189</v>
      </c>
      <c r="R704" s="68" t="s">
        <v>1</v>
      </c>
      <c r="S704" s="44">
        <f t="shared" si="124"/>
        <v>95.5712185010241</v>
      </c>
      <c r="T704" s="64">
        <v>97.91666666666666</v>
      </c>
      <c r="U704" s="57">
        <v>90.62499999999999</v>
      </c>
      <c r="V704" s="57">
        <v>94.44444444444446</v>
      </c>
      <c r="W704" s="56">
        <v>0</v>
      </c>
      <c r="X704" s="56">
        <v>0</v>
      </c>
      <c r="Y704" s="90">
        <f t="shared" si="125"/>
        <v>70.74652777777777</v>
      </c>
      <c r="Z704" s="101">
        <f t="shared" si="126"/>
        <v>88.63834547588326</v>
      </c>
      <c r="AA704" s="50">
        <v>56.55730508995366</v>
      </c>
      <c r="AB704" s="47">
        <v>5.555555555555555</v>
      </c>
      <c r="AC704" s="44">
        <f t="shared" si="127"/>
        <v>43.806867706354126</v>
      </c>
      <c r="AD704" s="85">
        <v>29.900000000000002</v>
      </c>
      <c r="AE704" s="91">
        <f t="shared" si="128"/>
        <v>29.900000000000002</v>
      </c>
      <c r="AF704" s="88">
        <v>18.421052631578945</v>
      </c>
      <c r="AG704" s="80">
        <v>100</v>
      </c>
      <c r="AH704" s="92">
        <f t="shared" si="129"/>
        <v>45.61403508771929</v>
      </c>
      <c r="AI704" s="37">
        <f t="shared" si="130"/>
        <v>40.45980312759939</v>
      </c>
      <c r="AJ704" s="38">
        <f t="shared" si="131"/>
        <v>65.1000994312072</v>
      </c>
    </row>
    <row r="705" spans="1:36" ht="15">
      <c r="A705" s="17">
        <v>104</v>
      </c>
      <c r="B705" s="18">
        <v>50400</v>
      </c>
      <c r="C705" s="19" t="s">
        <v>9</v>
      </c>
      <c r="D705" s="19" t="s">
        <v>566</v>
      </c>
      <c r="E705" s="20">
        <v>6</v>
      </c>
      <c r="F705" s="48">
        <v>55.50000000000001</v>
      </c>
      <c r="G705" s="49">
        <v>88.497150997151</v>
      </c>
      <c r="H705" s="44">
        <f t="shared" si="120"/>
        <v>66.49905033238366</v>
      </c>
      <c r="I705" s="104">
        <v>80.00000000000003</v>
      </c>
      <c r="J705" s="103">
        <f t="shared" si="121"/>
        <v>80.00000000000003</v>
      </c>
      <c r="K705" s="36">
        <f t="shared" si="122"/>
        <v>71.89943019943021</v>
      </c>
      <c r="L705" s="64">
        <v>98.19277108433735</v>
      </c>
      <c r="M705" s="65">
        <v>100</v>
      </c>
      <c r="N705" s="90">
        <f t="shared" si="123"/>
        <v>98.59437751004018</v>
      </c>
      <c r="O705" s="66">
        <v>96.35201240716829</v>
      </c>
      <c r="P705" s="57">
        <v>98.62</v>
      </c>
      <c r="Q705" s="67">
        <v>98.1356604522015</v>
      </c>
      <c r="R705" s="68" t="s">
        <v>1</v>
      </c>
      <c r="S705" s="44">
        <f t="shared" si="124"/>
        <v>97.64149352127757</v>
      </c>
      <c r="T705" s="64">
        <v>99.30555555555554</v>
      </c>
      <c r="U705" s="57">
        <v>96.25</v>
      </c>
      <c r="V705" s="57">
        <v>94.44444444444446</v>
      </c>
      <c r="W705" s="56">
        <v>0</v>
      </c>
      <c r="X705" s="56">
        <v>0</v>
      </c>
      <c r="Y705" s="90">
        <f t="shared" si="125"/>
        <v>72.5</v>
      </c>
      <c r="Z705" s="101">
        <f t="shared" si="126"/>
        <v>89.93925383042328</v>
      </c>
      <c r="AA705" s="50">
        <v>81.33657530209254</v>
      </c>
      <c r="AB705" s="47">
        <v>7.777777777777778</v>
      </c>
      <c r="AC705" s="44">
        <f t="shared" si="127"/>
        <v>62.94687592101385</v>
      </c>
      <c r="AD705" s="85">
        <v>55.2999999999999</v>
      </c>
      <c r="AE705" s="91">
        <f t="shared" si="128"/>
        <v>55.2999999999999</v>
      </c>
      <c r="AF705" s="88">
        <v>55.26315789473685</v>
      </c>
      <c r="AG705" s="80">
        <v>100</v>
      </c>
      <c r="AH705" s="92">
        <f t="shared" si="129"/>
        <v>70.17543859649123</v>
      </c>
      <c r="AI705" s="37">
        <f t="shared" si="130"/>
        <v>62.35342154383894</v>
      </c>
      <c r="AJ705" s="38">
        <f t="shared" si="131"/>
        <v>78.05553941824937</v>
      </c>
    </row>
    <row r="706" spans="1:36" ht="15">
      <c r="A706" s="17">
        <v>115</v>
      </c>
      <c r="B706" s="18">
        <v>50450</v>
      </c>
      <c r="C706" s="19" t="s">
        <v>9</v>
      </c>
      <c r="D706" s="19" t="s">
        <v>231</v>
      </c>
      <c r="E706" s="20">
        <v>6</v>
      </c>
      <c r="F706" s="48">
        <v>60.64999999999999</v>
      </c>
      <c r="G706" s="49">
        <v>74.64590964590965</v>
      </c>
      <c r="H706" s="44">
        <f aca="true" t="shared" si="132" ref="H706:H769">(F706*(8/12))+(G706*(4/12))</f>
        <v>65.3153032153032</v>
      </c>
      <c r="I706" s="104">
        <v>62.000000000000014</v>
      </c>
      <c r="J706" s="103">
        <f aca="true" t="shared" si="133" ref="J706:J769">I706</f>
        <v>62.000000000000014</v>
      </c>
      <c r="K706" s="36">
        <f aca="true" t="shared" si="134" ref="K706:K769">(H706*(12/20))+(J706*(8/20))</f>
        <v>63.989181929181925</v>
      </c>
      <c r="L706" s="64">
        <v>94.33962264150944</v>
      </c>
      <c r="M706" s="65">
        <v>100</v>
      </c>
      <c r="N706" s="90">
        <f aca="true" t="shared" si="135" ref="N706:N769">(L706*(14/18))+(M706*(4/18))</f>
        <v>95.59748427672957</v>
      </c>
      <c r="O706" s="66">
        <v>95.14735264735265</v>
      </c>
      <c r="P706" s="57">
        <v>98.27999999999999</v>
      </c>
      <c r="Q706" s="67">
        <v>95.1086956521739</v>
      </c>
      <c r="R706" s="68" t="s">
        <v>1</v>
      </c>
      <c r="S706" s="44">
        <f aca="true" t="shared" si="136" ref="S706:S769">IF((R706=("N/A")),((O706*(5.33/16))+(P706*(5.33/16))+(Q706*(5.33/16))),((O706*(4/16))+(P706*(4/16))+(Q706*(4/16))+(R706*(4/16))))</f>
        <v>96.11857108977978</v>
      </c>
      <c r="T706" s="64">
        <v>100</v>
      </c>
      <c r="U706" s="57">
        <v>100</v>
      </c>
      <c r="V706" s="57">
        <v>97.22222222222221</v>
      </c>
      <c r="W706" s="56">
        <v>0</v>
      </c>
      <c r="X706" s="56">
        <v>0</v>
      </c>
      <c r="Y706" s="90">
        <f aca="true" t="shared" si="137" ref="Y706:Y769">(T706*(4/16))+(U706*(4/16))+(V706*(4/16))+(W706*(2/16))+(X706*(2/16))</f>
        <v>74.30555555555556</v>
      </c>
      <c r="Z706" s="101">
        <f aca="true" t="shared" si="138" ref="Z706:Z769">(N706*(18/50))+(S706*(16/50))+(Y706*(16/50))</f>
        <v>88.95081486612995</v>
      </c>
      <c r="AA706" s="50">
        <v>96.08816022975964</v>
      </c>
      <c r="AB706" s="47">
        <v>14.444444444444443</v>
      </c>
      <c r="AC706" s="44">
        <f aca="true" t="shared" si="139" ref="AC706:AC769">(AA706*(12/16))+(AB706*(4/16))</f>
        <v>75.67723128343084</v>
      </c>
      <c r="AD706" s="85">
        <v>56.199999999999974</v>
      </c>
      <c r="AE706" s="91">
        <f aca="true" t="shared" si="140" ref="AE706:AE769">AD706</f>
        <v>56.199999999999974</v>
      </c>
      <c r="AF706" s="88">
        <v>94.73684210526315</v>
      </c>
      <c r="AG706" s="80">
        <v>0</v>
      </c>
      <c r="AH706" s="92">
        <f aca="true" t="shared" si="141" ref="AH706:AH769">(AF706*(4/6))+(AG706*(2/6))</f>
        <v>63.157894736842096</v>
      </c>
      <c r="AI706" s="37">
        <f aca="true" t="shared" si="142" ref="AI706:AI769">(AC706*(16/30))+(AE706*(8/30))+(AH706*(6/30))</f>
        <v>67.97943563186486</v>
      </c>
      <c r="AJ706" s="38">
        <f aca="true" t="shared" si="143" ref="AJ706:AJ769">(K706*(20/100))+(Z706*(50/100))+(AI706*(30/100))</f>
        <v>77.66707450846081</v>
      </c>
    </row>
    <row r="707" spans="1:36" ht="15">
      <c r="A707" s="17">
        <v>163</v>
      </c>
      <c r="B707" s="18">
        <v>50568</v>
      </c>
      <c r="C707" s="19" t="s">
        <v>9</v>
      </c>
      <c r="D707" s="19" t="s">
        <v>161</v>
      </c>
      <c r="E707" s="20">
        <v>4</v>
      </c>
      <c r="F707" s="48">
        <v>58.80000000000001</v>
      </c>
      <c r="G707" s="49">
        <v>71.08312983312983</v>
      </c>
      <c r="H707" s="44">
        <f t="shared" si="132"/>
        <v>62.89437661104328</v>
      </c>
      <c r="I707" s="104">
        <v>31</v>
      </c>
      <c r="J707" s="103">
        <f t="shared" si="133"/>
        <v>31</v>
      </c>
      <c r="K707" s="36">
        <f t="shared" si="134"/>
        <v>50.136625966625964</v>
      </c>
      <c r="L707" s="64">
        <v>98.0225988700565</v>
      </c>
      <c r="M707" s="65">
        <v>100</v>
      </c>
      <c r="N707" s="90">
        <f t="shared" si="135"/>
        <v>98.46202134337727</v>
      </c>
      <c r="O707" s="66">
        <v>99.3103448275862</v>
      </c>
      <c r="P707" s="57">
        <v>98.22</v>
      </c>
      <c r="Q707" s="67">
        <v>96.54140339208513</v>
      </c>
      <c r="R707" s="68" t="s">
        <v>1</v>
      </c>
      <c r="S707" s="44">
        <f t="shared" si="136"/>
        <v>97.96265112567801</v>
      </c>
      <c r="T707" s="64">
        <v>93.88888888888887</v>
      </c>
      <c r="U707" s="57">
        <v>99.99999999999999</v>
      </c>
      <c r="V707" s="57">
        <v>100</v>
      </c>
      <c r="W707" s="56">
        <v>0</v>
      </c>
      <c r="X707" s="56">
        <v>0.12738853503184716</v>
      </c>
      <c r="Y707" s="90">
        <f t="shared" si="137"/>
        <v>73.4881457891012</v>
      </c>
      <c r="Z707" s="101">
        <f t="shared" si="138"/>
        <v>90.31058269634516</v>
      </c>
      <c r="AA707" s="50">
        <v>100</v>
      </c>
      <c r="AB707" s="47">
        <v>5.319148936170213</v>
      </c>
      <c r="AC707" s="44">
        <f t="shared" si="139"/>
        <v>76.32978723404256</v>
      </c>
      <c r="AD707" s="85">
        <v>76.20000000000002</v>
      </c>
      <c r="AE707" s="91">
        <f t="shared" si="140"/>
        <v>76.20000000000002</v>
      </c>
      <c r="AF707" s="88">
        <v>71.05263157894737</v>
      </c>
      <c r="AG707" s="80">
        <v>0</v>
      </c>
      <c r="AH707" s="92">
        <f t="shared" si="141"/>
        <v>47.368421052631575</v>
      </c>
      <c r="AI707" s="37">
        <f t="shared" si="142"/>
        <v>70.50290406868235</v>
      </c>
      <c r="AJ707" s="38">
        <f t="shared" si="143"/>
        <v>76.3334877621025</v>
      </c>
    </row>
    <row r="708" spans="1:36" ht="15">
      <c r="A708" s="17">
        <v>795</v>
      </c>
      <c r="B708" s="18">
        <v>50573</v>
      </c>
      <c r="C708" s="19" t="s">
        <v>9</v>
      </c>
      <c r="D708" s="19" t="s">
        <v>773</v>
      </c>
      <c r="E708" s="20">
        <v>6</v>
      </c>
      <c r="F708" s="48">
        <v>51.74999999999999</v>
      </c>
      <c r="G708" s="49">
        <v>91.07651607651607</v>
      </c>
      <c r="H708" s="44">
        <f t="shared" si="132"/>
        <v>64.85883869217201</v>
      </c>
      <c r="I708" s="104">
        <v>69.00000000000001</v>
      </c>
      <c r="J708" s="103">
        <f t="shared" si="133"/>
        <v>69.00000000000001</v>
      </c>
      <c r="K708" s="36">
        <f t="shared" si="134"/>
        <v>66.51530321530322</v>
      </c>
      <c r="L708" s="64">
        <v>0</v>
      </c>
      <c r="M708" s="65">
        <v>100</v>
      </c>
      <c r="N708" s="90">
        <f t="shared" si="135"/>
        <v>22.22222222222222</v>
      </c>
      <c r="O708" s="66">
        <v>88.02506775067751</v>
      </c>
      <c r="P708" s="57">
        <v>99.08000000000001</v>
      </c>
      <c r="Q708" s="67">
        <v>96.81935404642023</v>
      </c>
      <c r="R708" s="68">
        <v>100</v>
      </c>
      <c r="S708" s="44">
        <f t="shared" si="136"/>
        <v>95.98110544927444</v>
      </c>
      <c r="T708" s="64">
        <v>100</v>
      </c>
      <c r="U708" s="57">
        <v>98.45384615384614</v>
      </c>
      <c r="V708" s="57">
        <v>94.44444444444446</v>
      </c>
      <c r="W708" s="56">
        <v>82.09083119108827</v>
      </c>
      <c r="X708" s="56">
        <v>0</v>
      </c>
      <c r="Y708" s="90">
        <f t="shared" si="137"/>
        <v>83.48592654845868</v>
      </c>
      <c r="Z708" s="101">
        <f t="shared" si="138"/>
        <v>65.42945023927459</v>
      </c>
      <c r="AA708" s="50">
        <v>98.5042735042735</v>
      </c>
      <c r="AB708" s="47">
        <v>6.666666666666667</v>
      </c>
      <c r="AC708" s="44">
        <f t="shared" si="139"/>
        <v>75.5448717948718</v>
      </c>
      <c r="AD708" s="85">
        <v>21.79999999999998</v>
      </c>
      <c r="AE708" s="91">
        <f t="shared" si="140"/>
        <v>21.79999999999998</v>
      </c>
      <c r="AF708" s="88">
        <v>21.052631578947366</v>
      </c>
      <c r="AG708" s="80">
        <v>100</v>
      </c>
      <c r="AH708" s="92">
        <f t="shared" si="141"/>
        <v>47.368421052631575</v>
      </c>
      <c r="AI708" s="37">
        <f t="shared" si="142"/>
        <v>55.57761583445793</v>
      </c>
      <c r="AJ708" s="38">
        <f t="shared" si="143"/>
        <v>62.691070513035314</v>
      </c>
    </row>
    <row r="709" spans="1:36" ht="15">
      <c r="A709" s="17">
        <v>88</v>
      </c>
      <c r="B709" s="18">
        <v>50577</v>
      </c>
      <c r="C709" s="19" t="s">
        <v>9</v>
      </c>
      <c r="D709" s="19" t="s">
        <v>110</v>
      </c>
      <c r="E709" s="20">
        <v>6</v>
      </c>
      <c r="F709" s="48">
        <v>67.89999999999999</v>
      </c>
      <c r="G709" s="49">
        <v>88.77238502238504</v>
      </c>
      <c r="H709" s="44">
        <f t="shared" si="132"/>
        <v>74.85746167412833</v>
      </c>
      <c r="I709" s="104">
        <v>50</v>
      </c>
      <c r="J709" s="103">
        <f t="shared" si="133"/>
        <v>50</v>
      </c>
      <c r="K709" s="36">
        <f t="shared" si="134"/>
        <v>64.91447700447699</v>
      </c>
      <c r="L709" s="64">
        <v>94.15584415584416</v>
      </c>
      <c r="M709" s="65">
        <v>0</v>
      </c>
      <c r="N709" s="90">
        <f t="shared" si="135"/>
        <v>73.23232323232324</v>
      </c>
      <c r="O709" s="66">
        <v>94.510564758054</v>
      </c>
      <c r="P709" s="57">
        <v>98.49</v>
      </c>
      <c r="Q709" s="67">
        <v>98.25908858166923</v>
      </c>
      <c r="R709" s="68" t="s">
        <v>1</v>
      </c>
      <c r="S709" s="44">
        <f t="shared" si="136"/>
        <v>97.0258720187953</v>
      </c>
      <c r="T709" s="64">
        <v>97.22222222222221</v>
      </c>
      <c r="U709" s="57">
        <v>96.25</v>
      </c>
      <c r="V709" s="57">
        <v>83.33333333333333</v>
      </c>
      <c r="W709" s="56">
        <v>86.79245283018868</v>
      </c>
      <c r="X709" s="56">
        <v>17</v>
      </c>
      <c r="Y709" s="90">
        <f t="shared" si="137"/>
        <v>82.17544549266248</v>
      </c>
      <c r="Z709" s="101">
        <f t="shared" si="138"/>
        <v>83.70805796730285</v>
      </c>
      <c r="AA709" s="50">
        <v>100</v>
      </c>
      <c r="AB709" s="47">
        <v>15.555555555555555</v>
      </c>
      <c r="AC709" s="44">
        <f t="shared" si="139"/>
        <v>78.88888888888889</v>
      </c>
      <c r="AD709" s="85">
        <v>77.40000000000008</v>
      </c>
      <c r="AE709" s="91">
        <f t="shared" si="140"/>
        <v>77.40000000000008</v>
      </c>
      <c r="AF709" s="88">
        <v>73.68421052631578</v>
      </c>
      <c r="AG709" s="80">
        <v>100</v>
      </c>
      <c r="AH709" s="92">
        <f t="shared" si="141"/>
        <v>82.45614035087718</v>
      </c>
      <c r="AI709" s="37">
        <f t="shared" si="142"/>
        <v>79.20530214424953</v>
      </c>
      <c r="AJ709" s="38">
        <f t="shared" si="143"/>
        <v>78.59851502782169</v>
      </c>
    </row>
    <row r="710" spans="1:36" ht="15">
      <c r="A710" s="17">
        <v>548</v>
      </c>
      <c r="B710" s="18">
        <v>50590</v>
      </c>
      <c r="C710" s="19" t="s">
        <v>9</v>
      </c>
      <c r="D710" s="19" t="s">
        <v>144</v>
      </c>
      <c r="E710" s="20">
        <v>6</v>
      </c>
      <c r="F710" s="48">
        <v>61.5</v>
      </c>
      <c r="G710" s="49">
        <v>81.65852665852667</v>
      </c>
      <c r="H710" s="44">
        <f t="shared" si="132"/>
        <v>68.21950888617556</v>
      </c>
      <c r="I710" s="104">
        <v>31</v>
      </c>
      <c r="J710" s="103">
        <f t="shared" si="133"/>
        <v>31</v>
      </c>
      <c r="K710" s="36">
        <f t="shared" si="134"/>
        <v>53.33170533170534</v>
      </c>
      <c r="L710" s="64">
        <v>96.45669291338582</v>
      </c>
      <c r="M710" s="65">
        <v>100</v>
      </c>
      <c r="N710" s="90">
        <f t="shared" si="135"/>
        <v>97.24409448818898</v>
      </c>
      <c r="O710" s="66">
        <v>98.31581160639192</v>
      </c>
      <c r="P710" s="57">
        <v>98.53999999999999</v>
      </c>
      <c r="Q710" s="67">
        <v>98.7878787878788</v>
      </c>
      <c r="R710" s="68">
        <v>100</v>
      </c>
      <c r="S710" s="44">
        <f t="shared" si="136"/>
        <v>98.91092259856768</v>
      </c>
      <c r="T710" s="64">
        <v>94.86111111111111</v>
      </c>
      <c r="U710" s="57">
        <v>97.60000000000001</v>
      </c>
      <c r="V710" s="57">
        <v>88.88888888888887</v>
      </c>
      <c r="W710" s="56">
        <v>0</v>
      </c>
      <c r="X710" s="56">
        <v>0</v>
      </c>
      <c r="Y710" s="90">
        <f t="shared" si="137"/>
        <v>70.33749999999999</v>
      </c>
      <c r="Z710" s="101">
        <f t="shared" si="138"/>
        <v>89.16736924728968</v>
      </c>
      <c r="AA710" s="50">
        <v>78.12407898614795</v>
      </c>
      <c r="AB710" s="47">
        <v>5.617977528089887</v>
      </c>
      <c r="AC710" s="44">
        <f t="shared" si="139"/>
        <v>59.997553621633436</v>
      </c>
      <c r="AD710" s="85">
        <v>13.499999999999995</v>
      </c>
      <c r="AE710" s="91">
        <f t="shared" si="140"/>
        <v>13.499999999999995</v>
      </c>
      <c r="AF710" s="88">
        <v>10.526315789473683</v>
      </c>
      <c r="AG710" s="80">
        <v>100</v>
      </c>
      <c r="AH710" s="92">
        <f t="shared" si="141"/>
        <v>40.35087719298245</v>
      </c>
      <c r="AI710" s="37">
        <f t="shared" si="142"/>
        <v>43.66887070346766</v>
      </c>
      <c r="AJ710" s="38">
        <f t="shared" si="143"/>
        <v>68.35068690102621</v>
      </c>
    </row>
    <row r="711" spans="1:36" ht="15">
      <c r="A711" s="17">
        <v>313</v>
      </c>
      <c r="B711" s="18">
        <v>50606</v>
      </c>
      <c r="C711" s="19" t="s">
        <v>9</v>
      </c>
      <c r="D711" s="19" t="s">
        <v>435</v>
      </c>
      <c r="E711" s="20">
        <v>6</v>
      </c>
      <c r="F711" s="48">
        <v>41.25000000000001</v>
      </c>
      <c r="G711" s="49">
        <v>81.80860805860804</v>
      </c>
      <c r="H711" s="44">
        <f t="shared" si="132"/>
        <v>54.76953601953602</v>
      </c>
      <c r="I711" s="104">
        <v>31</v>
      </c>
      <c r="J711" s="103">
        <f t="shared" si="133"/>
        <v>31</v>
      </c>
      <c r="K711" s="36">
        <f t="shared" si="134"/>
        <v>45.26172161172161</v>
      </c>
      <c r="L711" s="64">
        <v>100</v>
      </c>
      <c r="M711" s="65">
        <v>100</v>
      </c>
      <c r="N711" s="90">
        <f t="shared" si="135"/>
        <v>100</v>
      </c>
      <c r="O711" s="66">
        <v>86.85098317369302</v>
      </c>
      <c r="P711" s="57">
        <v>98.26</v>
      </c>
      <c r="Q711" s="67">
        <v>98.0543710021322</v>
      </c>
      <c r="R711" s="68" t="s">
        <v>1</v>
      </c>
      <c r="S711" s="44">
        <f t="shared" si="136"/>
        <v>94.32945860982178</v>
      </c>
      <c r="T711" s="64">
        <v>98.33333333333334</v>
      </c>
      <c r="U711" s="57">
        <v>93.04</v>
      </c>
      <c r="V711" s="57">
        <v>100</v>
      </c>
      <c r="W711" s="56">
        <v>0</v>
      </c>
      <c r="X711" s="56">
        <v>17.209302325581397</v>
      </c>
      <c r="Y711" s="90">
        <f t="shared" si="137"/>
        <v>74.994496124031</v>
      </c>
      <c r="Z711" s="101">
        <f t="shared" si="138"/>
        <v>90.1836655148329</v>
      </c>
      <c r="AA711" s="50">
        <v>84.25434718538168</v>
      </c>
      <c r="AB711" s="47">
        <v>5.555555555555555</v>
      </c>
      <c r="AC711" s="44">
        <f t="shared" si="139"/>
        <v>64.57964927792514</v>
      </c>
      <c r="AD711" s="85">
        <v>57.69999999999995</v>
      </c>
      <c r="AE711" s="91">
        <f t="shared" si="140"/>
        <v>57.69999999999995</v>
      </c>
      <c r="AF711" s="88">
        <v>47.368421052631575</v>
      </c>
      <c r="AG711" s="80">
        <v>100</v>
      </c>
      <c r="AH711" s="92">
        <f t="shared" si="141"/>
        <v>64.91228070175438</v>
      </c>
      <c r="AI711" s="37">
        <f t="shared" si="142"/>
        <v>62.81160242191094</v>
      </c>
      <c r="AJ711" s="38">
        <f t="shared" si="143"/>
        <v>72.98765780633406</v>
      </c>
    </row>
    <row r="712" spans="1:36" ht="15">
      <c r="A712" s="17">
        <v>68</v>
      </c>
      <c r="B712" s="18">
        <v>50680</v>
      </c>
      <c r="C712" s="19" t="s">
        <v>9</v>
      </c>
      <c r="D712" s="19" t="s">
        <v>183</v>
      </c>
      <c r="E712" s="20">
        <v>6</v>
      </c>
      <c r="F712" s="48">
        <v>73.35</v>
      </c>
      <c r="G712" s="49">
        <v>78.37148962148962</v>
      </c>
      <c r="H712" s="44">
        <f t="shared" si="132"/>
        <v>75.02382987382987</v>
      </c>
      <c r="I712" s="104">
        <v>36</v>
      </c>
      <c r="J712" s="103">
        <f t="shared" si="133"/>
        <v>36</v>
      </c>
      <c r="K712" s="36">
        <f t="shared" si="134"/>
        <v>59.41429792429792</v>
      </c>
      <c r="L712" s="64">
        <v>95.27272727272728</v>
      </c>
      <c r="M712" s="65">
        <v>100</v>
      </c>
      <c r="N712" s="90">
        <f t="shared" si="135"/>
        <v>96.32323232323233</v>
      </c>
      <c r="O712" s="66">
        <v>95.94826792672824</v>
      </c>
      <c r="P712" s="57">
        <v>98.94999999999999</v>
      </c>
      <c r="Q712" s="67">
        <v>99.1921911814204</v>
      </c>
      <c r="R712" s="68">
        <v>100</v>
      </c>
      <c r="S712" s="44">
        <f t="shared" si="136"/>
        <v>98.52261477703716</v>
      </c>
      <c r="T712" s="64">
        <v>99.16666666666667</v>
      </c>
      <c r="U712" s="57">
        <v>88.24</v>
      </c>
      <c r="V712" s="57">
        <v>100</v>
      </c>
      <c r="W712" s="56">
        <v>0</v>
      </c>
      <c r="X712" s="56">
        <v>15.925925925925927</v>
      </c>
      <c r="Y712" s="90">
        <f t="shared" si="137"/>
        <v>73.8424074074074</v>
      </c>
      <c r="Z712" s="101">
        <f t="shared" si="138"/>
        <v>89.8331707353859</v>
      </c>
      <c r="AA712" s="50">
        <v>87.79495468611847</v>
      </c>
      <c r="AB712" s="47">
        <v>27.77777777777778</v>
      </c>
      <c r="AC712" s="44">
        <f t="shared" si="139"/>
        <v>72.7906604590333</v>
      </c>
      <c r="AD712" s="85">
        <v>71.70000000000005</v>
      </c>
      <c r="AE712" s="91">
        <f t="shared" si="140"/>
        <v>71.70000000000005</v>
      </c>
      <c r="AF712" s="88">
        <v>92.10526315789474</v>
      </c>
      <c r="AG712" s="80">
        <v>100</v>
      </c>
      <c r="AH712" s="92">
        <f t="shared" si="141"/>
        <v>94.73684210526315</v>
      </c>
      <c r="AI712" s="37">
        <f t="shared" si="142"/>
        <v>76.88905399920374</v>
      </c>
      <c r="AJ712" s="38">
        <f t="shared" si="143"/>
        <v>79.86616115231365</v>
      </c>
    </row>
    <row r="713" spans="1:36" ht="15">
      <c r="A713" s="17">
        <v>195</v>
      </c>
      <c r="B713" s="18">
        <v>50683</v>
      </c>
      <c r="C713" s="19" t="s">
        <v>9</v>
      </c>
      <c r="D713" s="19" t="s">
        <v>711</v>
      </c>
      <c r="E713" s="20">
        <v>6</v>
      </c>
      <c r="F713" s="48">
        <v>76.69999999999999</v>
      </c>
      <c r="G713" s="49">
        <v>79.82905982905983</v>
      </c>
      <c r="H713" s="44">
        <f t="shared" si="132"/>
        <v>77.74301994301993</v>
      </c>
      <c r="I713" s="104">
        <v>70.00000000000001</v>
      </c>
      <c r="J713" s="103">
        <f t="shared" si="133"/>
        <v>70.00000000000001</v>
      </c>
      <c r="K713" s="36">
        <f t="shared" si="134"/>
        <v>74.64581196581196</v>
      </c>
      <c r="L713" s="64">
        <v>74.86338797814207</v>
      </c>
      <c r="M713" s="65">
        <v>100</v>
      </c>
      <c r="N713" s="90">
        <f t="shared" si="135"/>
        <v>80.44930176077716</v>
      </c>
      <c r="O713" s="66">
        <v>97.56803705848291</v>
      </c>
      <c r="P713" s="57">
        <v>99.15</v>
      </c>
      <c r="Q713" s="67">
        <v>95.77922077922078</v>
      </c>
      <c r="R713" s="68" t="s">
        <v>1</v>
      </c>
      <c r="S713" s="44">
        <f t="shared" si="136"/>
        <v>97.43814901718504</v>
      </c>
      <c r="T713" s="64">
        <v>95</v>
      </c>
      <c r="U713" s="57">
        <v>99.99999999999999</v>
      </c>
      <c r="V713" s="57">
        <v>98.14814814814815</v>
      </c>
      <c r="W713" s="56">
        <v>0</v>
      </c>
      <c r="X713" s="56">
        <v>0</v>
      </c>
      <c r="Y713" s="90">
        <f t="shared" si="137"/>
        <v>73.28703703703704</v>
      </c>
      <c r="Z713" s="101">
        <f t="shared" si="138"/>
        <v>83.59380817123085</v>
      </c>
      <c r="AA713" s="50">
        <v>83.9837650732735</v>
      </c>
      <c r="AB713" s="47">
        <v>12.222222222222221</v>
      </c>
      <c r="AC713" s="44">
        <f t="shared" si="139"/>
        <v>66.04337936051068</v>
      </c>
      <c r="AD713" s="85">
        <v>54.79999999999996</v>
      </c>
      <c r="AE713" s="91">
        <f t="shared" si="140"/>
        <v>54.79999999999996</v>
      </c>
      <c r="AF713" s="88">
        <v>50</v>
      </c>
      <c r="AG713" s="80">
        <v>100</v>
      </c>
      <c r="AH713" s="92">
        <f t="shared" si="141"/>
        <v>66.66666666666666</v>
      </c>
      <c r="AI713" s="37">
        <f t="shared" si="142"/>
        <v>63.16980232560569</v>
      </c>
      <c r="AJ713" s="38">
        <f t="shared" si="143"/>
        <v>75.67700717645953</v>
      </c>
    </row>
    <row r="714" spans="1:36" ht="15">
      <c r="A714" s="17">
        <v>877</v>
      </c>
      <c r="B714" s="18">
        <v>50686</v>
      </c>
      <c r="C714" s="19" t="s">
        <v>9</v>
      </c>
      <c r="D714" s="19" t="s">
        <v>355</v>
      </c>
      <c r="E714" s="20">
        <v>6</v>
      </c>
      <c r="F714" s="48">
        <v>0</v>
      </c>
      <c r="G714" s="49">
        <v>87.70858770858771</v>
      </c>
      <c r="H714" s="44">
        <f t="shared" si="132"/>
        <v>29.23619590286257</v>
      </c>
      <c r="I714" s="104">
        <v>5</v>
      </c>
      <c r="J714" s="103">
        <f t="shared" si="133"/>
        <v>5</v>
      </c>
      <c r="K714" s="36">
        <f t="shared" si="134"/>
        <v>19.541717541717542</v>
      </c>
      <c r="L714" s="64">
        <v>100</v>
      </c>
      <c r="M714" s="65">
        <v>100</v>
      </c>
      <c r="N714" s="90">
        <f t="shared" si="135"/>
        <v>100</v>
      </c>
      <c r="O714" s="66">
        <v>94.93228993228993</v>
      </c>
      <c r="P714" s="57">
        <v>99.12</v>
      </c>
      <c r="Q714" s="67">
        <v>98.33333333333333</v>
      </c>
      <c r="R714" s="68" t="s">
        <v>1</v>
      </c>
      <c r="S714" s="44">
        <f t="shared" si="136"/>
        <v>97.40096075036075</v>
      </c>
      <c r="T714" s="64">
        <v>97.22222222222221</v>
      </c>
      <c r="U714" s="57">
        <v>89.99999999999999</v>
      </c>
      <c r="V714" s="57">
        <v>57.4074074074074</v>
      </c>
      <c r="W714" s="56">
        <v>0</v>
      </c>
      <c r="X714" s="56">
        <v>25</v>
      </c>
      <c r="Y714" s="90">
        <f t="shared" si="137"/>
        <v>64.28240740740739</v>
      </c>
      <c r="Z714" s="101">
        <f t="shared" si="138"/>
        <v>87.73867781048581</v>
      </c>
      <c r="AA714" s="50">
        <v>80.14659318318714</v>
      </c>
      <c r="AB714" s="47">
        <v>6.666666666666667</v>
      </c>
      <c r="AC714" s="44">
        <f t="shared" si="139"/>
        <v>61.77661155405702</v>
      </c>
      <c r="AD714" s="85">
        <v>0.9</v>
      </c>
      <c r="AE714" s="91">
        <f t="shared" si="140"/>
        <v>0.9</v>
      </c>
      <c r="AF714" s="88">
        <v>0</v>
      </c>
      <c r="AG714" s="80">
        <v>100</v>
      </c>
      <c r="AH714" s="92">
        <f t="shared" si="141"/>
        <v>33.33333333333333</v>
      </c>
      <c r="AI714" s="37">
        <f t="shared" si="142"/>
        <v>39.854192828830406</v>
      </c>
      <c r="AJ714" s="38">
        <f t="shared" si="143"/>
        <v>59.733940262235535</v>
      </c>
    </row>
    <row r="715" spans="1:36" ht="15">
      <c r="A715" s="17">
        <v>357</v>
      </c>
      <c r="B715" s="18">
        <v>50689</v>
      </c>
      <c r="C715" s="19" t="s">
        <v>9</v>
      </c>
      <c r="D715" s="19" t="s">
        <v>200</v>
      </c>
      <c r="E715" s="20">
        <v>6</v>
      </c>
      <c r="F715" s="48">
        <v>61</v>
      </c>
      <c r="G715" s="49">
        <v>79.25213675213676</v>
      </c>
      <c r="H715" s="44">
        <f t="shared" si="132"/>
        <v>67.08404558404558</v>
      </c>
      <c r="I715" s="104">
        <v>26</v>
      </c>
      <c r="J715" s="103">
        <f t="shared" si="133"/>
        <v>26</v>
      </c>
      <c r="K715" s="36">
        <f t="shared" si="134"/>
        <v>50.65042735042735</v>
      </c>
      <c r="L715" s="64">
        <v>86.52173913043478</v>
      </c>
      <c r="M715" s="65">
        <v>100</v>
      </c>
      <c r="N715" s="90">
        <f t="shared" si="135"/>
        <v>89.5169082125604</v>
      </c>
      <c r="O715" s="66">
        <v>90.6630835717843</v>
      </c>
      <c r="P715" s="57">
        <v>99.09</v>
      </c>
      <c r="Q715" s="67">
        <v>98.83786316776008</v>
      </c>
      <c r="R715" s="68">
        <v>100</v>
      </c>
      <c r="S715" s="44">
        <f t="shared" si="136"/>
        <v>97.1477366848861</v>
      </c>
      <c r="T715" s="64">
        <v>92.91666666666667</v>
      </c>
      <c r="U715" s="57">
        <v>92.52</v>
      </c>
      <c r="V715" s="57">
        <v>98.61111111111113</v>
      </c>
      <c r="W715" s="56">
        <v>0</v>
      </c>
      <c r="X715" s="56">
        <v>3.571428571428572</v>
      </c>
      <c r="Y715" s="90">
        <f t="shared" si="137"/>
        <v>71.45837301587302</v>
      </c>
      <c r="Z715" s="101">
        <f t="shared" si="138"/>
        <v>86.18004206076466</v>
      </c>
      <c r="AA715" s="50">
        <v>83.85051200531758</v>
      </c>
      <c r="AB715" s="47">
        <v>26.436781609195403</v>
      </c>
      <c r="AC715" s="44">
        <f t="shared" si="139"/>
        <v>69.49707940628704</v>
      </c>
      <c r="AD715" s="85">
        <v>62.59999999999998</v>
      </c>
      <c r="AE715" s="91">
        <f t="shared" si="140"/>
        <v>62.59999999999998</v>
      </c>
      <c r="AF715" s="88">
        <v>71.05263157894737</v>
      </c>
      <c r="AG715" s="80">
        <v>0</v>
      </c>
      <c r="AH715" s="92">
        <f t="shared" si="141"/>
        <v>47.368421052631575</v>
      </c>
      <c r="AI715" s="37">
        <f t="shared" si="142"/>
        <v>63.232126560546064</v>
      </c>
      <c r="AJ715" s="38">
        <f t="shared" si="143"/>
        <v>72.18974446863162</v>
      </c>
    </row>
    <row r="716" spans="1:36" ht="15">
      <c r="A716" s="17">
        <v>342</v>
      </c>
      <c r="B716" s="18">
        <v>50711</v>
      </c>
      <c r="C716" s="19" t="s">
        <v>9</v>
      </c>
      <c r="D716" s="19" t="s">
        <v>72</v>
      </c>
      <c r="E716" s="20">
        <v>6</v>
      </c>
      <c r="F716" s="48">
        <v>69.45</v>
      </c>
      <c r="G716" s="49">
        <v>85.31135531135531</v>
      </c>
      <c r="H716" s="44">
        <f t="shared" si="132"/>
        <v>74.73711843711843</v>
      </c>
      <c r="I716" s="104">
        <v>26</v>
      </c>
      <c r="J716" s="103">
        <f t="shared" si="133"/>
        <v>26</v>
      </c>
      <c r="K716" s="36">
        <f t="shared" si="134"/>
        <v>55.24227106227105</v>
      </c>
      <c r="L716" s="64">
        <v>50.34722222222222</v>
      </c>
      <c r="M716" s="65">
        <v>100</v>
      </c>
      <c r="N716" s="90">
        <f t="shared" si="135"/>
        <v>61.38117283950617</v>
      </c>
      <c r="O716" s="66">
        <v>83.17220851991716</v>
      </c>
      <c r="P716" s="57">
        <v>99.07000000000001</v>
      </c>
      <c r="Q716" s="67">
        <v>96.21076233183857</v>
      </c>
      <c r="R716" s="68" t="s">
        <v>1</v>
      </c>
      <c r="S716" s="44">
        <f t="shared" si="136"/>
        <v>92.75964591499113</v>
      </c>
      <c r="T716" s="64">
        <v>100</v>
      </c>
      <c r="U716" s="57">
        <v>96.7</v>
      </c>
      <c r="V716" s="57">
        <v>100</v>
      </c>
      <c r="W716" s="56">
        <v>0</v>
      </c>
      <c r="X716" s="56">
        <v>0</v>
      </c>
      <c r="Y716" s="90">
        <f t="shared" si="137"/>
        <v>74.175</v>
      </c>
      <c r="Z716" s="101">
        <f t="shared" si="138"/>
        <v>75.51630891501938</v>
      </c>
      <c r="AA716" s="50">
        <v>98.37164750957854</v>
      </c>
      <c r="AB716" s="47">
        <v>11.11111111111111</v>
      </c>
      <c r="AC716" s="44">
        <f t="shared" si="139"/>
        <v>76.55651340996167</v>
      </c>
      <c r="AD716" s="85">
        <v>80.10000000000004</v>
      </c>
      <c r="AE716" s="91">
        <f t="shared" si="140"/>
        <v>80.10000000000004</v>
      </c>
      <c r="AF716" s="88">
        <v>73.68421052631578</v>
      </c>
      <c r="AG716" s="80">
        <v>100</v>
      </c>
      <c r="AH716" s="92">
        <f t="shared" si="141"/>
        <v>82.45614035087718</v>
      </c>
      <c r="AI716" s="37">
        <f t="shared" si="142"/>
        <v>78.68136855548833</v>
      </c>
      <c r="AJ716" s="38">
        <f t="shared" si="143"/>
        <v>72.4110192366104</v>
      </c>
    </row>
    <row r="717" spans="1:36" ht="15">
      <c r="A717" s="17">
        <v>39</v>
      </c>
      <c r="B717" s="18">
        <v>52001</v>
      </c>
      <c r="C717" s="19" t="s">
        <v>34</v>
      </c>
      <c r="D717" s="19" t="s">
        <v>388</v>
      </c>
      <c r="E717" s="20">
        <v>1</v>
      </c>
      <c r="F717" s="48">
        <v>84.09999999999998</v>
      </c>
      <c r="G717" s="49">
        <v>99.81481481481481</v>
      </c>
      <c r="H717" s="44">
        <f t="shared" si="132"/>
        <v>89.33827160493826</v>
      </c>
      <c r="I717" s="104">
        <v>36.00000000000001</v>
      </c>
      <c r="J717" s="103">
        <f t="shared" si="133"/>
        <v>36.00000000000001</v>
      </c>
      <c r="K717" s="36">
        <f t="shared" si="134"/>
        <v>68.00296296296295</v>
      </c>
      <c r="L717" s="64">
        <v>86.86440677966102</v>
      </c>
      <c r="M717" s="65">
        <v>100</v>
      </c>
      <c r="N717" s="90">
        <f t="shared" si="135"/>
        <v>89.7834274952919</v>
      </c>
      <c r="O717" s="66">
        <v>94.5993031358885</v>
      </c>
      <c r="P717" s="57">
        <v>98.96000000000001</v>
      </c>
      <c r="Q717" s="67">
        <v>99.05990380411018</v>
      </c>
      <c r="R717" s="68">
        <v>100</v>
      </c>
      <c r="S717" s="44">
        <f t="shared" si="136"/>
        <v>98.15480173499967</v>
      </c>
      <c r="T717" s="64">
        <v>99.16666666666667</v>
      </c>
      <c r="U717" s="57">
        <v>98.75</v>
      </c>
      <c r="V717" s="57">
        <v>100</v>
      </c>
      <c r="W717" s="56">
        <v>84.72502353099368</v>
      </c>
      <c r="X717" s="56">
        <v>0</v>
      </c>
      <c r="Y717" s="90">
        <f t="shared" si="137"/>
        <v>85.06979460804088</v>
      </c>
      <c r="Z717" s="101">
        <f t="shared" si="138"/>
        <v>90.95390472807806</v>
      </c>
      <c r="AA717" s="50">
        <v>100</v>
      </c>
      <c r="AB717" s="47">
        <v>31.932773109243694</v>
      </c>
      <c r="AC717" s="44">
        <f t="shared" si="139"/>
        <v>82.98319327731092</v>
      </c>
      <c r="AD717" s="85">
        <v>70.70000000000002</v>
      </c>
      <c r="AE717" s="91">
        <f t="shared" si="140"/>
        <v>70.70000000000002</v>
      </c>
      <c r="AF717" s="88">
        <v>39.473684210526315</v>
      </c>
      <c r="AG717" s="80">
        <v>100</v>
      </c>
      <c r="AH717" s="92">
        <f t="shared" si="141"/>
        <v>59.649122807017534</v>
      </c>
      <c r="AI717" s="37">
        <f t="shared" si="142"/>
        <v>75.04086097596934</v>
      </c>
      <c r="AJ717" s="38">
        <f t="shared" si="143"/>
        <v>81.58980324942242</v>
      </c>
    </row>
    <row r="718" spans="1:36" ht="15">
      <c r="A718" s="17">
        <v>728</v>
      </c>
      <c r="B718" s="18">
        <v>52019</v>
      </c>
      <c r="C718" s="19" t="s">
        <v>34</v>
      </c>
      <c r="D718" s="19" t="s">
        <v>564</v>
      </c>
      <c r="E718" s="20">
        <v>6</v>
      </c>
      <c r="F718" s="48">
        <v>36.7</v>
      </c>
      <c r="G718" s="49">
        <v>79.98015873015873</v>
      </c>
      <c r="H718" s="44">
        <f t="shared" si="132"/>
        <v>51.12671957671958</v>
      </c>
      <c r="I718" s="104">
        <v>5</v>
      </c>
      <c r="J718" s="103">
        <f t="shared" si="133"/>
        <v>5</v>
      </c>
      <c r="K718" s="36">
        <f t="shared" si="134"/>
        <v>32.67603174603175</v>
      </c>
      <c r="L718" s="64">
        <v>93.47826086956522</v>
      </c>
      <c r="M718" s="65">
        <v>100</v>
      </c>
      <c r="N718" s="90">
        <f t="shared" si="135"/>
        <v>94.92753623188406</v>
      </c>
      <c r="O718" s="66">
        <v>91.72121797121797</v>
      </c>
      <c r="P718" s="57">
        <v>99.76</v>
      </c>
      <c r="Q718" s="67">
        <v>99.15202907328892</v>
      </c>
      <c r="R718" s="68">
        <v>100</v>
      </c>
      <c r="S718" s="44">
        <f t="shared" si="136"/>
        <v>97.65831176112673</v>
      </c>
      <c r="T718" s="64">
        <v>96.52777777777779</v>
      </c>
      <c r="U718" s="57">
        <v>89.99999999999999</v>
      </c>
      <c r="V718" s="57">
        <v>84.72222222222221</v>
      </c>
      <c r="W718" s="56">
        <v>0</v>
      </c>
      <c r="X718" s="56">
        <v>0</v>
      </c>
      <c r="Y718" s="90">
        <f t="shared" si="137"/>
        <v>67.8125</v>
      </c>
      <c r="Z718" s="101">
        <f t="shared" si="138"/>
        <v>87.12457280703882</v>
      </c>
      <c r="AA718" s="50">
        <v>84.4361984310627</v>
      </c>
      <c r="AB718" s="47">
        <v>5.555555555555555</v>
      </c>
      <c r="AC718" s="44">
        <f t="shared" si="139"/>
        <v>64.71603771218592</v>
      </c>
      <c r="AD718" s="85">
        <v>0.9</v>
      </c>
      <c r="AE718" s="91">
        <f t="shared" si="140"/>
        <v>0.9</v>
      </c>
      <c r="AF718" s="88">
        <v>50</v>
      </c>
      <c r="AG718" s="80">
        <v>100</v>
      </c>
      <c r="AH718" s="92">
        <f t="shared" si="141"/>
        <v>66.66666666666666</v>
      </c>
      <c r="AI718" s="37">
        <f t="shared" si="142"/>
        <v>48.08855344649916</v>
      </c>
      <c r="AJ718" s="38">
        <f t="shared" si="143"/>
        <v>64.52405878667551</v>
      </c>
    </row>
    <row r="719" spans="1:36" ht="15">
      <c r="A719" s="17">
        <v>387</v>
      </c>
      <c r="B719" s="18">
        <v>52022</v>
      </c>
      <c r="C719" s="19" t="s">
        <v>34</v>
      </c>
      <c r="D719" s="19" t="s">
        <v>807</v>
      </c>
      <c r="E719" s="20">
        <v>6</v>
      </c>
      <c r="F719" s="48">
        <v>46.25</v>
      </c>
      <c r="G719" s="49">
        <v>90.82977207977208</v>
      </c>
      <c r="H719" s="44">
        <f t="shared" si="132"/>
        <v>61.10992402659069</v>
      </c>
      <c r="I719" s="104">
        <v>32</v>
      </c>
      <c r="J719" s="103">
        <f t="shared" si="133"/>
        <v>32</v>
      </c>
      <c r="K719" s="36">
        <f t="shared" si="134"/>
        <v>49.465954415954414</v>
      </c>
      <c r="L719" s="64">
        <v>72.27722772277228</v>
      </c>
      <c r="M719" s="65">
        <v>100</v>
      </c>
      <c r="N719" s="90">
        <f t="shared" si="135"/>
        <v>78.43784378437844</v>
      </c>
      <c r="O719" s="66">
        <v>85.8789941116289</v>
      </c>
      <c r="P719" s="57">
        <v>99.21</v>
      </c>
      <c r="Q719" s="67">
        <v>99.56736711990112</v>
      </c>
      <c r="R719" s="68">
        <v>100</v>
      </c>
      <c r="S719" s="44">
        <f t="shared" si="136"/>
        <v>96.1640903078825</v>
      </c>
      <c r="T719" s="64">
        <v>99.30555555555554</v>
      </c>
      <c r="U719" s="57">
        <v>99.99999999999999</v>
      </c>
      <c r="V719" s="57">
        <v>98.61111111111113</v>
      </c>
      <c r="W719" s="56">
        <v>0</v>
      </c>
      <c r="X719" s="56">
        <v>0</v>
      </c>
      <c r="Y719" s="90">
        <f t="shared" si="137"/>
        <v>74.47916666666667</v>
      </c>
      <c r="Z719" s="101">
        <f t="shared" si="138"/>
        <v>82.84346599423198</v>
      </c>
      <c r="AA719" s="50">
        <v>83.92857142857143</v>
      </c>
      <c r="AB719" s="47">
        <v>7.317073170731707</v>
      </c>
      <c r="AC719" s="44">
        <f t="shared" si="139"/>
        <v>64.7756968641115</v>
      </c>
      <c r="AD719" s="85">
        <v>62.9</v>
      </c>
      <c r="AE719" s="91">
        <f t="shared" si="140"/>
        <v>62.9</v>
      </c>
      <c r="AF719" s="88">
        <v>68.42105263157895</v>
      </c>
      <c r="AG719" s="80">
        <v>100</v>
      </c>
      <c r="AH719" s="92">
        <f t="shared" si="141"/>
        <v>78.94736842105263</v>
      </c>
      <c r="AI719" s="37">
        <f t="shared" si="142"/>
        <v>67.10984534507</v>
      </c>
      <c r="AJ719" s="38">
        <f t="shared" si="143"/>
        <v>71.44787748382787</v>
      </c>
    </row>
    <row r="720" spans="1:36" ht="15">
      <c r="A720" s="17">
        <v>406</v>
      </c>
      <c r="B720" s="18">
        <v>52036</v>
      </c>
      <c r="C720" s="19" t="s">
        <v>34</v>
      </c>
      <c r="D720" s="19" t="s">
        <v>953</v>
      </c>
      <c r="E720" s="20">
        <v>6</v>
      </c>
      <c r="F720" s="48">
        <v>50</v>
      </c>
      <c r="G720" s="49">
        <v>88.31654456654456</v>
      </c>
      <c r="H720" s="44">
        <f t="shared" si="132"/>
        <v>62.77218152218151</v>
      </c>
      <c r="I720" s="104">
        <v>26</v>
      </c>
      <c r="J720" s="103">
        <f t="shared" si="133"/>
        <v>26</v>
      </c>
      <c r="K720" s="36">
        <f t="shared" si="134"/>
        <v>48.0633089133089</v>
      </c>
      <c r="L720" s="64">
        <v>80.26905829596413</v>
      </c>
      <c r="M720" s="65">
        <v>100</v>
      </c>
      <c r="N720" s="90">
        <f t="shared" si="135"/>
        <v>84.6537120079721</v>
      </c>
      <c r="O720" s="66">
        <v>68.29328602151553</v>
      </c>
      <c r="P720" s="57">
        <v>99.41</v>
      </c>
      <c r="Q720" s="67">
        <v>99.5711222301644</v>
      </c>
      <c r="R720" s="68">
        <v>100</v>
      </c>
      <c r="S720" s="44">
        <f t="shared" si="136"/>
        <v>91.81860206291998</v>
      </c>
      <c r="T720" s="64">
        <v>95.13888888888889</v>
      </c>
      <c r="U720" s="57">
        <v>97.5</v>
      </c>
      <c r="V720" s="57">
        <v>98.14814814814815</v>
      </c>
      <c r="W720" s="56">
        <v>0</v>
      </c>
      <c r="X720" s="56">
        <v>25</v>
      </c>
      <c r="Y720" s="90">
        <f t="shared" si="137"/>
        <v>75.82175925925927</v>
      </c>
      <c r="Z720" s="101">
        <f t="shared" si="138"/>
        <v>84.12025194596731</v>
      </c>
      <c r="AA720" s="50">
        <v>89.25023985552232</v>
      </c>
      <c r="AB720" s="47">
        <v>5.555555555555555</v>
      </c>
      <c r="AC720" s="44">
        <f t="shared" si="139"/>
        <v>68.32656878053064</v>
      </c>
      <c r="AD720" s="85">
        <v>51.99999999999997</v>
      </c>
      <c r="AE720" s="91">
        <f t="shared" si="140"/>
        <v>51.99999999999997</v>
      </c>
      <c r="AF720" s="88">
        <v>55.26315789473685</v>
      </c>
      <c r="AG720" s="80">
        <v>100</v>
      </c>
      <c r="AH720" s="92">
        <f t="shared" si="141"/>
        <v>70.17543859649123</v>
      </c>
      <c r="AI720" s="37">
        <f t="shared" si="142"/>
        <v>64.34259106891457</v>
      </c>
      <c r="AJ720" s="38">
        <f t="shared" si="143"/>
        <v>70.97556507631981</v>
      </c>
    </row>
    <row r="721" spans="1:36" ht="15">
      <c r="A721" s="17">
        <v>171</v>
      </c>
      <c r="B721" s="18">
        <v>52051</v>
      </c>
      <c r="C721" s="19" t="s">
        <v>34</v>
      </c>
      <c r="D721" s="19" t="s">
        <v>292</v>
      </c>
      <c r="E721" s="20">
        <v>6</v>
      </c>
      <c r="F721" s="48">
        <v>98.10000000000001</v>
      </c>
      <c r="G721" s="49">
        <v>78.32366707366707</v>
      </c>
      <c r="H721" s="44">
        <f t="shared" si="132"/>
        <v>91.5078890245557</v>
      </c>
      <c r="I721" s="104">
        <v>26</v>
      </c>
      <c r="J721" s="103">
        <f t="shared" si="133"/>
        <v>26</v>
      </c>
      <c r="K721" s="36">
        <f t="shared" si="134"/>
        <v>65.30473341473342</v>
      </c>
      <c r="L721" s="64">
        <v>89.12037037037037</v>
      </c>
      <c r="M721" s="65">
        <v>100</v>
      </c>
      <c r="N721" s="90">
        <f t="shared" si="135"/>
        <v>91.53806584362141</v>
      </c>
      <c r="O721" s="66">
        <v>67.91342420003768</v>
      </c>
      <c r="P721" s="57">
        <v>99.24999999999999</v>
      </c>
      <c r="Q721" s="67">
        <v>90.10538641686182</v>
      </c>
      <c r="R721" s="68" t="s">
        <v>1</v>
      </c>
      <c r="S721" s="44">
        <f t="shared" si="136"/>
        <v>85.70267253675465</v>
      </c>
      <c r="T721" s="64">
        <v>100</v>
      </c>
      <c r="U721" s="57">
        <v>99.99999999999999</v>
      </c>
      <c r="V721" s="57">
        <v>83.33333333333333</v>
      </c>
      <c r="W721" s="56">
        <v>85.07185906351414</v>
      </c>
      <c r="X721" s="56">
        <v>0</v>
      </c>
      <c r="Y721" s="90">
        <f t="shared" si="137"/>
        <v>81.4673157162726</v>
      </c>
      <c r="Z721" s="101">
        <f t="shared" si="138"/>
        <v>86.44809994467244</v>
      </c>
      <c r="AA721" s="50">
        <v>81.27920929645067</v>
      </c>
      <c r="AB721" s="47">
        <v>5.617977528089887</v>
      </c>
      <c r="AC721" s="44">
        <f t="shared" si="139"/>
        <v>62.36390135436047</v>
      </c>
      <c r="AD721" s="85">
        <v>65.10000000000002</v>
      </c>
      <c r="AE721" s="91">
        <f t="shared" si="140"/>
        <v>65.10000000000002</v>
      </c>
      <c r="AF721" s="88">
        <v>65.78947368421053</v>
      </c>
      <c r="AG721" s="80">
        <v>100</v>
      </c>
      <c r="AH721" s="92">
        <f t="shared" si="141"/>
        <v>77.19298245614036</v>
      </c>
      <c r="AI721" s="37">
        <f t="shared" si="142"/>
        <v>66.05934388022033</v>
      </c>
      <c r="AJ721" s="38">
        <f t="shared" si="143"/>
        <v>76.102799819349</v>
      </c>
    </row>
    <row r="722" spans="1:36" ht="15">
      <c r="A722" s="17">
        <v>314</v>
      </c>
      <c r="B722" s="18">
        <v>52079</v>
      </c>
      <c r="C722" s="19" t="s">
        <v>34</v>
      </c>
      <c r="D722" s="19" t="s">
        <v>1000</v>
      </c>
      <c r="E722" s="20">
        <v>6</v>
      </c>
      <c r="F722" s="48">
        <v>63.1</v>
      </c>
      <c r="G722" s="49">
        <v>90.18976393976394</v>
      </c>
      <c r="H722" s="44">
        <f t="shared" si="132"/>
        <v>72.12992131325464</v>
      </c>
      <c r="I722" s="104">
        <v>26</v>
      </c>
      <c r="J722" s="103">
        <f t="shared" si="133"/>
        <v>26</v>
      </c>
      <c r="K722" s="36">
        <f t="shared" si="134"/>
        <v>53.67795278795278</v>
      </c>
      <c r="L722" s="64">
        <v>94.44444444444444</v>
      </c>
      <c r="M722" s="65">
        <v>100</v>
      </c>
      <c r="N722" s="90">
        <f t="shared" si="135"/>
        <v>95.67901234567901</v>
      </c>
      <c r="O722" s="66">
        <v>82.87437562248402</v>
      </c>
      <c r="P722" s="57">
        <v>97.91</v>
      </c>
      <c r="Q722" s="67">
        <v>94.12553225043368</v>
      </c>
      <c r="R722" s="68" t="s">
        <v>1</v>
      </c>
      <c r="S722" s="44">
        <f t="shared" si="136"/>
        <v>91.5793630601657</v>
      </c>
      <c r="T722" s="64">
        <v>97.63888888888889</v>
      </c>
      <c r="U722" s="57">
        <v>86.64999999999999</v>
      </c>
      <c r="V722" s="57">
        <v>86.57407407407406</v>
      </c>
      <c r="W722" s="56">
        <v>0</v>
      </c>
      <c r="X722" s="56">
        <v>25</v>
      </c>
      <c r="Y722" s="90">
        <f t="shared" si="137"/>
        <v>70.84074074074074</v>
      </c>
      <c r="Z722" s="101">
        <f t="shared" si="138"/>
        <v>86.41887766073451</v>
      </c>
      <c r="AA722" s="50">
        <v>98.91975308641975</v>
      </c>
      <c r="AB722" s="47">
        <v>5.555555555555555</v>
      </c>
      <c r="AC722" s="44">
        <f t="shared" si="139"/>
        <v>75.5787037037037</v>
      </c>
      <c r="AD722" s="85">
        <v>40.79999999999997</v>
      </c>
      <c r="AE722" s="91">
        <f t="shared" si="140"/>
        <v>40.79999999999997</v>
      </c>
      <c r="AF722" s="88">
        <v>42.10526315789473</v>
      </c>
      <c r="AG722" s="80">
        <v>100</v>
      </c>
      <c r="AH722" s="92">
        <f t="shared" si="141"/>
        <v>61.403508771929815</v>
      </c>
      <c r="AI722" s="37">
        <f t="shared" si="142"/>
        <v>63.46934372969459</v>
      </c>
      <c r="AJ722" s="38">
        <f t="shared" si="143"/>
        <v>72.98583250686619</v>
      </c>
    </row>
    <row r="723" spans="1:36" ht="15">
      <c r="A723" s="17">
        <v>98</v>
      </c>
      <c r="B723" s="18">
        <v>52083</v>
      </c>
      <c r="C723" s="19" t="s">
        <v>34</v>
      </c>
      <c r="D723" s="19" t="s">
        <v>65</v>
      </c>
      <c r="E723" s="20">
        <v>6</v>
      </c>
      <c r="F723" s="48">
        <v>49.9</v>
      </c>
      <c r="G723" s="49">
        <v>91.40313390313389</v>
      </c>
      <c r="H723" s="44">
        <f t="shared" si="132"/>
        <v>63.734377967711296</v>
      </c>
      <c r="I723" s="104">
        <v>90.00000000000003</v>
      </c>
      <c r="J723" s="103">
        <f t="shared" si="133"/>
        <v>90.00000000000003</v>
      </c>
      <c r="K723" s="36">
        <f t="shared" si="134"/>
        <v>74.2406267806268</v>
      </c>
      <c r="L723" s="64">
        <v>86.29737609329446</v>
      </c>
      <c r="M723" s="65">
        <v>100</v>
      </c>
      <c r="N723" s="90">
        <f t="shared" si="135"/>
        <v>89.34240362811792</v>
      </c>
      <c r="O723" s="66">
        <v>86.86429939976905</v>
      </c>
      <c r="P723" s="57">
        <v>99.47999999999999</v>
      </c>
      <c r="Q723" s="67">
        <v>87.61609907120743</v>
      </c>
      <c r="R723" s="68">
        <v>100</v>
      </c>
      <c r="S723" s="44">
        <f t="shared" si="136"/>
        <v>93.49009961774412</v>
      </c>
      <c r="T723" s="64">
        <v>97.63888888888889</v>
      </c>
      <c r="U723" s="57">
        <v>95.80000000000001</v>
      </c>
      <c r="V723" s="57">
        <v>90.74074074074072</v>
      </c>
      <c r="W723" s="56">
        <v>0</v>
      </c>
      <c r="X723" s="56">
        <v>0</v>
      </c>
      <c r="Y723" s="90">
        <f t="shared" si="137"/>
        <v>71.04490740740741</v>
      </c>
      <c r="Z723" s="101">
        <f t="shared" si="138"/>
        <v>84.81446755417093</v>
      </c>
      <c r="AA723" s="50">
        <v>89.37808441660239</v>
      </c>
      <c r="AB723" s="47">
        <v>53.76344086021505</v>
      </c>
      <c r="AC723" s="44">
        <f t="shared" si="139"/>
        <v>80.47442352750555</v>
      </c>
      <c r="AD723" s="85">
        <v>51.89999999999995</v>
      </c>
      <c r="AE723" s="91">
        <f t="shared" si="140"/>
        <v>51.89999999999995</v>
      </c>
      <c r="AF723" s="88">
        <v>50</v>
      </c>
      <c r="AG723" s="80">
        <v>100</v>
      </c>
      <c r="AH723" s="92">
        <f t="shared" si="141"/>
        <v>66.66666666666666</v>
      </c>
      <c r="AI723" s="37">
        <f t="shared" si="142"/>
        <v>70.09302588133627</v>
      </c>
      <c r="AJ723" s="38">
        <f t="shared" si="143"/>
        <v>78.28326689761171</v>
      </c>
    </row>
    <row r="724" spans="1:36" ht="15">
      <c r="A724" s="17">
        <v>633</v>
      </c>
      <c r="B724" s="18">
        <v>52110</v>
      </c>
      <c r="C724" s="19" t="s">
        <v>34</v>
      </c>
      <c r="D724" s="19" t="s">
        <v>680</v>
      </c>
      <c r="E724" s="20">
        <v>6</v>
      </c>
      <c r="F724" s="48">
        <v>54.149999999999984</v>
      </c>
      <c r="G724" s="49">
        <v>93.14204314204314</v>
      </c>
      <c r="H724" s="44">
        <f t="shared" si="132"/>
        <v>67.14734771401436</v>
      </c>
      <c r="I724" s="104">
        <v>34</v>
      </c>
      <c r="J724" s="103">
        <f t="shared" si="133"/>
        <v>34</v>
      </c>
      <c r="K724" s="36">
        <f t="shared" si="134"/>
        <v>53.88840862840861</v>
      </c>
      <c r="L724" s="64">
        <v>44.398340248962654</v>
      </c>
      <c r="M724" s="65">
        <v>100</v>
      </c>
      <c r="N724" s="90">
        <f t="shared" si="135"/>
        <v>56.75426463808206</v>
      </c>
      <c r="O724" s="66">
        <v>85.82662492546214</v>
      </c>
      <c r="P724" s="57">
        <v>99.38999999999999</v>
      </c>
      <c r="Q724" s="67">
        <v>93.98784057644674</v>
      </c>
      <c r="R724" s="68">
        <v>100</v>
      </c>
      <c r="S724" s="44">
        <f t="shared" si="136"/>
        <v>94.80111637547722</v>
      </c>
      <c r="T724" s="64">
        <v>93.19444444444444</v>
      </c>
      <c r="U724" s="57">
        <v>95.41666666666667</v>
      </c>
      <c r="V724" s="57">
        <v>0</v>
      </c>
      <c r="W724" s="56">
        <v>75.70970130831893</v>
      </c>
      <c r="X724" s="56">
        <v>25</v>
      </c>
      <c r="Y724" s="90">
        <f t="shared" si="137"/>
        <v>59.741490441317644</v>
      </c>
      <c r="Z724" s="101">
        <f t="shared" si="138"/>
        <v>69.8851694510839</v>
      </c>
      <c r="AA724" s="50">
        <v>83.61507585645518</v>
      </c>
      <c r="AB724" s="47">
        <v>5.555555555555555</v>
      </c>
      <c r="AC724" s="44">
        <f t="shared" si="139"/>
        <v>64.10019578123027</v>
      </c>
      <c r="AD724" s="85">
        <v>68.60000000000004</v>
      </c>
      <c r="AE724" s="91">
        <f t="shared" si="140"/>
        <v>68.60000000000004</v>
      </c>
      <c r="AF724" s="88">
        <v>81.57894736842105</v>
      </c>
      <c r="AG724" s="80">
        <v>100</v>
      </c>
      <c r="AH724" s="92">
        <f t="shared" si="141"/>
        <v>87.71929824561403</v>
      </c>
      <c r="AI724" s="37">
        <f t="shared" si="142"/>
        <v>70.02396406577896</v>
      </c>
      <c r="AJ724" s="38">
        <f t="shared" si="143"/>
        <v>66.72745567095735</v>
      </c>
    </row>
    <row r="725" spans="1:36" ht="15">
      <c r="A725" s="17">
        <v>794</v>
      </c>
      <c r="B725" s="18">
        <v>52203</v>
      </c>
      <c r="C725" s="19" t="s">
        <v>34</v>
      </c>
      <c r="D725" s="19" t="s">
        <v>917</v>
      </c>
      <c r="E725" s="20">
        <v>6</v>
      </c>
      <c r="F725" s="48">
        <v>41.349999999999994</v>
      </c>
      <c r="G725" s="49">
        <v>80.6013431013431</v>
      </c>
      <c r="H725" s="44">
        <f t="shared" si="132"/>
        <v>54.43378103378103</v>
      </c>
      <c r="I725" s="104">
        <v>5</v>
      </c>
      <c r="J725" s="103">
        <f t="shared" si="133"/>
        <v>5</v>
      </c>
      <c r="K725" s="36">
        <f t="shared" si="134"/>
        <v>34.66026862026862</v>
      </c>
      <c r="L725" s="64">
        <v>41.68797953964194</v>
      </c>
      <c r="M725" s="65">
        <v>100</v>
      </c>
      <c r="N725" s="90">
        <f t="shared" si="135"/>
        <v>54.646206308610395</v>
      </c>
      <c r="O725" s="66">
        <v>91.64041404140414</v>
      </c>
      <c r="P725" s="57">
        <v>99.45</v>
      </c>
      <c r="Q725" s="67">
        <v>92.15896885069817</v>
      </c>
      <c r="R725" s="68">
        <v>100</v>
      </c>
      <c r="S725" s="44">
        <f t="shared" si="136"/>
        <v>95.81234572302557</v>
      </c>
      <c r="T725" s="64">
        <v>70.55555555555556</v>
      </c>
      <c r="U725" s="57">
        <v>90.77499999999999</v>
      </c>
      <c r="V725" s="57">
        <v>100</v>
      </c>
      <c r="W725" s="56">
        <v>0</v>
      </c>
      <c r="X725" s="56">
        <v>0</v>
      </c>
      <c r="Y725" s="90">
        <f t="shared" si="137"/>
        <v>65.33263888888888</v>
      </c>
      <c r="Z725" s="101">
        <f t="shared" si="138"/>
        <v>71.23902934691237</v>
      </c>
      <c r="AA725" s="50">
        <v>100</v>
      </c>
      <c r="AB725" s="47">
        <v>5.555555555555555</v>
      </c>
      <c r="AC725" s="44">
        <f t="shared" si="139"/>
        <v>76.38888888888889</v>
      </c>
      <c r="AD725" s="85">
        <v>59.499999999999964</v>
      </c>
      <c r="AE725" s="91">
        <f t="shared" si="140"/>
        <v>59.499999999999964</v>
      </c>
      <c r="AF725" s="88">
        <v>28.947368421052634</v>
      </c>
      <c r="AG725" s="80">
        <v>100</v>
      </c>
      <c r="AH725" s="92">
        <f t="shared" si="141"/>
        <v>52.63157894736842</v>
      </c>
      <c r="AI725" s="37">
        <f t="shared" si="142"/>
        <v>67.13372319688108</v>
      </c>
      <c r="AJ725" s="38">
        <f t="shared" si="143"/>
        <v>62.69168535657423</v>
      </c>
    </row>
    <row r="726" spans="1:36" ht="15">
      <c r="A726" s="17">
        <v>540</v>
      </c>
      <c r="B726" s="18">
        <v>52207</v>
      </c>
      <c r="C726" s="19" t="s">
        <v>34</v>
      </c>
      <c r="D726" s="19" t="s">
        <v>402</v>
      </c>
      <c r="E726" s="20">
        <v>6</v>
      </c>
      <c r="F726" s="48">
        <v>69.75</v>
      </c>
      <c r="G726" s="49">
        <v>80.4761904761905</v>
      </c>
      <c r="H726" s="44">
        <f t="shared" si="132"/>
        <v>73.32539682539684</v>
      </c>
      <c r="I726" s="104">
        <v>31</v>
      </c>
      <c r="J726" s="103">
        <f t="shared" si="133"/>
        <v>31</v>
      </c>
      <c r="K726" s="36">
        <f t="shared" si="134"/>
        <v>56.3952380952381</v>
      </c>
      <c r="L726" s="64">
        <v>23.139158576051777</v>
      </c>
      <c r="M726" s="65">
        <v>100</v>
      </c>
      <c r="N726" s="90">
        <f t="shared" si="135"/>
        <v>40.21934555915138</v>
      </c>
      <c r="O726" s="66">
        <v>97.72612960013413</v>
      </c>
      <c r="P726" s="57">
        <v>99.39</v>
      </c>
      <c r="Q726" s="67">
        <v>97.64411027568923</v>
      </c>
      <c r="R726" s="68">
        <v>100</v>
      </c>
      <c r="S726" s="44">
        <f t="shared" si="136"/>
        <v>98.69005996895584</v>
      </c>
      <c r="T726" s="64">
        <v>99.30555555555554</v>
      </c>
      <c r="U726" s="57">
        <v>99.99999999999999</v>
      </c>
      <c r="V726" s="57">
        <v>100</v>
      </c>
      <c r="W726" s="56">
        <v>0</v>
      </c>
      <c r="X726" s="56">
        <v>25</v>
      </c>
      <c r="Y726" s="90">
        <f t="shared" si="137"/>
        <v>77.95138888888889</v>
      </c>
      <c r="Z726" s="101">
        <f t="shared" si="138"/>
        <v>71.0042280358048</v>
      </c>
      <c r="AA726" s="50">
        <v>89.51886236368995</v>
      </c>
      <c r="AB726" s="47">
        <v>40</v>
      </c>
      <c r="AC726" s="44">
        <f t="shared" si="139"/>
        <v>77.13914677276746</v>
      </c>
      <c r="AD726" s="85">
        <v>62.89999999999995</v>
      </c>
      <c r="AE726" s="91">
        <f t="shared" si="140"/>
        <v>62.89999999999995</v>
      </c>
      <c r="AF726" s="88">
        <v>57.89473684210527</v>
      </c>
      <c r="AG726" s="80">
        <v>100</v>
      </c>
      <c r="AH726" s="92">
        <f t="shared" si="141"/>
        <v>71.9298245614035</v>
      </c>
      <c r="AI726" s="37">
        <f t="shared" si="142"/>
        <v>72.30017652442334</v>
      </c>
      <c r="AJ726" s="38">
        <f t="shared" si="143"/>
        <v>68.47121459427701</v>
      </c>
    </row>
    <row r="727" spans="1:36" ht="15">
      <c r="A727" s="17">
        <v>158</v>
      </c>
      <c r="B727" s="18">
        <v>52210</v>
      </c>
      <c r="C727" s="19" t="s">
        <v>34</v>
      </c>
      <c r="D727" s="19" t="s">
        <v>357</v>
      </c>
      <c r="E727" s="20">
        <v>6</v>
      </c>
      <c r="F727" s="48">
        <v>64.60000000000001</v>
      </c>
      <c r="G727" s="49">
        <v>84.69474969474969</v>
      </c>
      <c r="H727" s="44">
        <f t="shared" si="132"/>
        <v>71.2982498982499</v>
      </c>
      <c r="I727" s="104">
        <v>31</v>
      </c>
      <c r="J727" s="103">
        <f t="shared" si="133"/>
        <v>31</v>
      </c>
      <c r="K727" s="36">
        <f t="shared" si="134"/>
        <v>55.17894993894994</v>
      </c>
      <c r="L727" s="64">
        <v>93.32386363636364</v>
      </c>
      <c r="M727" s="65">
        <v>100</v>
      </c>
      <c r="N727" s="90">
        <f t="shared" si="135"/>
        <v>94.80744949494951</v>
      </c>
      <c r="O727" s="66">
        <v>78.3682270091135</v>
      </c>
      <c r="P727" s="57">
        <v>99.78</v>
      </c>
      <c r="Q727" s="67">
        <v>93.28585961342827</v>
      </c>
      <c r="R727" s="68">
        <v>100</v>
      </c>
      <c r="S727" s="44">
        <f t="shared" si="136"/>
        <v>92.85852165563544</v>
      </c>
      <c r="T727" s="64">
        <v>92.77777777777777</v>
      </c>
      <c r="U727" s="57">
        <v>78.3</v>
      </c>
      <c r="V727" s="57">
        <v>100</v>
      </c>
      <c r="W727" s="56">
        <v>0</v>
      </c>
      <c r="X727" s="56">
        <v>0</v>
      </c>
      <c r="Y727" s="90">
        <f t="shared" si="137"/>
        <v>67.76944444444445</v>
      </c>
      <c r="Z727" s="101">
        <f t="shared" si="138"/>
        <v>85.53163097020739</v>
      </c>
      <c r="AA727" s="50">
        <v>89.08782788093133</v>
      </c>
      <c r="AB727" s="47">
        <v>35.63218390804598</v>
      </c>
      <c r="AC727" s="44">
        <f t="shared" si="139"/>
        <v>75.72391688770999</v>
      </c>
      <c r="AD727" s="85">
        <v>75.1</v>
      </c>
      <c r="AE727" s="91">
        <f t="shared" si="140"/>
        <v>75.1</v>
      </c>
      <c r="AF727" s="88">
        <v>63.1578947368421</v>
      </c>
      <c r="AG727" s="80">
        <v>100</v>
      </c>
      <c r="AH727" s="92">
        <f t="shared" si="141"/>
        <v>75.43859649122805</v>
      </c>
      <c r="AI727" s="37">
        <f t="shared" si="142"/>
        <v>75.50047497169093</v>
      </c>
      <c r="AJ727" s="38">
        <f t="shared" si="143"/>
        <v>76.45174796440097</v>
      </c>
    </row>
    <row r="728" spans="1:36" ht="15">
      <c r="A728" s="17">
        <v>295</v>
      </c>
      <c r="B728" s="18">
        <v>52215</v>
      </c>
      <c r="C728" s="19" t="s">
        <v>34</v>
      </c>
      <c r="D728" s="19" t="s">
        <v>743</v>
      </c>
      <c r="E728" s="20">
        <v>6</v>
      </c>
      <c r="F728" s="48">
        <v>74</v>
      </c>
      <c r="G728" s="49">
        <v>85.12413512413511</v>
      </c>
      <c r="H728" s="44">
        <f t="shared" si="132"/>
        <v>77.70804504137837</v>
      </c>
      <c r="I728" s="104">
        <v>0</v>
      </c>
      <c r="J728" s="103">
        <f t="shared" si="133"/>
        <v>0</v>
      </c>
      <c r="K728" s="36">
        <f t="shared" si="134"/>
        <v>46.62482702482702</v>
      </c>
      <c r="L728" s="64">
        <v>85.61872909698997</v>
      </c>
      <c r="M728" s="65">
        <v>100</v>
      </c>
      <c r="N728" s="90">
        <f t="shared" si="135"/>
        <v>88.81456707543663</v>
      </c>
      <c r="O728" s="66">
        <v>86.55365109970181</v>
      </c>
      <c r="P728" s="57">
        <v>99.44</v>
      </c>
      <c r="Q728" s="67">
        <v>96.19354838709677</v>
      </c>
      <c r="R728" s="68" t="s">
        <v>1</v>
      </c>
      <c r="S728" s="44">
        <f t="shared" si="136"/>
        <v>94.00361082903979</v>
      </c>
      <c r="T728" s="64">
        <v>97.77777777777779</v>
      </c>
      <c r="U728" s="57">
        <v>83.73333333333332</v>
      </c>
      <c r="V728" s="57">
        <v>100</v>
      </c>
      <c r="W728" s="56">
        <v>0</v>
      </c>
      <c r="X728" s="56">
        <v>0</v>
      </c>
      <c r="Y728" s="90">
        <f t="shared" si="137"/>
        <v>70.37777777777778</v>
      </c>
      <c r="Z728" s="101">
        <f t="shared" si="138"/>
        <v>84.5752885013388</v>
      </c>
      <c r="AA728" s="50">
        <v>100</v>
      </c>
      <c r="AB728" s="47">
        <v>16.129032258064516</v>
      </c>
      <c r="AC728" s="44">
        <f t="shared" si="139"/>
        <v>79.03225806451613</v>
      </c>
      <c r="AD728" s="85">
        <v>60.39999999999996</v>
      </c>
      <c r="AE728" s="91">
        <f t="shared" si="140"/>
        <v>60.39999999999996</v>
      </c>
      <c r="AF728" s="88">
        <v>55.26315789473685</v>
      </c>
      <c r="AG728" s="80">
        <v>100</v>
      </c>
      <c r="AH728" s="92">
        <f t="shared" si="141"/>
        <v>70.17543859649123</v>
      </c>
      <c r="AI728" s="37">
        <f t="shared" si="142"/>
        <v>72.29229202037351</v>
      </c>
      <c r="AJ728" s="38">
        <f t="shared" si="143"/>
        <v>73.30029726174686</v>
      </c>
    </row>
    <row r="729" spans="1:36" ht="15">
      <c r="A729" s="17">
        <v>146</v>
      </c>
      <c r="B729" s="18">
        <v>52224</v>
      </c>
      <c r="C729" s="19" t="s">
        <v>34</v>
      </c>
      <c r="D729" s="19" t="s">
        <v>57</v>
      </c>
      <c r="E729" s="20">
        <v>6</v>
      </c>
      <c r="F729" s="48">
        <v>75.55000000000001</v>
      </c>
      <c r="G729" s="49">
        <v>98.73219373219374</v>
      </c>
      <c r="H729" s="44">
        <f t="shared" si="132"/>
        <v>83.27739791073125</v>
      </c>
      <c r="I729" s="104">
        <v>26</v>
      </c>
      <c r="J729" s="103">
        <f t="shared" si="133"/>
        <v>26</v>
      </c>
      <c r="K729" s="36">
        <f t="shared" si="134"/>
        <v>60.366438746438746</v>
      </c>
      <c r="L729" s="64">
        <v>82.85714285714285</v>
      </c>
      <c r="M729" s="65">
        <v>100</v>
      </c>
      <c r="N729" s="90">
        <f t="shared" si="135"/>
        <v>86.66666666666666</v>
      </c>
      <c r="O729" s="66">
        <v>86.70721357850071</v>
      </c>
      <c r="P729" s="57">
        <v>99.74000000000001</v>
      </c>
      <c r="Q729" s="67">
        <v>93.43015214384509</v>
      </c>
      <c r="R729" s="68">
        <v>100</v>
      </c>
      <c r="S729" s="44">
        <f t="shared" si="136"/>
        <v>94.96934143058645</v>
      </c>
      <c r="T729" s="64">
        <v>100</v>
      </c>
      <c r="U729" s="57">
        <v>99.99999999999999</v>
      </c>
      <c r="V729" s="57">
        <v>100</v>
      </c>
      <c r="W729" s="56">
        <v>0</v>
      </c>
      <c r="X729" s="56">
        <v>0</v>
      </c>
      <c r="Y729" s="90">
        <f t="shared" si="137"/>
        <v>75</v>
      </c>
      <c r="Z729" s="101">
        <f t="shared" si="138"/>
        <v>85.59018925778766</v>
      </c>
      <c r="AA729" s="50">
        <v>100</v>
      </c>
      <c r="AB729" s="47">
        <v>5.555555555555555</v>
      </c>
      <c r="AC729" s="44">
        <f t="shared" si="139"/>
        <v>76.38888888888889</v>
      </c>
      <c r="AD729" s="85">
        <v>61.69999999999996</v>
      </c>
      <c r="AE729" s="91">
        <f t="shared" si="140"/>
        <v>61.69999999999996</v>
      </c>
      <c r="AF729" s="88">
        <v>71.05263157894737</v>
      </c>
      <c r="AG729" s="80">
        <v>100</v>
      </c>
      <c r="AH729" s="92">
        <f t="shared" si="141"/>
        <v>80.7017543859649</v>
      </c>
      <c r="AI729" s="37">
        <f t="shared" si="142"/>
        <v>73.33442495126705</v>
      </c>
      <c r="AJ729" s="38">
        <f t="shared" si="143"/>
        <v>76.86870986356169</v>
      </c>
    </row>
    <row r="730" spans="1:36" ht="15">
      <c r="A730" s="17">
        <v>587</v>
      </c>
      <c r="B730" s="18">
        <v>52227</v>
      </c>
      <c r="C730" s="19" t="s">
        <v>34</v>
      </c>
      <c r="D730" s="19" t="s">
        <v>155</v>
      </c>
      <c r="E730" s="20">
        <v>6</v>
      </c>
      <c r="F730" s="48">
        <v>59.4</v>
      </c>
      <c r="G730" s="49">
        <v>90.3607041107041</v>
      </c>
      <c r="H730" s="44">
        <f t="shared" si="132"/>
        <v>69.72023470356802</v>
      </c>
      <c r="I730" s="104">
        <v>26</v>
      </c>
      <c r="J730" s="103">
        <f t="shared" si="133"/>
        <v>26</v>
      </c>
      <c r="K730" s="36">
        <f t="shared" si="134"/>
        <v>52.23214082214081</v>
      </c>
      <c r="L730" s="64">
        <v>77.96052631578947</v>
      </c>
      <c r="M730" s="65">
        <v>100</v>
      </c>
      <c r="N730" s="90">
        <f t="shared" si="135"/>
        <v>82.85818713450291</v>
      </c>
      <c r="O730" s="66">
        <v>77.12421568104659</v>
      </c>
      <c r="P730" s="57">
        <v>98.96</v>
      </c>
      <c r="Q730" s="67">
        <v>95.16129032258065</v>
      </c>
      <c r="R730" s="68">
        <v>100</v>
      </c>
      <c r="S730" s="44">
        <f t="shared" si="136"/>
        <v>92.81137650090682</v>
      </c>
      <c r="T730" s="64">
        <v>95.41666666666666</v>
      </c>
      <c r="U730" s="57">
        <v>94.075</v>
      </c>
      <c r="V730" s="57">
        <v>0</v>
      </c>
      <c r="W730" s="56">
        <v>0</v>
      </c>
      <c r="X730" s="56">
        <v>25</v>
      </c>
      <c r="Y730" s="90">
        <f t="shared" si="137"/>
        <v>50.49791666666667</v>
      </c>
      <c r="Z730" s="101">
        <f t="shared" si="138"/>
        <v>75.68792118204456</v>
      </c>
      <c r="AA730" s="50">
        <v>98.09165929855585</v>
      </c>
      <c r="AB730" s="47">
        <v>5.555555555555555</v>
      </c>
      <c r="AC730" s="44">
        <f t="shared" si="139"/>
        <v>74.95763336280578</v>
      </c>
      <c r="AD730" s="85">
        <v>37.89999999999999</v>
      </c>
      <c r="AE730" s="91">
        <f t="shared" si="140"/>
        <v>37.89999999999999</v>
      </c>
      <c r="AF730" s="88">
        <v>52.63157894736842</v>
      </c>
      <c r="AG730" s="80">
        <v>100</v>
      </c>
      <c r="AH730" s="92">
        <f t="shared" si="141"/>
        <v>68.42105263157893</v>
      </c>
      <c r="AI730" s="37">
        <f t="shared" si="142"/>
        <v>63.76828165314553</v>
      </c>
      <c r="AJ730" s="38">
        <f t="shared" si="143"/>
        <v>67.4208732513941</v>
      </c>
    </row>
    <row r="731" spans="1:36" ht="15">
      <c r="A731" s="17">
        <v>117</v>
      </c>
      <c r="B731" s="18">
        <v>52233</v>
      </c>
      <c r="C731" s="19" t="s">
        <v>34</v>
      </c>
      <c r="D731" s="19" t="s">
        <v>486</v>
      </c>
      <c r="E731" s="20">
        <v>6</v>
      </c>
      <c r="F731" s="48">
        <v>63.1</v>
      </c>
      <c r="G731" s="49">
        <v>83.73270248270248</v>
      </c>
      <c r="H731" s="44">
        <f t="shared" si="132"/>
        <v>69.97756749423415</v>
      </c>
      <c r="I731" s="104">
        <v>80.00000000000003</v>
      </c>
      <c r="J731" s="103">
        <f t="shared" si="133"/>
        <v>80.00000000000003</v>
      </c>
      <c r="K731" s="36">
        <f t="shared" si="134"/>
        <v>73.9865404965405</v>
      </c>
      <c r="L731" s="64">
        <v>86.05442176870748</v>
      </c>
      <c r="M731" s="65">
        <v>100</v>
      </c>
      <c r="N731" s="90">
        <f t="shared" si="135"/>
        <v>89.15343915343917</v>
      </c>
      <c r="O731" s="66">
        <v>88.36166129433842</v>
      </c>
      <c r="P731" s="57">
        <v>98.21000000000001</v>
      </c>
      <c r="Q731" s="67">
        <v>91.46121467227901</v>
      </c>
      <c r="R731" s="68" t="s">
        <v>1</v>
      </c>
      <c r="S731" s="44">
        <f t="shared" si="136"/>
        <v>92.61970180637944</v>
      </c>
      <c r="T731" s="64">
        <v>95.27777777777779</v>
      </c>
      <c r="U731" s="57">
        <v>94.62499999999999</v>
      </c>
      <c r="V731" s="57">
        <v>97.22222222222221</v>
      </c>
      <c r="W731" s="56">
        <v>0</v>
      </c>
      <c r="X731" s="56">
        <v>25</v>
      </c>
      <c r="Y731" s="90">
        <f t="shared" si="137"/>
        <v>74.90625</v>
      </c>
      <c r="Z731" s="101">
        <f t="shared" si="138"/>
        <v>85.70354267327951</v>
      </c>
      <c r="AA731" s="50">
        <v>91.49305555555556</v>
      </c>
      <c r="AB731" s="47">
        <v>6.666666666666667</v>
      </c>
      <c r="AC731" s="44">
        <f t="shared" si="139"/>
        <v>70.28645833333334</v>
      </c>
      <c r="AD731" s="85">
        <v>50.79999999999996</v>
      </c>
      <c r="AE731" s="91">
        <f t="shared" si="140"/>
        <v>50.79999999999996</v>
      </c>
      <c r="AF731" s="88">
        <v>65.78947368421053</v>
      </c>
      <c r="AG731" s="80">
        <v>100</v>
      </c>
      <c r="AH731" s="92">
        <f t="shared" si="141"/>
        <v>77.19298245614036</v>
      </c>
      <c r="AI731" s="37">
        <f t="shared" si="142"/>
        <v>66.47137426900584</v>
      </c>
      <c r="AJ731" s="38">
        <f t="shared" si="143"/>
        <v>77.59049171664961</v>
      </c>
    </row>
    <row r="732" spans="1:36" ht="15">
      <c r="A732" s="17">
        <v>407</v>
      </c>
      <c r="B732" s="18">
        <v>52240</v>
      </c>
      <c r="C732" s="19" t="s">
        <v>34</v>
      </c>
      <c r="D732" s="19" t="s">
        <v>659</v>
      </c>
      <c r="E732" s="20">
        <v>6</v>
      </c>
      <c r="F732" s="48">
        <v>83.2</v>
      </c>
      <c r="G732" s="49">
        <v>74.68050468050468</v>
      </c>
      <c r="H732" s="44">
        <f t="shared" si="132"/>
        <v>80.3601682268349</v>
      </c>
      <c r="I732" s="104">
        <v>26</v>
      </c>
      <c r="J732" s="103">
        <f t="shared" si="133"/>
        <v>26</v>
      </c>
      <c r="K732" s="36">
        <f t="shared" si="134"/>
        <v>58.616100936100935</v>
      </c>
      <c r="L732" s="64">
        <v>55.319148936170215</v>
      </c>
      <c r="M732" s="65">
        <v>100</v>
      </c>
      <c r="N732" s="90">
        <f t="shared" si="135"/>
        <v>65.24822695035462</v>
      </c>
      <c r="O732" s="66">
        <v>88.61490488704912</v>
      </c>
      <c r="P732" s="57">
        <v>99.37</v>
      </c>
      <c r="Q732" s="67">
        <v>97.04554780467788</v>
      </c>
      <c r="R732" s="68">
        <v>100</v>
      </c>
      <c r="S732" s="44">
        <f t="shared" si="136"/>
        <v>96.25761317293176</v>
      </c>
      <c r="T732" s="64">
        <v>95.83333333333334</v>
      </c>
      <c r="U732" s="57">
        <v>78.3</v>
      </c>
      <c r="V732" s="57">
        <v>100</v>
      </c>
      <c r="W732" s="56">
        <v>0</v>
      </c>
      <c r="X732" s="56">
        <v>0</v>
      </c>
      <c r="Y732" s="90">
        <f t="shared" si="137"/>
        <v>68.53333333333333</v>
      </c>
      <c r="Z732" s="101">
        <f t="shared" si="138"/>
        <v>76.2224645841325</v>
      </c>
      <c r="AA732" s="50">
        <v>89.30348258706468</v>
      </c>
      <c r="AB732" s="47">
        <v>7.865168539325842</v>
      </c>
      <c r="AC732" s="44">
        <f t="shared" si="139"/>
        <v>68.94390407512998</v>
      </c>
      <c r="AD732" s="85">
        <v>64.10000000000001</v>
      </c>
      <c r="AE732" s="91">
        <f t="shared" si="140"/>
        <v>64.10000000000001</v>
      </c>
      <c r="AF732" s="88">
        <v>73.68421052631578</v>
      </c>
      <c r="AG732" s="80">
        <v>100</v>
      </c>
      <c r="AH732" s="92">
        <f t="shared" si="141"/>
        <v>82.45614035087718</v>
      </c>
      <c r="AI732" s="37">
        <f t="shared" si="142"/>
        <v>70.35464357691143</v>
      </c>
      <c r="AJ732" s="38">
        <f t="shared" si="143"/>
        <v>70.94084555235986</v>
      </c>
    </row>
    <row r="733" spans="1:36" ht="15">
      <c r="A733" s="17">
        <v>1010</v>
      </c>
      <c r="B733" s="18">
        <v>52250</v>
      </c>
      <c r="C733" s="19" t="s">
        <v>34</v>
      </c>
      <c r="D733" s="19" t="s">
        <v>330</v>
      </c>
      <c r="E733" s="20">
        <v>6</v>
      </c>
      <c r="F733" s="48">
        <v>28.250000000000007</v>
      </c>
      <c r="G733" s="49">
        <v>98.88888888888887</v>
      </c>
      <c r="H733" s="44">
        <f t="shared" si="132"/>
        <v>51.79629629629629</v>
      </c>
      <c r="I733" s="104">
        <v>0</v>
      </c>
      <c r="J733" s="103">
        <f t="shared" si="133"/>
        <v>0</v>
      </c>
      <c r="K733" s="36">
        <f t="shared" si="134"/>
        <v>31.077777777777772</v>
      </c>
      <c r="L733" s="64">
        <v>3.1914893617021267</v>
      </c>
      <c r="M733" s="65">
        <v>100</v>
      </c>
      <c r="N733" s="90">
        <f t="shared" si="135"/>
        <v>24.70449172576832</v>
      </c>
      <c r="O733" s="66">
        <v>64.98704608644368</v>
      </c>
      <c r="P733" s="57">
        <v>97.41</v>
      </c>
      <c r="Q733" s="67">
        <v>88.29268292682927</v>
      </c>
      <c r="R733" s="68" t="s">
        <v>1</v>
      </c>
      <c r="S733" s="44">
        <f t="shared" si="136"/>
        <v>83.51101597754655</v>
      </c>
      <c r="T733" s="64">
        <v>100</v>
      </c>
      <c r="U733" s="57">
        <v>85.1</v>
      </c>
      <c r="V733" s="57">
        <v>100</v>
      </c>
      <c r="W733" s="56">
        <v>0</v>
      </c>
      <c r="X733" s="56">
        <v>25</v>
      </c>
      <c r="Y733" s="90">
        <f t="shared" si="137"/>
        <v>74.4</v>
      </c>
      <c r="Z733" s="101">
        <f t="shared" si="138"/>
        <v>59.4251421340915</v>
      </c>
      <c r="AA733" s="50">
        <v>71.25831543934991</v>
      </c>
      <c r="AB733" s="47">
        <v>5.555555555555555</v>
      </c>
      <c r="AC733" s="44">
        <f t="shared" si="139"/>
        <v>54.83262546840132</v>
      </c>
      <c r="AD733" s="85">
        <v>52.799999999999976</v>
      </c>
      <c r="AE733" s="91">
        <f t="shared" si="140"/>
        <v>52.799999999999976</v>
      </c>
      <c r="AF733" s="88">
        <v>57.89473684210527</v>
      </c>
      <c r="AG733" s="80">
        <v>100</v>
      </c>
      <c r="AH733" s="92">
        <f t="shared" si="141"/>
        <v>71.9298245614035</v>
      </c>
      <c r="AI733" s="37">
        <f t="shared" si="142"/>
        <v>57.7100318287614</v>
      </c>
      <c r="AJ733" s="38">
        <f t="shared" si="143"/>
        <v>53.241136171229726</v>
      </c>
    </row>
    <row r="734" spans="1:36" ht="15">
      <c r="A734" s="17">
        <v>198</v>
      </c>
      <c r="B734" s="18">
        <v>52254</v>
      </c>
      <c r="C734" s="19" t="s">
        <v>34</v>
      </c>
      <c r="D734" s="19" t="s">
        <v>703</v>
      </c>
      <c r="E734" s="20">
        <v>6</v>
      </c>
      <c r="F734" s="48">
        <v>59.9</v>
      </c>
      <c r="G734" s="49">
        <v>95.93660968660969</v>
      </c>
      <c r="H734" s="44">
        <f t="shared" si="132"/>
        <v>71.91220322886988</v>
      </c>
      <c r="I734" s="104">
        <v>84.00000000000001</v>
      </c>
      <c r="J734" s="103">
        <f t="shared" si="133"/>
        <v>84.00000000000001</v>
      </c>
      <c r="K734" s="36">
        <f t="shared" si="134"/>
        <v>76.74732193732194</v>
      </c>
      <c r="L734" s="64">
        <v>98.85496183206108</v>
      </c>
      <c r="M734" s="65">
        <v>100</v>
      </c>
      <c r="N734" s="90">
        <f t="shared" si="135"/>
        <v>99.10941475826974</v>
      </c>
      <c r="O734" s="66">
        <v>88.11333109999296</v>
      </c>
      <c r="P734" s="57">
        <v>99.48</v>
      </c>
      <c r="Q734" s="67">
        <v>95.22317932654659</v>
      </c>
      <c r="R734" s="68" t="s">
        <v>1</v>
      </c>
      <c r="S734" s="44">
        <f t="shared" si="136"/>
        <v>94.21325003584099</v>
      </c>
      <c r="T734" s="64">
        <v>97.63888888888889</v>
      </c>
      <c r="U734" s="57">
        <v>96.88</v>
      </c>
      <c r="V734" s="57">
        <v>90.74074074074072</v>
      </c>
      <c r="W734" s="56">
        <v>0</v>
      </c>
      <c r="X734" s="56">
        <v>0</v>
      </c>
      <c r="Y734" s="90">
        <f t="shared" si="137"/>
        <v>71.3149074074074</v>
      </c>
      <c r="Z734" s="101">
        <f t="shared" si="138"/>
        <v>88.64839969481659</v>
      </c>
      <c r="AA734" s="50">
        <v>64.19850631149237</v>
      </c>
      <c r="AB734" s="47">
        <v>8.791208791208792</v>
      </c>
      <c r="AC734" s="44">
        <f t="shared" si="139"/>
        <v>50.34668193142147</v>
      </c>
      <c r="AD734" s="85">
        <v>48.299999999999955</v>
      </c>
      <c r="AE734" s="91">
        <f t="shared" si="140"/>
        <v>48.299999999999955</v>
      </c>
      <c r="AF734" s="88">
        <v>50</v>
      </c>
      <c r="AG734" s="80">
        <v>100</v>
      </c>
      <c r="AH734" s="92">
        <f t="shared" si="141"/>
        <v>66.66666666666666</v>
      </c>
      <c r="AI734" s="37">
        <f t="shared" si="142"/>
        <v>53.06489703009143</v>
      </c>
      <c r="AJ734" s="38">
        <f t="shared" si="143"/>
        <v>75.5931333439001</v>
      </c>
    </row>
    <row r="735" spans="1:36" ht="15">
      <c r="A735" s="17">
        <v>759</v>
      </c>
      <c r="B735" s="18">
        <v>52256</v>
      </c>
      <c r="C735" s="19" t="s">
        <v>34</v>
      </c>
      <c r="D735" s="19" t="s">
        <v>413</v>
      </c>
      <c r="E735" s="20">
        <v>6</v>
      </c>
      <c r="F735" s="48">
        <v>84.74999999999997</v>
      </c>
      <c r="G735" s="49">
        <v>89.03693528693528</v>
      </c>
      <c r="H735" s="44">
        <f t="shared" si="132"/>
        <v>86.17897842897841</v>
      </c>
      <c r="I735" s="104">
        <v>10</v>
      </c>
      <c r="J735" s="103">
        <f t="shared" si="133"/>
        <v>10</v>
      </c>
      <c r="K735" s="36">
        <f t="shared" si="134"/>
        <v>55.707387057387045</v>
      </c>
      <c r="L735" s="64">
        <v>71.17903930131004</v>
      </c>
      <c r="M735" s="65">
        <v>0</v>
      </c>
      <c r="N735" s="90">
        <f t="shared" si="135"/>
        <v>55.361475012130036</v>
      </c>
      <c r="O735" s="66">
        <v>46.487396487396495</v>
      </c>
      <c r="P735" s="57">
        <v>98.75</v>
      </c>
      <c r="Q735" s="67">
        <v>94.76944253269099</v>
      </c>
      <c r="R735" s="68">
        <v>100</v>
      </c>
      <c r="S735" s="44">
        <f t="shared" si="136"/>
        <v>85.00170975502186</v>
      </c>
      <c r="T735" s="64">
        <v>62.22222222222222</v>
      </c>
      <c r="U735" s="57">
        <v>85</v>
      </c>
      <c r="V735" s="57">
        <v>81.94444444444444</v>
      </c>
      <c r="W735" s="56">
        <v>0</v>
      </c>
      <c r="X735" s="56">
        <v>25</v>
      </c>
      <c r="Y735" s="90">
        <f t="shared" si="137"/>
        <v>60.41666666666667</v>
      </c>
      <c r="Z735" s="101">
        <f t="shared" si="138"/>
        <v>66.46401145930716</v>
      </c>
      <c r="AA735" s="50">
        <v>88.88888888888889</v>
      </c>
      <c r="AB735" s="47">
        <v>5.555555555555555</v>
      </c>
      <c r="AC735" s="44">
        <f t="shared" si="139"/>
        <v>68.05555555555554</v>
      </c>
      <c r="AD735" s="85">
        <v>44.09999999999997</v>
      </c>
      <c r="AE735" s="91">
        <f t="shared" si="140"/>
        <v>44.09999999999997</v>
      </c>
      <c r="AF735" s="88">
        <v>71.05263157894737</v>
      </c>
      <c r="AG735" s="80">
        <v>100</v>
      </c>
      <c r="AH735" s="92">
        <f t="shared" si="141"/>
        <v>80.7017543859649</v>
      </c>
      <c r="AI735" s="37">
        <f t="shared" si="142"/>
        <v>64.19664717348927</v>
      </c>
      <c r="AJ735" s="38">
        <f t="shared" si="143"/>
        <v>63.63247729317777</v>
      </c>
    </row>
    <row r="736" spans="1:36" ht="15">
      <c r="A736" s="17">
        <v>754</v>
      </c>
      <c r="B736" s="18">
        <v>52258</v>
      </c>
      <c r="C736" s="19" t="s">
        <v>34</v>
      </c>
      <c r="D736" s="19" t="s">
        <v>97</v>
      </c>
      <c r="E736" s="20">
        <v>6</v>
      </c>
      <c r="F736" s="48">
        <v>50.3</v>
      </c>
      <c r="G736" s="49">
        <v>66.13044363044362</v>
      </c>
      <c r="H736" s="44">
        <f t="shared" si="132"/>
        <v>55.576814543481206</v>
      </c>
      <c r="I736" s="104">
        <v>5</v>
      </c>
      <c r="J736" s="103">
        <f t="shared" si="133"/>
        <v>5</v>
      </c>
      <c r="K736" s="36">
        <f t="shared" si="134"/>
        <v>35.34608872608872</v>
      </c>
      <c r="L736" s="64">
        <v>86.01823708206688</v>
      </c>
      <c r="M736" s="65">
        <v>100</v>
      </c>
      <c r="N736" s="90">
        <f t="shared" si="135"/>
        <v>89.12529550827423</v>
      </c>
      <c r="O736" s="66">
        <v>80.24891774891776</v>
      </c>
      <c r="P736" s="57">
        <v>99.73</v>
      </c>
      <c r="Q736" s="67">
        <v>97.46710526315789</v>
      </c>
      <c r="R736" s="68">
        <v>100</v>
      </c>
      <c r="S736" s="44">
        <f t="shared" si="136"/>
        <v>94.36150575301892</v>
      </c>
      <c r="T736" s="64">
        <v>97.63888888888889</v>
      </c>
      <c r="U736" s="57">
        <v>89.99999999999999</v>
      </c>
      <c r="V736" s="57">
        <v>100</v>
      </c>
      <c r="W736" s="56">
        <v>0</v>
      </c>
      <c r="X736" s="56">
        <v>0</v>
      </c>
      <c r="Y736" s="90">
        <f t="shared" si="137"/>
        <v>71.90972222222221</v>
      </c>
      <c r="Z736" s="101">
        <f t="shared" si="138"/>
        <v>85.29189933505589</v>
      </c>
      <c r="AA736" s="50">
        <v>48.9785878984662</v>
      </c>
      <c r="AB736" s="47">
        <v>5.555555555555555</v>
      </c>
      <c r="AC736" s="44">
        <f t="shared" si="139"/>
        <v>38.12282981273854</v>
      </c>
      <c r="AD736" s="85">
        <v>50.19999999999993</v>
      </c>
      <c r="AE736" s="91">
        <f t="shared" si="140"/>
        <v>50.19999999999993</v>
      </c>
      <c r="AF736" s="88">
        <v>50</v>
      </c>
      <c r="AG736" s="80">
        <v>100</v>
      </c>
      <c r="AH736" s="92">
        <f t="shared" si="141"/>
        <v>66.66666666666666</v>
      </c>
      <c r="AI736" s="37">
        <f t="shared" si="142"/>
        <v>47.052175900127196</v>
      </c>
      <c r="AJ736" s="38">
        <f t="shared" si="143"/>
        <v>63.830820182783846</v>
      </c>
    </row>
    <row r="737" spans="1:36" ht="15">
      <c r="A737" s="17">
        <v>974</v>
      </c>
      <c r="B737" s="18">
        <v>52260</v>
      </c>
      <c r="C737" s="19" t="s">
        <v>34</v>
      </c>
      <c r="D737" s="19" t="s">
        <v>670</v>
      </c>
      <c r="E737" s="20">
        <v>6</v>
      </c>
      <c r="F737" s="48">
        <v>48.849999999999994</v>
      </c>
      <c r="G737" s="49">
        <v>85.08089133089133</v>
      </c>
      <c r="H737" s="44">
        <f t="shared" si="132"/>
        <v>60.926963776963774</v>
      </c>
      <c r="I737" s="104">
        <v>5</v>
      </c>
      <c r="J737" s="103">
        <f t="shared" si="133"/>
        <v>5</v>
      </c>
      <c r="K737" s="36">
        <f t="shared" si="134"/>
        <v>38.556178266178264</v>
      </c>
      <c r="L737" s="64">
        <v>39.320388349514566</v>
      </c>
      <c r="M737" s="65">
        <v>100</v>
      </c>
      <c r="N737" s="90">
        <f t="shared" si="135"/>
        <v>52.80474649406688</v>
      </c>
      <c r="O737" s="66">
        <v>42.54757082625935</v>
      </c>
      <c r="P737" s="57">
        <v>99.44999999999999</v>
      </c>
      <c r="Q737" s="67">
        <v>91.22746185852982</v>
      </c>
      <c r="R737" s="68">
        <v>100</v>
      </c>
      <c r="S737" s="44">
        <f t="shared" si="136"/>
        <v>83.30625817119729</v>
      </c>
      <c r="T737" s="64">
        <v>94.30555555555556</v>
      </c>
      <c r="U737" s="57">
        <v>54.625</v>
      </c>
      <c r="V737" s="57">
        <v>69.44444444444444</v>
      </c>
      <c r="W737" s="56">
        <v>0</v>
      </c>
      <c r="X737" s="56">
        <v>25</v>
      </c>
      <c r="Y737" s="90">
        <f t="shared" si="137"/>
        <v>57.71875</v>
      </c>
      <c r="Z737" s="101">
        <f t="shared" si="138"/>
        <v>64.13771135264722</v>
      </c>
      <c r="AA737" s="50">
        <v>56.004522591707726</v>
      </c>
      <c r="AB737" s="47">
        <v>3.3333333333333335</v>
      </c>
      <c r="AC737" s="44">
        <f t="shared" si="139"/>
        <v>42.836725277114134</v>
      </c>
      <c r="AD737" s="85">
        <v>41.09999999999996</v>
      </c>
      <c r="AE737" s="91">
        <f t="shared" si="140"/>
        <v>41.09999999999996</v>
      </c>
      <c r="AF737" s="88">
        <v>78.94736842105263</v>
      </c>
      <c r="AG737" s="80">
        <v>100</v>
      </c>
      <c r="AH737" s="92">
        <f t="shared" si="141"/>
        <v>85.96491228070175</v>
      </c>
      <c r="AI737" s="37">
        <f t="shared" si="142"/>
        <v>50.99923593726788</v>
      </c>
      <c r="AJ737" s="38">
        <f t="shared" si="143"/>
        <v>55.079862110739626</v>
      </c>
    </row>
    <row r="738" spans="1:36" ht="15">
      <c r="A738" s="17">
        <v>445</v>
      </c>
      <c r="B738" s="18">
        <v>52287</v>
      </c>
      <c r="C738" s="19" t="s">
        <v>34</v>
      </c>
      <c r="D738" s="19" t="s">
        <v>555</v>
      </c>
      <c r="E738" s="20">
        <v>6</v>
      </c>
      <c r="F738" s="48">
        <v>72.39999999999999</v>
      </c>
      <c r="G738" s="49">
        <v>82.02838827838826</v>
      </c>
      <c r="H738" s="44">
        <f t="shared" si="132"/>
        <v>75.60946275946274</v>
      </c>
      <c r="I738" s="104">
        <v>37</v>
      </c>
      <c r="J738" s="103">
        <f t="shared" si="133"/>
        <v>37</v>
      </c>
      <c r="K738" s="36">
        <f t="shared" si="134"/>
        <v>60.16567765567764</v>
      </c>
      <c r="L738" s="64">
        <v>25.466893039049232</v>
      </c>
      <c r="M738" s="65">
        <v>100</v>
      </c>
      <c r="N738" s="90">
        <f t="shared" si="135"/>
        <v>42.02980569703829</v>
      </c>
      <c r="O738" s="66">
        <v>89.04930655430734</v>
      </c>
      <c r="P738" s="57">
        <v>99.74</v>
      </c>
      <c r="Q738" s="67">
        <v>100</v>
      </c>
      <c r="R738" s="68">
        <v>100</v>
      </c>
      <c r="S738" s="44">
        <f t="shared" si="136"/>
        <v>97.19732663857684</v>
      </c>
      <c r="T738" s="64">
        <v>98.33333333333334</v>
      </c>
      <c r="U738" s="57">
        <v>99.99999999999999</v>
      </c>
      <c r="V738" s="57">
        <v>100</v>
      </c>
      <c r="W738" s="56">
        <v>0</v>
      </c>
      <c r="X738" s="56">
        <v>25</v>
      </c>
      <c r="Y738" s="90">
        <f t="shared" si="137"/>
        <v>77.70833333333333</v>
      </c>
      <c r="Z738" s="101">
        <f t="shared" si="138"/>
        <v>71.10054124194505</v>
      </c>
      <c r="AA738" s="50">
        <v>95.83333333333334</v>
      </c>
      <c r="AB738" s="47">
        <v>62.365591397849464</v>
      </c>
      <c r="AC738" s="44">
        <f t="shared" si="139"/>
        <v>87.46639784946237</v>
      </c>
      <c r="AD738" s="85">
        <v>57.599999999999966</v>
      </c>
      <c r="AE738" s="91">
        <f t="shared" si="140"/>
        <v>57.599999999999966</v>
      </c>
      <c r="AF738" s="88">
        <v>50</v>
      </c>
      <c r="AG738" s="80">
        <v>100</v>
      </c>
      <c r="AH738" s="92">
        <f t="shared" si="141"/>
        <v>66.66666666666666</v>
      </c>
      <c r="AI738" s="37">
        <f t="shared" si="142"/>
        <v>75.34207885304659</v>
      </c>
      <c r="AJ738" s="38">
        <f t="shared" si="143"/>
        <v>70.18602980802203</v>
      </c>
    </row>
    <row r="739" spans="1:36" ht="15">
      <c r="A739" s="17">
        <v>122</v>
      </c>
      <c r="B739" s="18">
        <v>52317</v>
      </c>
      <c r="C739" s="19" t="s">
        <v>34</v>
      </c>
      <c r="D739" s="19" t="s">
        <v>73</v>
      </c>
      <c r="E739" s="20">
        <v>6</v>
      </c>
      <c r="F739" s="48">
        <v>63.14999999999999</v>
      </c>
      <c r="G739" s="49">
        <v>90.42938542938543</v>
      </c>
      <c r="H739" s="44">
        <f t="shared" si="132"/>
        <v>72.2431284764618</v>
      </c>
      <c r="I739" s="104">
        <v>26</v>
      </c>
      <c r="J739" s="103">
        <f t="shared" si="133"/>
        <v>26</v>
      </c>
      <c r="K739" s="36">
        <f t="shared" si="134"/>
        <v>53.74587708587708</v>
      </c>
      <c r="L739" s="64">
        <v>77.5</v>
      </c>
      <c r="M739" s="65">
        <v>100</v>
      </c>
      <c r="N739" s="90">
        <f t="shared" si="135"/>
        <v>82.5</v>
      </c>
      <c r="O739" s="66">
        <v>93.35218601310712</v>
      </c>
      <c r="P739" s="57">
        <v>99.61</v>
      </c>
      <c r="Q739" s="67">
        <v>92.54476078661578</v>
      </c>
      <c r="R739" s="68">
        <v>100</v>
      </c>
      <c r="S739" s="44">
        <f t="shared" si="136"/>
        <v>96.37673669993072</v>
      </c>
      <c r="T739" s="64">
        <v>100</v>
      </c>
      <c r="U739" s="57">
        <v>89.99999999999999</v>
      </c>
      <c r="V739" s="57">
        <v>83.33333333333333</v>
      </c>
      <c r="W739" s="56">
        <v>0</v>
      </c>
      <c r="X739" s="56">
        <v>25</v>
      </c>
      <c r="Y739" s="90">
        <f t="shared" si="137"/>
        <v>71.45833333333333</v>
      </c>
      <c r="Z739" s="101">
        <f t="shared" si="138"/>
        <v>83.4072224106445</v>
      </c>
      <c r="AA739" s="50">
        <v>100</v>
      </c>
      <c r="AB739" s="47">
        <v>5.555555555555555</v>
      </c>
      <c r="AC739" s="44">
        <f t="shared" si="139"/>
        <v>76.38888888888889</v>
      </c>
      <c r="AD739" s="85">
        <v>86.5000000000001</v>
      </c>
      <c r="AE739" s="91">
        <f t="shared" si="140"/>
        <v>86.5000000000001</v>
      </c>
      <c r="AF739" s="88">
        <v>92.10526315789474</v>
      </c>
      <c r="AG739" s="80">
        <v>100</v>
      </c>
      <c r="AH739" s="92">
        <f t="shared" si="141"/>
        <v>94.73684210526315</v>
      </c>
      <c r="AI739" s="37">
        <f t="shared" si="142"/>
        <v>82.75477582846005</v>
      </c>
      <c r="AJ739" s="38">
        <f t="shared" si="143"/>
        <v>77.27921937103568</v>
      </c>
    </row>
    <row r="740" spans="1:36" ht="15">
      <c r="A740" s="17">
        <v>229</v>
      </c>
      <c r="B740" s="18">
        <v>52320</v>
      </c>
      <c r="C740" s="19" t="s">
        <v>34</v>
      </c>
      <c r="D740" s="19" t="s">
        <v>503</v>
      </c>
      <c r="E740" s="20">
        <v>6</v>
      </c>
      <c r="F740" s="48">
        <v>78.55000000000001</v>
      </c>
      <c r="G740" s="49">
        <v>98.55158730158729</v>
      </c>
      <c r="H740" s="44">
        <f t="shared" si="132"/>
        <v>85.21719576719576</v>
      </c>
      <c r="I740" s="104">
        <v>26</v>
      </c>
      <c r="J740" s="103">
        <f t="shared" si="133"/>
        <v>26</v>
      </c>
      <c r="K740" s="36">
        <f t="shared" si="134"/>
        <v>61.530317460317455</v>
      </c>
      <c r="L740" s="64">
        <v>73.33333333333334</v>
      </c>
      <c r="M740" s="65">
        <v>100</v>
      </c>
      <c r="N740" s="90">
        <f t="shared" si="135"/>
        <v>79.25925925925927</v>
      </c>
      <c r="O740" s="66">
        <v>90.06097473673661</v>
      </c>
      <c r="P740" s="57">
        <v>99.27999999999999</v>
      </c>
      <c r="Q740" s="67">
        <v>94.83960948396096</v>
      </c>
      <c r="R740" s="68">
        <v>100</v>
      </c>
      <c r="S740" s="44">
        <f t="shared" si="136"/>
        <v>96.04514605517438</v>
      </c>
      <c r="T740" s="64">
        <v>98.61111111111111</v>
      </c>
      <c r="U740" s="57">
        <v>92.5</v>
      </c>
      <c r="V740" s="57">
        <v>66.66666666666667</v>
      </c>
      <c r="W740" s="56">
        <v>0</v>
      </c>
      <c r="X740" s="56">
        <v>25</v>
      </c>
      <c r="Y740" s="90">
        <f t="shared" si="137"/>
        <v>67.56944444444444</v>
      </c>
      <c r="Z740" s="101">
        <f t="shared" si="138"/>
        <v>80.89000229321137</v>
      </c>
      <c r="AA740" s="50">
        <v>96.41203703703704</v>
      </c>
      <c r="AB740" s="47">
        <v>5.555555555555555</v>
      </c>
      <c r="AC740" s="44">
        <f t="shared" si="139"/>
        <v>73.69791666666666</v>
      </c>
      <c r="AD740" s="85">
        <v>68.30000000000003</v>
      </c>
      <c r="AE740" s="91">
        <f t="shared" si="140"/>
        <v>68.30000000000003</v>
      </c>
      <c r="AF740" s="88">
        <v>73.68421052631578</v>
      </c>
      <c r="AG740" s="80">
        <v>100</v>
      </c>
      <c r="AH740" s="92">
        <f t="shared" si="141"/>
        <v>82.45614035087718</v>
      </c>
      <c r="AI740" s="37">
        <f t="shared" si="142"/>
        <v>74.01011695906432</v>
      </c>
      <c r="AJ740" s="38">
        <f t="shared" si="143"/>
        <v>74.95409972638848</v>
      </c>
    </row>
    <row r="741" spans="1:36" ht="15">
      <c r="A741" s="17">
        <v>197</v>
      </c>
      <c r="B741" s="18">
        <v>52323</v>
      </c>
      <c r="C741" s="19" t="s">
        <v>34</v>
      </c>
      <c r="D741" s="19" t="s">
        <v>94</v>
      </c>
      <c r="E741" s="20">
        <v>6</v>
      </c>
      <c r="F741" s="48">
        <v>42.35</v>
      </c>
      <c r="G741" s="49">
        <v>79.46225071225072</v>
      </c>
      <c r="H741" s="44">
        <f t="shared" si="132"/>
        <v>54.72075023741691</v>
      </c>
      <c r="I741" s="104">
        <v>26</v>
      </c>
      <c r="J741" s="103">
        <f t="shared" si="133"/>
        <v>26</v>
      </c>
      <c r="K741" s="36">
        <f t="shared" si="134"/>
        <v>43.23245014245014</v>
      </c>
      <c r="L741" s="64">
        <v>94.31818181818183</v>
      </c>
      <c r="M741" s="65">
        <v>100</v>
      </c>
      <c r="N741" s="90">
        <f t="shared" si="135"/>
        <v>95.58080808080808</v>
      </c>
      <c r="O741" s="66">
        <v>92.55587211063066</v>
      </c>
      <c r="P741" s="57">
        <v>99.80000000000001</v>
      </c>
      <c r="Q741" s="67">
        <v>98.7864077669903</v>
      </c>
      <c r="R741" s="68">
        <v>100</v>
      </c>
      <c r="S741" s="44">
        <f t="shared" si="136"/>
        <v>97.78556996940524</v>
      </c>
      <c r="T741" s="64">
        <v>100</v>
      </c>
      <c r="U741" s="57">
        <v>85.975</v>
      </c>
      <c r="V741" s="57">
        <v>100</v>
      </c>
      <c r="W741" s="56">
        <v>0</v>
      </c>
      <c r="X741" s="56">
        <v>0</v>
      </c>
      <c r="Y741" s="90">
        <f t="shared" si="137"/>
        <v>71.49375</v>
      </c>
      <c r="Z741" s="101">
        <f t="shared" si="138"/>
        <v>88.57847329930058</v>
      </c>
      <c r="AA741" s="50">
        <v>100</v>
      </c>
      <c r="AB741" s="47">
        <v>8.88888888888889</v>
      </c>
      <c r="AC741" s="44">
        <f t="shared" si="139"/>
        <v>77.22222222222223</v>
      </c>
      <c r="AD741" s="85">
        <v>67.09999999999998</v>
      </c>
      <c r="AE741" s="91">
        <f t="shared" si="140"/>
        <v>67.09999999999998</v>
      </c>
      <c r="AF741" s="88">
        <v>73.68421052631578</v>
      </c>
      <c r="AG741" s="80">
        <v>100</v>
      </c>
      <c r="AH741" s="92">
        <f t="shared" si="141"/>
        <v>82.45614035087718</v>
      </c>
      <c r="AI741" s="37">
        <f t="shared" si="142"/>
        <v>75.56974658869396</v>
      </c>
      <c r="AJ741" s="38">
        <f t="shared" si="143"/>
        <v>75.6066506547485</v>
      </c>
    </row>
    <row r="742" spans="1:36" ht="15">
      <c r="A742" s="17">
        <v>220</v>
      </c>
      <c r="B742" s="18">
        <v>52352</v>
      </c>
      <c r="C742" s="19" t="s">
        <v>34</v>
      </c>
      <c r="D742" s="19" t="s">
        <v>35</v>
      </c>
      <c r="E742" s="20">
        <v>6</v>
      </c>
      <c r="F742" s="48">
        <v>62.79999999999999</v>
      </c>
      <c r="G742" s="49">
        <v>84.79192104192104</v>
      </c>
      <c r="H742" s="44">
        <f t="shared" si="132"/>
        <v>70.13064034730701</v>
      </c>
      <c r="I742" s="104">
        <v>39</v>
      </c>
      <c r="J742" s="103">
        <f t="shared" si="133"/>
        <v>39</v>
      </c>
      <c r="K742" s="36">
        <f t="shared" si="134"/>
        <v>57.6783842083842</v>
      </c>
      <c r="L742" s="64">
        <v>80.26607538802662</v>
      </c>
      <c r="M742" s="65">
        <v>100</v>
      </c>
      <c r="N742" s="90">
        <f t="shared" si="135"/>
        <v>84.65139196846515</v>
      </c>
      <c r="O742" s="66">
        <v>71.74672566965879</v>
      </c>
      <c r="P742" s="57">
        <v>99.56</v>
      </c>
      <c r="Q742" s="67">
        <v>99.7262149212868</v>
      </c>
      <c r="R742" s="68">
        <v>100</v>
      </c>
      <c r="S742" s="44">
        <f t="shared" si="136"/>
        <v>92.7582351477364</v>
      </c>
      <c r="T742" s="64">
        <v>99.30555555555554</v>
      </c>
      <c r="U742" s="57">
        <v>89.1</v>
      </c>
      <c r="V742" s="57">
        <v>100</v>
      </c>
      <c r="W742" s="56">
        <v>0</v>
      </c>
      <c r="X742" s="56">
        <v>0</v>
      </c>
      <c r="Y742" s="90">
        <f t="shared" si="137"/>
        <v>72.10138888888889</v>
      </c>
      <c r="Z742" s="101">
        <f t="shared" si="138"/>
        <v>83.22958080036754</v>
      </c>
      <c r="AA742" s="50">
        <v>100</v>
      </c>
      <c r="AB742" s="47">
        <v>5.555555555555555</v>
      </c>
      <c r="AC742" s="44">
        <f t="shared" si="139"/>
        <v>76.38888888888889</v>
      </c>
      <c r="AD742" s="85">
        <v>69.50000000000004</v>
      </c>
      <c r="AE742" s="91">
        <f t="shared" si="140"/>
        <v>69.50000000000004</v>
      </c>
      <c r="AF742" s="88">
        <v>57.89473684210527</v>
      </c>
      <c r="AG742" s="80">
        <v>100</v>
      </c>
      <c r="AH742" s="92">
        <f t="shared" si="141"/>
        <v>71.9298245614035</v>
      </c>
      <c r="AI742" s="37">
        <f t="shared" si="142"/>
        <v>73.66003898635479</v>
      </c>
      <c r="AJ742" s="38">
        <f t="shared" si="143"/>
        <v>75.24847893776705</v>
      </c>
    </row>
    <row r="743" spans="1:36" ht="15">
      <c r="A743" s="17">
        <v>827</v>
      </c>
      <c r="B743" s="18">
        <v>52354</v>
      </c>
      <c r="C743" s="19" t="s">
        <v>34</v>
      </c>
      <c r="D743" s="19" t="s">
        <v>502</v>
      </c>
      <c r="E743" s="20">
        <v>6</v>
      </c>
      <c r="F743" s="48">
        <v>36.150000000000006</v>
      </c>
      <c r="G743" s="49">
        <v>90.0320512820513</v>
      </c>
      <c r="H743" s="44">
        <f t="shared" si="132"/>
        <v>54.11068376068377</v>
      </c>
      <c r="I743" s="104">
        <v>0</v>
      </c>
      <c r="J743" s="103">
        <f t="shared" si="133"/>
        <v>0</v>
      </c>
      <c r="K743" s="36">
        <f t="shared" si="134"/>
        <v>32.46641025641026</v>
      </c>
      <c r="L743" s="64">
        <v>89.34169278996865</v>
      </c>
      <c r="M743" s="65">
        <v>100</v>
      </c>
      <c r="N743" s="90">
        <f t="shared" si="135"/>
        <v>91.71020550330894</v>
      </c>
      <c r="O743" s="66">
        <v>67.69925218780904</v>
      </c>
      <c r="P743" s="57">
        <v>98.92</v>
      </c>
      <c r="Q743" s="67">
        <v>99.4078460399704</v>
      </c>
      <c r="R743" s="68">
        <v>100</v>
      </c>
      <c r="S743" s="44">
        <f t="shared" si="136"/>
        <v>91.50677455694486</v>
      </c>
      <c r="T743" s="64">
        <v>95.27777777777779</v>
      </c>
      <c r="U743" s="57">
        <v>90.1</v>
      </c>
      <c r="V743" s="57">
        <v>66.66666666666667</v>
      </c>
      <c r="W743" s="56">
        <v>0</v>
      </c>
      <c r="X743" s="56">
        <v>25</v>
      </c>
      <c r="Y743" s="90">
        <f t="shared" si="137"/>
        <v>66.13611111111112</v>
      </c>
      <c r="Z743" s="101">
        <f t="shared" si="138"/>
        <v>83.46139739496914</v>
      </c>
      <c r="AA743" s="50">
        <v>91.49226191595965</v>
      </c>
      <c r="AB743" s="47">
        <v>5.555555555555555</v>
      </c>
      <c r="AC743" s="44">
        <f t="shared" si="139"/>
        <v>70.00808532585862</v>
      </c>
      <c r="AD743" s="85">
        <v>0.9</v>
      </c>
      <c r="AE743" s="91">
        <f t="shared" si="140"/>
        <v>0.9</v>
      </c>
      <c r="AF743" s="88">
        <v>0</v>
      </c>
      <c r="AG743" s="80">
        <v>100</v>
      </c>
      <c r="AH743" s="92">
        <f t="shared" si="141"/>
        <v>33.33333333333333</v>
      </c>
      <c r="AI743" s="37">
        <f t="shared" si="142"/>
        <v>44.24431217379126</v>
      </c>
      <c r="AJ743" s="38">
        <f t="shared" si="143"/>
        <v>61.497274400904</v>
      </c>
    </row>
    <row r="744" spans="1:36" ht="15">
      <c r="A744" s="17">
        <v>669</v>
      </c>
      <c r="B744" s="18">
        <v>52356</v>
      </c>
      <c r="C744" s="19" t="s">
        <v>34</v>
      </c>
      <c r="D744" s="19" t="s">
        <v>224</v>
      </c>
      <c r="E744" s="20">
        <v>4</v>
      </c>
      <c r="F744" s="48">
        <v>58.20000000000001</v>
      </c>
      <c r="G744" s="49">
        <v>74.30759055759057</v>
      </c>
      <c r="H744" s="44">
        <f t="shared" si="132"/>
        <v>63.5691968525302</v>
      </c>
      <c r="I744" s="104">
        <v>26</v>
      </c>
      <c r="J744" s="103">
        <f t="shared" si="133"/>
        <v>26</v>
      </c>
      <c r="K744" s="36">
        <f t="shared" si="134"/>
        <v>48.541518111518116</v>
      </c>
      <c r="L744" s="64">
        <v>95.46891464699684</v>
      </c>
      <c r="M744" s="65">
        <v>100</v>
      </c>
      <c r="N744" s="90">
        <f t="shared" si="135"/>
        <v>96.47582250321977</v>
      </c>
      <c r="O744" s="66">
        <v>93.17232140472728</v>
      </c>
      <c r="P744" s="57">
        <v>99.13</v>
      </c>
      <c r="Q744" s="67">
        <v>97.93696031307158</v>
      </c>
      <c r="R744" s="68">
        <v>100</v>
      </c>
      <c r="S744" s="44">
        <f t="shared" si="136"/>
        <v>97.55982042944972</v>
      </c>
      <c r="T744" s="64">
        <v>96.80555555555554</v>
      </c>
      <c r="U744" s="57">
        <v>94.54999999999998</v>
      </c>
      <c r="V744" s="57">
        <v>96.75925925925928</v>
      </c>
      <c r="W744" s="56">
        <v>0</v>
      </c>
      <c r="X744" s="56">
        <v>0</v>
      </c>
      <c r="Y744" s="90">
        <f t="shared" si="137"/>
        <v>72.0287037037037</v>
      </c>
      <c r="Z744" s="101">
        <f t="shared" si="138"/>
        <v>88.9996238237682</v>
      </c>
      <c r="AA744" s="50">
        <v>65.2784383859276</v>
      </c>
      <c r="AB744" s="47">
        <v>4.0650406504065035</v>
      </c>
      <c r="AC744" s="44">
        <f t="shared" si="139"/>
        <v>49.97508895204733</v>
      </c>
      <c r="AD744" s="85">
        <v>44.79999999999993</v>
      </c>
      <c r="AE744" s="91">
        <f t="shared" si="140"/>
        <v>44.79999999999993</v>
      </c>
      <c r="AF744" s="88">
        <v>2.631578947368421</v>
      </c>
      <c r="AG744" s="80">
        <v>0</v>
      </c>
      <c r="AH744" s="92">
        <f t="shared" si="141"/>
        <v>1.7543859649122804</v>
      </c>
      <c r="AI744" s="37">
        <f t="shared" si="142"/>
        <v>38.95092463407435</v>
      </c>
      <c r="AJ744" s="38">
        <f t="shared" si="143"/>
        <v>65.89339292441002</v>
      </c>
    </row>
    <row r="745" spans="1:36" ht="15">
      <c r="A745" s="17">
        <v>687</v>
      </c>
      <c r="B745" s="18">
        <v>52378</v>
      </c>
      <c r="C745" s="19" t="s">
        <v>34</v>
      </c>
      <c r="D745" s="19" t="s">
        <v>384</v>
      </c>
      <c r="E745" s="20">
        <v>6</v>
      </c>
      <c r="F745" s="48">
        <v>83.1</v>
      </c>
      <c r="G745" s="49">
        <v>95.3988603988604</v>
      </c>
      <c r="H745" s="44">
        <f t="shared" si="132"/>
        <v>87.19962013295346</v>
      </c>
      <c r="I745" s="104">
        <v>26</v>
      </c>
      <c r="J745" s="103">
        <f t="shared" si="133"/>
        <v>26</v>
      </c>
      <c r="K745" s="36">
        <f t="shared" si="134"/>
        <v>62.71977207977207</v>
      </c>
      <c r="L745" s="64">
        <v>13.323983169705468</v>
      </c>
      <c r="M745" s="65">
        <v>100</v>
      </c>
      <c r="N745" s="90">
        <f t="shared" si="135"/>
        <v>32.58532024310425</v>
      </c>
      <c r="O745" s="66">
        <v>97.74671052631578</v>
      </c>
      <c r="P745" s="57">
        <v>99.78999999999999</v>
      </c>
      <c r="Q745" s="67">
        <v>75.20091848450058</v>
      </c>
      <c r="R745" s="68">
        <v>100</v>
      </c>
      <c r="S745" s="44">
        <f t="shared" si="136"/>
        <v>93.18440725270409</v>
      </c>
      <c r="T745" s="64">
        <v>98.33333333333334</v>
      </c>
      <c r="U745" s="57">
        <v>89.99999999999999</v>
      </c>
      <c r="V745" s="57">
        <v>81.94444444444444</v>
      </c>
      <c r="W745" s="56">
        <v>0</v>
      </c>
      <c r="X745" s="56">
        <v>0</v>
      </c>
      <c r="Y745" s="90">
        <f t="shared" si="137"/>
        <v>67.56944444444444</v>
      </c>
      <c r="Z745" s="101">
        <f t="shared" si="138"/>
        <v>63.17194783060506</v>
      </c>
      <c r="AA745" s="50">
        <v>95.83333333333334</v>
      </c>
      <c r="AB745" s="47">
        <v>5.555555555555555</v>
      </c>
      <c r="AC745" s="44">
        <f t="shared" si="139"/>
        <v>73.26388888888889</v>
      </c>
      <c r="AD745" s="85">
        <v>60.29999999999997</v>
      </c>
      <c r="AE745" s="91">
        <f t="shared" si="140"/>
        <v>60.29999999999997</v>
      </c>
      <c r="AF745" s="88">
        <v>65.78947368421053</v>
      </c>
      <c r="AG745" s="80">
        <v>100</v>
      </c>
      <c r="AH745" s="92">
        <f t="shared" si="141"/>
        <v>77.19298245614036</v>
      </c>
      <c r="AI745" s="37">
        <f t="shared" si="142"/>
        <v>70.59267056530213</v>
      </c>
      <c r="AJ745" s="38">
        <f t="shared" si="143"/>
        <v>65.30772950084759</v>
      </c>
    </row>
    <row r="746" spans="1:36" ht="15">
      <c r="A746" s="17">
        <v>170</v>
      </c>
      <c r="B746" s="18">
        <v>52381</v>
      </c>
      <c r="C746" s="19" t="s">
        <v>34</v>
      </c>
      <c r="D746" s="19" t="s">
        <v>199</v>
      </c>
      <c r="E746" s="20">
        <v>6</v>
      </c>
      <c r="F746" s="48">
        <v>84.3</v>
      </c>
      <c r="G746" s="49">
        <v>90.78551078551078</v>
      </c>
      <c r="H746" s="44">
        <f t="shared" si="132"/>
        <v>86.46183692850359</v>
      </c>
      <c r="I746" s="104">
        <v>31</v>
      </c>
      <c r="J746" s="103">
        <f t="shared" si="133"/>
        <v>31</v>
      </c>
      <c r="K746" s="36">
        <f t="shared" si="134"/>
        <v>64.27710215710215</v>
      </c>
      <c r="L746" s="64">
        <v>89.65014577259475</v>
      </c>
      <c r="M746" s="65">
        <v>100</v>
      </c>
      <c r="N746" s="90">
        <f t="shared" si="135"/>
        <v>91.95011337868482</v>
      </c>
      <c r="O746" s="66">
        <v>80.65919333847489</v>
      </c>
      <c r="P746" s="57">
        <v>99.39</v>
      </c>
      <c r="Q746" s="67">
        <v>99.26512153759187</v>
      </c>
      <c r="R746" s="68">
        <v>100</v>
      </c>
      <c r="S746" s="44">
        <f t="shared" si="136"/>
        <v>94.82857871901669</v>
      </c>
      <c r="T746" s="64">
        <v>98.47222222222221</v>
      </c>
      <c r="U746" s="57">
        <v>96.48</v>
      </c>
      <c r="V746" s="57">
        <v>87.03703703703705</v>
      </c>
      <c r="W746" s="56">
        <v>0</v>
      </c>
      <c r="X746" s="56">
        <v>15</v>
      </c>
      <c r="Y746" s="90">
        <f t="shared" si="137"/>
        <v>72.37231481481481</v>
      </c>
      <c r="Z746" s="101">
        <f t="shared" si="138"/>
        <v>86.60632674715262</v>
      </c>
      <c r="AA746" s="50">
        <v>100</v>
      </c>
      <c r="AB746" s="47">
        <v>5.555555555555555</v>
      </c>
      <c r="AC746" s="44">
        <f t="shared" si="139"/>
        <v>76.38888888888889</v>
      </c>
      <c r="AD746" s="85">
        <v>49.599999999999945</v>
      </c>
      <c r="AE746" s="91">
        <f t="shared" si="140"/>
        <v>49.599999999999945</v>
      </c>
      <c r="AF746" s="88">
        <v>44.73684210526316</v>
      </c>
      <c r="AG746" s="80">
        <v>100</v>
      </c>
      <c r="AH746" s="92">
        <f t="shared" si="141"/>
        <v>63.157894736842096</v>
      </c>
      <c r="AI746" s="37">
        <f t="shared" si="142"/>
        <v>66.59898635477582</v>
      </c>
      <c r="AJ746" s="38">
        <f t="shared" si="143"/>
        <v>76.13827971142948</v>
      </c>
    </row>
    <row r="747" spans="1:36" ht="15">
      <c r="A747" s="17">
        <v>248</v>
      </c>
      <c r="B747" s="18">
        <v>52385</v>
      </c>
      <c r="C747" s="19" t="s">
        <v>34</v>
      </c>
      <c r="D747" s="19" t="s">
        <v>296</v>
      </c>
      <c r="E747" s="20">
        <v>6</v>
      </c>
      <c r="F747" s="48">
        <v>70.74999999999999</v>
      </c>
      <c r="G747" s="49">
        <v>83.65893365893365</v>
      </c>
      <c r="H747" s="44">
        <f t="shared" si="132"/>
        <v>75.0529778863112</v>
      </c>
      <c r="I747" s="104">
        <v>87.00000000000003</v>
      </c>
      <c r="J747" s="103">
        <f t="shared" si="133"/>
        <v>87.00000000000003</v>
      </c>
      <c r="K747" s="36">
        <f t="shared" si="134"/>
        <v>79.83178673178674</v>
      </c>
      <c r="L747" s="64">
        <v>83.09859154929578</v>
      </c>
      <c r="M747" s="65">
        <v>100</v>
      </c>
      <c r="N747" s="90">
        <f t="shared" si="135"/>
        <v>86.8544600938967</v>
      </c>
      <c r="O747" s="66">
        <v>79.05595768659886</v>
      </c>
      <c r="P747" s="57">
        <v>99.7</v>
      </c>
      <c r="Q747" s="67">
        <v>84.36928702010968</v>
      </c>
      <c r="R747" s="68">
        <v>100</v>
      </c>
      <c r="S747" s="44">
        <f t="shared" si="136"/>
        <v>90.78131117667714</v>
      </c>
      <c r="T747" s="64">
        <v>96.94444444444444</v>
      </c>
      <c r="U747" s="57">
        <v>78.60000000000001</v>
      </c>
      <c r="V747" s="57">
        <v>75.92592592592594</v>
      </c>
      <c r="W747" s="56">
        <v>0</v>
      </c>
      <c r="X747" s="56">
        <v>25</v>
      </c>
      <c r="Y747" s="90">
        <f t="shared" si="137"/>
        <v>65.9925925925926</v>
      </c>
      <c r="Z747" s="101">
        <f t="shared" si="138"/>
        <v>81.43525483996913</v>
      </c>
      <c r="AA747" s="50">
        <v>81.94444444444444</v>
      </c>
      <c r="AB747" s="47">
        <v>0</v>
      </c>
      <c r="AC747" s="44">
        <f t="shared" si="139"/>
        <v>61.45833333333333</v>
      </c>
      <c r="AD747" s="85">
        <v>49.899999999999956</v>
      </c>
      <c r="AE747" s="91">
        <f t="shared" si="140"/>
        <v>49.899999999999956</v>
      </c>
      <c r="AF747" s="88">
        <v>50</v>
      </c>
      <c r="AG747" s="80">
        <v>100</v>
      </c>
      <c r="AH747" s="92">
        <f t="shared" si="141"/>
        <v>66.66666666666666</v>
      </c>
      <c r="AI747" s="37">
        <f t="shared" si="142"/>
        <v>59.41777777777776</v>
      </c>
      <c r="AJ747" s="38">
        <f t="shared" si="143"/>
        <v>74.50931809967524</v>
      </c>
    </row>
    <row r="748" spans="1:36" ht="15">
      <c r="A748" s="17">
        <v>1100</v>
      </c>
      <c r="B748" s="18">
        <v>52390</v>
      </c>
      <c r="C748" s="19" t="s">
        <v>34</v>
      </c>
      <c r="D748" s="19" t="s">
        <v>730</v>
      </c>
      <c r="E748" s="20">
        <v>6</v>
      </c>
      <c r="F748" s="48">
        <v>26.6</v>
      </c>
      <c r="G748" s="49">
        <v>70.47262922262922</v>
      </c>
      <c r="H748" s="44">
        <f t="shared" si="132"/>
        <v>41.224209740876404</v>
      </c>
      <c r="I748" s="104">
        <v>0</v>
      </c>
      <c r="J748" s="103">
        <f t="shared" si="133"/>
        <v>0</v>
      </c>
      <c r="K748" s="36">
        <f t="shared" si="134"/>
        <v>24.73452584452584</v>
      </c>
      <c r="L748" s="64">
        <v>10.89108910891089</v>
      </c>
      <c r="M748" s="65">
        <v>100</v>
      </c>
      <c r="N748" s="90">
        <f t="shared" si="135"/>
        <v>30.693069306930692</v>
      </c>
      <c r="O748" s="66">
        <v>70.03106195807909</v>
      </c>
      <c r="P748" s="57">
        <v>97.69999999999999</v>
      </c>
      <c r="Q748" s="67">
        <v>90.20296643247462</v>
      </c>
      <c r="R748" s="68" t="s">
        <v>1</v>
      </c>
      <c r="S748" s="44">
        <f t="shared" si="136"/>
        <v>85.9242732076032</v>
      </c>
      <c r="T748" s="64">
        <v>80.83333333333333</v>
      </c>
      <c r="U748" s="57">
        <v>73.25</v>
      </c>
      <c r="V748" s="57">
        <v>0</v>
      </c>
      <c r="W748" s="56">
        <v>0</v>
      </c>
      <c r="X748" s="56">
        <v>25</v>
      </c>
      <c r="Y748" s="90">
        <f t="shared" si="137"/>
        <v>41.64583333333333</v>
      </c>
      <c r="Z748" s="101">
        <f t="shared" si="138"/>
        <v>51.87193904359474</v>
      </c>
      <c r="AA748" s="50">
        <v>0</v>
      </c>
      <c r="AB748" s="47">
        <v>5.555555555555555</v>
      </c>
      <c r="AC748" s="44">
        <f t="shared" si="139"/>
        <v>1.3888888888888888</v>
      </c>
      <c r="AD748" s="85">
        <v>0.9</v>
      </c>
      <c r="AE748" s="91">
        <f t="shared" si="140"/>
        <v>0.9</v>
      </c>
      <c r="AF748" s="88">
        <v>0</v>
      </c>
      <c r="AG748" s="80">
        <v>100</v>
      </c>
      <c r="AH748" s="92">
        <f t="shared" si="141"/>
        <v>33.33333333333333</v>
      </c>
      <c r="AI748" s="37">
        <f t="shared" si="142"/>
        <v>7.647407407407407</v>
      </c>
      <c r="AJ748" s="38">
        <f t="shared" si="143"/>
        <v>33.17709691292476</v>
      </c>
    </row>
    <row r="749" spans="1:36" ht="15">
      <c r="A749" s="17">
        <v>812</v>
      </c>
      <c r="B749" s="18">
        <v>52399</v>
      </c>
      <c r="C749" s="19" t="s">
        <v>34</v>
      </c>
      <c r="D749" s="19" t="s">
        <v>1039</v>
      </c>
      <c r="E749" s="20">
        <v>6</v>
      </c>
      <c r="F749" s="48">
        <v>85.79999999999998</v>
      </c>
      <c r="G749" s="49">
        <v>83.988603988604</v>
      </c>
      <c r="H749" s="44">
        <f t="shared" si="132"/>
        <v>85.19620132953466</v>
      </c>
      <c r="I749" s="104">
        <v>10</v>
      </c>
      <c r="J749" s="103">
        <f t="shared" si="133"/>
        <v>10</v>
      </c>
      <c r="K749" s="36">
        <f t="shared" si="134"/>
        <v>55.11772079772079</v>
      </c>
      <c r="L749" s="64">
        <v>36.52173913043478</v>
      </c>
      <c r="M749" s="65">
        <v>100</v>
      </c>
      <c r="N749" s="90">
        <f t="shared" si="135"/>
        <v>50.628019323671495</v>
      </c>
      <c r="O749" s="66">
        <v>100</v>
      </c>
      <c r="P749" s="57">
        <v>99.53</v>
      </c>
      <c r="Q749" s="67">
        <v>92.92060358200536</v>
      </c>
      <c r="R749" s="68">
        <v>100</v>
      </c>
      <c r="S749" s="44">
        <f t="shared" si="136"/>
        <v>98.11265089550133</v>
      </c>
      <c r="T749" s="64">
        <v>86.80555555555554</v>
      </c>
      <c r="U749" s="57">
        <v>99.99999999999999</v>
      </c>
      <c r="V749" s="57">
        <v>100</v>
      </c>
      <c r="W749" s="56">
        <v>0</v>
      </c>
      <c r="X749" s="56">
        <v>0</v>
      </c>
      <c r="Y749" s="90">
        <f t="shared" si="137"/>
        <v>71.70138888888889</v>
      </c>
      <c r="Z749" s="101">
        <f t="shared" si="138"/>
        <v>72.5665796875266</v>
      </c>
      <c r="AA749" s="50">
        <v>66.70311250052629</v>
      </c>
      <c r="AB749" s="47">
        <v>0</v>
      </c>
      <c r="AC749" s="44">
        <f t="shared" si="139"/>
        <v>50.027334375394716</v>
      </c>
      <c r="AD749" s="85">
        <v>55.39999999999999</v>
      </c>
      <c r="AE749" s="91">
        <f t="shared" si="140"/>
        <v>55.39999999999999</v>
      </c>
      <c r="AF749" s="88">
        <v>57.89473684210527</v>
      </c>
      <c r="AG749" s="80">
        <v>0</v>
      </c>
      <c r="AH749" s="92">
        <f t="shared" si="141"/>
        <v>38.59649122807018</v>
      </c>
      <c r="AI749" s="37">
        <f t="shared" si="142"/>
        <v>49.17387657915788</v>
      </c>
      <c r="AJ749" s="38">
        <f t="shared" si="143"/>
        <v>62.05899697705482</v>
      </c>
    </row>
    <row r="750" spans="1:36" ht="15">
      <c r="A750" s="17">
        <v>458</v>
      </c>
      <c r="B750" s="18">
        <v>52405</v>
      </c>
      <c r="C750" s="19" t="s">
        <v>34</v>
      </c>
      <c r="D750" s="19" t="s">
        <v>597</v>
      </c>
      <c r="E750" s="20">
        <v>6</v>
      </c>
      <c r="F750" s="48">
        <v>69.45</v>
      </c>
      <c r="G750" s="49">
        <v>84.38085063085063</v>
      </c>
      <c r="H750" s="44">
        <f t="shared" si="132"/>
        <v>74.42695021028354</v>
      </c>
      <c r="I750" s="104">
        <v>0</v>
      </c>
      <c r="J750" s="103">
        <f t="shared" si="133"/>
        <v>0</v>
      </c>
      <c r="K750" s="36">
        <f t="shared" si="134"/>
        <v>44.65617012617012</v>
      </c>
      <c r="L750" s="64">
        <v>89.57871396895787</v>
      </c>
      <c r="M750" s="65">
        <v>100</v>
      </c>
      <c r="N750" s="90">
        <f t="shared" si="135"/>
        <v>91.89455530918946</v>
      </c>
      <c r="O750" s="66">
        <v>79.66382575757576</v>
      </c>
      <c r="P750" s="57">
        <v>99.24000000000001</v>
      </c>
      <c r="Q750" s="67">
        <v>99.14122137404581</v>
      </c>
      <c r="R750" s="68" t="s">
        <v>1</v>
      </c>
      <c r="S750" s="44">
        <f t="shared" si="136"/>
        <v>92.62375632572144</v>
      </c>
      <c r="T750" s="64">
        <v>91.11111111111111</v>
      </c>
      <c r="U750" s="57">
        <v>97.5</v>
      </c>
      <c r="V750" s="57">
        <v>83.33333333333333</v>
      </c>
      <c r="W750" s="56">
        <v>0</v>
      </c>
      <c r="X750" s="56">
        <v>25</v>
      </c>
      <c r="Y750" s="90">
        <f t="shared" si="137"/>
        <v>71.11111111111111</v>
      </c>
      <c r="Z750" s="101">
        <f t="shared" si="138"/>
        <v>85.47719749109463</v>
      </c>
      <c r="AA750" s="50">
        <v>74.15635131152372</v>
      </c>
      <c r="AB750" s="47">
        <v>5.555555555555555</v>
      </c>
      <c r="AC750" s="44">
        <f t="shared" si="139"/>
        <v>57.00615237253167</v>
      </c>
      <c r="AD750" s="85">
        <v>52.49999999999998</v>
      </c>
      <c r="AE750" s="91">
        <f t="shared" si="140"/>
        <v>52.49999999999998</v>
      </c>
      <c r="AF750" s="88">
        <v>73.68421052631578</v>
      </c>
      <c r="AG750" s="80">
        <v>100</v>
      </c>
      <c r="AH750" s="92">
        <f t="shared" si="141"/>
        <v>82.45614035087718</v>
      </c>
      <c r="AI750" s="37">
        <f t="shared" si="142"/>
        <v>60.894509335525655</v>
      </c>
      <c r="AJ750" s="38">
        <f t="shared" si="143"/>
        <v>69.93818557143904</v>
      </c>
    </row>
    <row r="751" spans="1:36" ht="15">
      <c r="A751" s="17">
        <v>608</v>
      </c>
      <c r="B751" s="18">
        <v>52411</v>
      </c>
      <c r="C751" s="19" t="s">
        <v>34</v>
      </c>
      <c r="D751" s="19" t="s">
        <v>436</v>
      </c>
      <c r="E751" s="20">
        <v>6</v>
      </c>
      <c r="F751" s="48">
        <v>72</v>
      </c>
      <c r="G751" s="49">
        <v>82.82305657305658</v>
      </c>
      <c r="H751" s="44">
        <f t="shared" si="132"/>
        <v>75.60768552435219</v>
      </c>
      <c r="I751" s="104">
        <v>51</v>
      </c>
      <c r="J751" s="103">
        <f t="shared" si="133"/>
        <v>51</v>
      </c>
      <c r="K751" s="36">
        <f t="shared" si="134"/>
        <v>65.76461131461132</v>
      </c>
      <c r="L751" s="64">
        <v>93.42105263157895</v>
      </c>
      <c r="M751" s="65">
        <v>100</v>
      </c>
      <c r="N751" s="90">
        <f t="shared" si="135"/>
        <v>94.88304093567251</v>
      </c>
      <c r="O751" s="66">
        <v>81.2166545055912</v>
      </c>
      <c r="P751" s="57">
        <v>99.36</v>
      </c>
      <c r="Q751" s="67">
        <v>98.56035437430786</v>
      </c>
      <c r="R751" s="68">
        <v>100</v>
      </c>
      <c r="S751" s="44">
        <f t="shared" si="136"/>
        <v>94.78425221997476</v>
      </c>
      <c r="T751" s="64">
        <v>95.69444444444444</v>
      </c>
      <c r="U751" s="57">
        <v>89.99999999999999</v>
      </c>
      <c r="V751" s="57">
        <v>0</v>
      </c>
      <c r="W751" s="56">
        <v>0</v>
      </c>
      <c r="X751" s="56">
        <v>0</v>
      </c>
      <c r="Y751" s="90">
        <f t="shared" si="137"/>
        <v>46.42361111111111</v>
      </c>
      <c r="Z751" s="101">
        <f t="shared" si="138"/>
        <v>79.34441100278958</v>
      </c>
      <c r="AA751" s="50">
        <v>100</v>
      </c>
      <c r="AB751" s="47">
        <v>5.555555555555555</v>
      </c>
      <c r="AC751" s="44">
        <f t="shared" si="139"/>
        <v>76.38888888888889</v>
      </c>
      <c r="AD751" s="85">
        <v>0.9</v>
      </c>
      <c r="AE751" s="91">
        <f t="shared" si="140"/>
        <v>0.9</v>
      </c>
      <c r="AF751" s="88">
        <v>0</v>
      </c>
      <c r="AG751" s="80">
        <v>100</v>
      </c>
      <c r="AH751" s="92">
        <f t="shared" si="141"/>
        <v>33.33333333333333</v>
      </c>
      <c r="AI751" s="37">
        <f t="shared" si="142"/>
        <v>47.64740740740741</v>
      </c>
      <c r="AJ751" s="38">
        <f t="shared" si="143"/>
        <v>67.11934998653928</v>
      </c>
    </row>
    <row r="752" spans="1:36" ht="15">
      <c r="A752" s="17">
        <v>926</v>
      </c>
      <c r="B752" s="18">
        <v>52418</v>
      </c>
      <c r="C752" s="22" t="s">
        <v>34</v>
      </c>
      <c r="D752" s="22" t="s">
        <v>596</v>
      </c>
      <c r="E752" s="20">
        <v>6</v>
      </c>
      <c r="F752" s="48">
        <v>79.75000000000001</v>
      </c>
      <c r="G752" s="49">
        <v>100</v>
      </c>
      <c r="H752" s="44">
        <f t="shared" si="132"/>
        <v>86.5</v>
      </c>
      <c r="I752" s="104">
        <v>82.00000000000003</v>
      </c>
      <c r="J752" s="103">
        <f t="shared" si="133"/>
        <v>82.00000000000003</v>
      </c>
      <c r="K752" s="36">
        <f t="shared" si="134"/>
        <v>84.70000000000002</v>
      </c>
      <c r="L752" s="64">
        <v>0</v>
      </c>
      <c r="M752" s="65">
        <v>100</v>
      </c>
      <c r="N752" s="90">
        <f t="shared" si="135"/>
        <v>22.22222222222222</v>
      </c>
      <c r="O752" s="66">
        <v>72.54391105946789</v>
      </c>
      <c r="P752" s="57">
        <v>99.73</v>
      </c>
      <c r="Q752" s="67">
        <v>94.55399061032864</v>
      </c>
      <c r="R752" s="68">
        <v>100</v>
      </c>
      <c r="S752" s="44">
        <f t="shared" si="136"/>
        <v>91.70697541744913</v>
      </c>
      <c r="T752" s="64">
        <v>100</v>
      </c>
      <c r="U752" s="57">
        <v>93.14285714285714</v>
      </c>
      <c r="V752" s="57">
        <v>100</v>
      </c>
      <c r="W752" s="56">
        <v>0</v>
      </c>
      <c r="X752" s="56">
        <v>0</v>
      </c>
      <c r="Y752" s="90">
        <f t="shared" si="137"/>
        <v>73.28571428571428</v>
      </c>
      <c r="Z752" s="101">
        <f t="shared" si="138"/>
        <v>60.79766070501229</v>
      </c>
      <c r="AA752" s="50">
        <v>0</v>
      </c>
      <c r="AB752" s="47">
        <v>23.333333333333332</v>
      </c>
      <c r="AC752" s="44">
        <f t="shared" si="139"/>
        <v>5.833333333333333</v>
      </c>
      <c r="AD752" s="85">
        <v>60.49999999999998</v>
      </c>
      <c r="AE752" s="91">
        <f t="shared" si="140"/>
        <v>60.49999999999998</v>
      </c>
      <c r="AF752" s="88">
        <v>57.89473684210527</v>
      </c>
      <c r="AG752" s="80">
        <v>100</v>
      </c>
      <c r="AH752" s="92">
        <f t="shared" si="141"/>
        <v>71.9298245614035</v>
      </c>
      <c r="AI752" s="37">
        <f t="shared" si="142"/>
        <v>33.63040935672514</v>
      </c>
      <c r="AJ752" s="38">
        <f t="shared" si="143"/>
        <v>57.42795315952369</v>
      </c>
    </row>
    <row r="753" spans="1:36" ht="15">
      <c r="A753" s="17">
        <v>1014</v>
      </c>
      <c r="B753" s="18">
        <v>52427</v>
      </c>
      <c r="C753" s="19" t="s">
        <v>34</v>
      </c>
      <c r="D753" s="19" t="s">
        <v>150</v>
      </c>
      <c r="E753" s="20">
        <v>6</v>
      </c>
      <c r="F753" s="48">
        <v>0</v>
      </c>
      <c r="G753" s="49">
        <v>0</v>
      </c>
      <c r="H753" s="44">
        <f t="shared" si="132"/>
        <v>0</v>
      </c>
      <c r="I753" s="104">
        <v>100.00000000000003</v>
      </c>
      <c r="J753" s="103">
        <f t="shared" si="133"/>
        <v>100.00000000000003</v>
      </c>
      <c r="K753" s="36">
        <f t="shared" si="134"/>
        <v>40.000000000000014</v>
      </c>
      <c r="L753" s="64">
        <v>83.17757009345794</v>
      </c>
      <c r="M753" s="65">
        <v>100</v>
      </c>
      <c r="N753" s="90">
        <f t="shared" si="135"/>
        <v>86.9158878504673</v>
      </c>
      <c r="O753" s="66">
        <v>69.76569626026148</v>
      </c>
      <c r="P753" s="57">
        <v>96.25</v>
      </c>
      <c r="Q753" s="67">
        <v>73.85798281320669</v>
      </c>
      <c r="R753" s="68" t="s">
        <v>1</v>
      </c>
      <c r="S753" s="44">
        <f t="shared" si="136"/>
        <v>79.90791934134909</v>
      </c>
      <c r="T753" s="64">
        <v>90.55555555555554</v>
      </c>
      <c r="U753" s="57">
        <v>60.050000000000004</v>
      </c>
      <c r="V753" s="57">
        <v>16.666666666666668</v>
      </c>
      <c r="W753" s="56">
        <v>0</v>
      </c>
      <c r="X753" s="56">
        <v>25</v>
      </c>
      <c r="Y753" s="90">
        <f t="shared" si="137"/>
        <v>44.94305555555555</v>
      </c>
      <c r="Z753" s="101">
        <f t="shared" si="138"/>
        <v>71.24203159317771</v>
      </c>
      <c r="AA753" s="50">
        <v>0</v>
      </c>
      <c r="AB753" s="47">
        <v>5.555555555555555</v>
      </c>
      <c r="AC753" s="44">
        <f t="shared" si="139"/>
        <v>1.3888888888888888</v>
      </c>
      <c r="AD753" s="85">
        <v>60.99999999999998</v>
      </c>
      <c r="AE753" s="91">
        <f t="shared" si="140"/>
        <v>60.99999999999998</v>
      </c>
      <c r="AF753" s="88">
        <v>60.526315789473685</v>
      </c>
      <c r="AG753" s="80">
        <v>100</v>
      </c>
      <c r="AH753" s="92">
        <f t="shared" si="141"/>
        <v>73.68421052631578</v>
      </c>
      <c r="AI753" s="37">
        <f t="shared" si="142"/>
        <v>31.74424951267056</v>
      </c>
      <c r="AJ753" s="38">
        <f t="shared" si="143"/>
        <v>53.14429065039003</v>
      </c>
    </row>
    <row r="754" spans="1:36" ht="15">
      <c r="A754" s="17">
        <v>592</v>
      </c>
      <c r="B754" s="18">
        <v>52435</v>
      </c>
      <c r="C754" s="19" t="s">
        <v>34</v>
      </c>
      <c r="D754" s="19" t="s">
        <v>589</v>
      </c>
      <c r="E754" s="20">
        <v>6</v>
      </c>
      <c r="F754" s="48">
        <v>47.599999999999994</v>
      </c>
      <c r="G754" s="49">
        <v>85.34442409442411</v>
      </c>
      <c r="H754" s="44">
        <f t="shared" si="132"/>
        <v>60.181474698141365</v>
      </c>
      <c r="I754" s="104">
        <v>31</v>
      </c>
      <c r="J754" s="103">
        <f t="shared" si="133"/>
        <v>31</v>
      </c>
      <c r="K754" s="36">
        <f t="shared" si="134"/>
        <v>48.508884818884816</v>
      </c>
      <c r="L754" s="64">
        <v>98</v>
      </c>
      <c r="M754" s="65">
        <v>100</v>
      </c>
      <c r="N754" s="90">
        <f t="shared" si="135"/>
        <v>98.44444444444446</v>
      </c>
      <c r="O754" s="66">
        <v>88.07981487876734</v>
      </c>
      <c r="P754" s="57">
        <v>98.97000000000001</v>
      </c>
      <c r="Q754" s="67">
        <v>97.1875</v>
      </c>
      <c r="R754" s="68">
        <v>100</v>
      </c>
      <c r="S754" s="44">
        <f t="shared" si="136"/>
        <v>96.05932871969183</v>
      </c>
      <c r="T754" s="64">
        <v>97.63888888888889</v>
      </c>
      <c r="U754" s="57">
        <v>92.325</v>
      </c>
      <c r="V754" s="57">
        <v>0</v>
      </c>
      <c r="W754" s="56">
        <v>0</v>
      </c>
      <c r="X754" s="56">
        <v>0</v>
      </c>
      <c r="Y754" s="90">
        <f t="shared" si="137"/>
        <v>47.490972222222226</v>
      </c>
      <c r="Z754" s="101">
        <f t="shared" si="138"/>
        <v>81.3760963014125</v>
      </c>
      <c r="AA754" s="50">
        <v>95.83333333333334</v>
      </c>
      <c r="AB754" s="47">
        <v>8.88888888888889</v>
      </c>
      <c r="AC754" s="44">
        <f t="shared" si="139"/>
        <v>74.09722222222223</v>
      </c>
      <c r="AD754" s="85">
        <v>39.399999999999984</v>
      </c>
      <c r="AE754" s="91">
        <f t="shared" si="140"/>
        <v>39.399999999999984</v>
      </c>
      <c r="AF754" s="88">
        <v>0</v>
      </c>
      <c r="AG754" s="80">
        <v>100</v>
      </c>
      <c r="AH754" s="92">
        <f t="shared" si="141"/>
        <v>33.33333333333333</v>
      </c>
      <c r="AI754" s="37">
        <f t="shared" si="142"/>
        <v>56.691851851851844</v>
      </c>
      <c r="AJ754" s="38">
        <f t="shared" si="143"/>
        <v>67.39738067003877</v>
      </c>
    </row>
    <row r="755" spans="1:36" ht="15">
      <c r="A755" s="17">
        <v>1094</v>
      </c>
      <c r="B755" s="18">
        <v>52473</v>
      </c>
      <c r="C755" s="19" t="s">
        <v>34</v>
      </c>
      <c r="D755" s="19" t="s">
        <v>833</v>
      </c>
      <c r="E755" s="20">
        <v>6</v>
      </c>
      <c r="F755" s="48">
        <v>20.499999999999996</v>
      </c>
      <c r="G755" s="49">
        <v>82.2400284900285</v>
      </c>
      <c r="H755" s="44">
        <f t="shared" si="132"/>
        <v>41.08000949667616</v>
      </c>
      <c r="I755" s="104">
        <v>5</v>
      </c>
      <c r="J755" s="103">
        <f t="shared" si="133"/>
        <v>5</v>
      </c>
      <c r="K755" s="36">
        <f t="shared" si="134"/>
        <v>26.648005698005697</v>
      </c>
      <c r="L755" s="64">
        <v>42.34234234234234</v>
      </c>
      <c r="M755" s="65">
        <v>100</v>
      </c>
      <c r="N755" s="90">
        <f t="shared" si="135"/>
        <v>55.15515515515516</v>
      </c>
      <c r="O755" s="66">
        <v>73.64345424690254</v>
      </c>
      <c r="P755" s="57">
        <v>96.91</v>
      </c>
      <c r="Q755" s="67">
        <v>93.9142960028808</v>
      </c>
      <c r="R755" s="68" t="s">
        <v>1</v>
      </c>
      <c r="S755" s="44">
        <f t="shared" si="136"/>
        <v>88.10081930195908</v>
      </c>
      <c r="T755" s="64">
        <v>95.83333333333334</v>
      </c>
      <c r="U755" s="57">
        <v>81.28</v>
      </c>
      <c r="V755" s="57">
        <v>16.666666666666668</v>
      </c>
      <c r="W755" s="56">
        <v>0</v>
      </c>
      <c r="X755" s="56">
        <v>25</v>
      </c>
      <c r="Y755" s="90">
        <f t="shared" si="137"/>
        <v>51.57</v>
      </c>
      <c r="Z755" s="101">
        <f t="shared" si="138"/>
        <v>64.55051803248276</v>
      </c>
      <c r="AA755" s="50">
        <v>3.271441202475685</v>
      </c>
      <c r="AB755" s="47">
        <v>5.4945054945054945</v>
      </c>
      <c r="AC755" s="44">
        <f t="shared" si="139"/>
        <v>3.827207275483137</v>
      </c>
      <c r="AD755" s="85">
        <v>0.9</v>
      </c>
      <c r="AE755" s="91">
        <f t="shared" si="140"/>
        <v>0.9</v>
      </c>
      <c r="AF755" s="88">
        <v>0</v>
      </c>
      <c r="AG755" s="80">
        <v>100</v>
      </c>
      <c r="AH755" s="92">
        <f t="shared" si="141"/>
        <v>33.33333333333333</v>
      </c>
      <c r="AI755" s="37">
        <f t="shared" si="142"/>
        <v>8.947843880257672</v>
      </c>
      <c r="AJ755" s="38">
        <f t="shared" si="143"/>
        <v>40.28921331991982</v>
      </c>
    </row>
    <row r="756" spans="1:36" ht="15">
      <c r="A756" s="17">
        <v>935</v>
      </c>
      <c r="B756" s="18">
        <v>52480</v>
      </c>
      <c r="C756" s="19" t="s">
        <v>34</v>
      </c>
      <c r="D756" s="19" t="s">
        <v>353</v>
      </c>
      <c r="E756" s="20">
        <v>6</v>
      </c>
      <c r="F756" s="48">
        <v>50.39999999999999</v>
      </c>
      <c r="G756" s="49">
        <v>80.14143264143264</v>
      </c>
      <c r="H756" s="44">
        <f t="shared" si="132"/>
        <v>60.31381088047754</v>
      </c>
      <c r="I756" s="104">
        <v>26</v>
      </c>
      <c r="J756" s="103">
        <f t="shared" si="133"/>
        <v>26</v>
      </c>
      <c r="K756" s="36">
        <f t="shared" si="134"/>
        <v>46.588286528286524</v>
      </c>
      <c r="L756" s="64">
        <v>5.263157894736848</v>
      </c>
      <c r="M756" s="65">
        <v>100</v>
      </c>
      <c r="N756" s="90">
        <f t="shared" si="135"/>
        <v>26.315789473684212</v>
      </c>
      <c r="O756" s="66">
        <v>79.2877425845395</v>
      </c>
      <c r="P756" s="57">
        <v>99.36999999999999</v>
      </c>
      <c r="Q756" s="67">
        <v>99.13169319826338</v>
      </c>
      <c r="R756" s="68" t="s">
        <v>1</v>
      </c>
      <c r="S756" s="44">
        <f t="shared" si="136"/>
        <v>92.53860579514621</v>
      </c>
      <c r="T756" s="64">
        <v>90.41666666666667</v>
      </c>
      <c r="U756" s="57">
        <v>82.5</v>
      </c>
      <c r="V756" s="57">
        <v>83.33333333333333</v>
      </c>
      <c r="W756" s="56">
        <v>0</v>
      </c>
      <c r="X756" s="56">
        <v>25</v>
      </c>
      <c r="Y756" s="90">
        <f t="shared" si="137"/>
        <v>67.1875</v>
      </c>
      <c r="Z756" s="101">
        <f t="shared" si="138"/>
        <v>60.5860380649731</v>
      </c>
      <c r="AA756" s="50">
        <v>92.42887421537458</v>
      </c>
      <c r="AB756" s="47">
        <v>43.956043956043956</v>
      </c>
      <c r="AC756" s="44">
        <f t="shared" si="139"/>
        <v>80.31066665054193</v>
      </c>
      <c r="AD756" s="85">
        <v>0.9</v>
      </c>
      <c r="AE756" s="91">
        <f t="shared" si="140"/>
        <v>0.9</v>
      </c>
      <c r="AF756" s="88">
        <v>63.1578947368421</v>
      </c>
      <c r="AG756" s="80">
        <v>100</v>
      </c>
      <c r="AH756" s="92">
        <f t="shared" si="141"/>
        <v>75.43859649122805</v>
      </c>
      <c r="AI756" s="37">
        <f t="shared" si="142"/>
        <v>58.16007484520131</v>
      </c>
      <c r="AJ756" s="38">
        <f t="shared" si="143"/>
        <v>57.058698791704245</v>
      </c>
    </row>
    <row r="757" spans="1:36" ht="15">
      <c r="A757" s="17">
        <v>1042</v>
      </c>
      <c r="B757" s="18">
        <v>52490</v>
      </c>
      <c r="C757" s="19" t="s">
        <v>34</v>
      </c>
      <c r="D757" s="19" t="s">
        <v>673</v>
      </c>
      <c r="E757" s="20">
        <v>6</v>
      </c>
      <c r="F757" s="48">
        <v>61</v>
      </c>
      <c r="G757" s="49">
        <v>0</v>
      </c>
      <c r="H757" s="44">
        <f t="shared" si="132"/>
        <v>40.666666666666664</v>
      </c>
      <c r="I757" s="104">
        <v>0</v>
      </c>
      <c r="J757" s="103">
        <f t="shared" si="133"/>
        <v>0</v>
      </c>
      <c r="K757" s="36">
        <f t="shared" si="134"/>
        <v>24.4</v>
      </c>
      <c r="L757" s="64">
        <v>57.7922077922078</v>
      </c>
      <c r="M757" s="65">
        <v>100</v>
      </c>
      <c r="N757" s="90">
        <f t="shared" si="135"/>
        <v>67.17171717171718</v>
      </c>
      <c r="O757" s="66">
        <v>69.51766619905374</v>
      </c>
      <c r="P757" s="57">
        <v>96.49</v>
      </c>
      <c r="Q757" s="67">
        <v>87.61467889908256</v>
      </c>
      <c r="R757" s="68" t="s">
        <v>1</v>
      </c>
      <c r="S757" s="44">
        <f t="shared" si="136"/>
        <v>84.48794371081665</v>
      </c>
      <c r="T757" s="64">
        <v>92.63888888888889</v>
      </c>
      <c r="U757" s="57">
        <v>66.39999999999999</v>
      </c>
      <c r="V757" s="57">
        <v>98.14814814814815</v>
      </c>
      <c r="W757" s="56">
        <v>0</v>
      </c>
      <c r="X757" s="56">
        <v>25</v>
      </c>
      <c r="Y757" s="90">
        <f t="shared" si="137"/>
        <v>67.42175925925926</v>
      </c>
      <c r="Z757" s="101">
        <f t="shared" si="138"/>
        <v>72.79292313224246</v>
      </c>
      <c r="AA757" s="50">
        <v>0</v>
      </c>
      <c r="AB757" s="47">
        <v>5.4945054945054945</v>
      </c>
      <c r="AC757" s="44">
        <f t="shared" si="139"/>
        <v>1.3736263736263736</v>
      </c>
      <c r="AD757" s="85">
        <v>58.89999999999996</v>
      </c>
      <c r="AE757" s="91">
        <f t="shared" si="140"/>
        <v>58.89999999999996</v>
      </c>
      <c r="AF757" s="88">
        <v>55.26315789473685</v>
      </c>
      <c r="AG757" s="80">
        <v>100</v>
      </c>
      <c r="AH757" s="92">
        <f t="shared" si="141"/>
        <v>70.17543859649123</v>
      </c>
      <c r="AI757" s="37">
        <f t="shared" si="142"/>
        <v>30.474355118565637</v>
      </c>
      <c r="AJ757" s="38">
        <f t="shared" si="143"/>
        <v>50.41876810169093</v>
      </c>
    </row>
    <row r="758" spans="1:36" ht="15">
      <c r="A758" s="17">
        <v>338</v>
      </c>
      <c r="B758" s="18">
        <v>52506</v>
      </c>
      <c r="C758" s="19" t="s">
        <v>34</v>
      </c>
      <c r="D758" s="19" t="s">
        <v>637</v>
      </c>
      <c r="E758" s="20">
        <v>6</v>
      </c>
      <c r="F758" s="48">
        <v>75.85</v>
      </c>
      <c r="G758" s="49">
        <v>99.81481481481481</v>
      </c>
      <c r="H758" s="44">
        <f t="shared" si="132"/>
        <v>83.83827160493826</v>
      </c>
      <c r="I758" s="104">
        <v>5</v>
      </c>
      <c r="J758" s="103">
        <f t="shared" si="133"/>
        <v>5</v>
      </c>
      <c r="K758" s="36">
        <f t="shared" si="134"/>
        <v>52.30296296296295</v>
      </c>
      <c r="L758" s="64">
        <v>89.63414634146342</v>
      </c>
      <c r="M758" s="65">
        <v>100</v>
      </c>
      <c r="N758" s="90">
        <f t="shared" si="135"/>
        <v>91.93766937669378</v>
      </c>
      <c r="O758" s="66">
        <v>98.47972972972973</v>
      </c>
      <c r="P758" s="57">
        <v>99.50999999999999</v>
      </c>
      <c r="Q758" s="67">
        <v>97.05634987384356</v>
      </c>
      <c r="R758" s="68">
        <v>100</v>
      </c>
      <c r="S758" s="44">
        <f t="shared" si="136"/>
        <v>98.76151990089332</v>
      </c>
      <c r="T758" s="64">
        <v>96.52777777777779</v>
      </c>
      <c r="U758" s="57">
        <v>87.60000000000001</v>
      </c>
      <c r="V758" s="57">
        <v>100</v>
      </c>
      <c r="W758" s="56">
        <v>0</v>
      </c>
      <c r="X758" s="56">
        <v>25</v>
      </c>
      <c r="Y758" s="90">
        <f t="shared" si="137"/>
        <v>74.15694444444445</v>
      </c>
      <c r="Z758" s="101">
        <f t="shared" si="138"/>
        <v>88.43146956611785</v>
      </c>
      <c r="AA758" s="50">
        <v>77.24729479475444</v>
      </c>
      <c r="AB758" s="47">
        <v>5.555555555555555</v>
      </c>
      <c r="AC758" s="44">
        <f t="shared" si="139"/>
        <v>59.32435998495471</v>
      </c>
      <c r="AD758" s="85">
        <v>50.59999999999997</v>
      </c>
      <c r="AE758" s="91">
        <f t="shared" si="140"/>
        <v>50.59999999999997</v>
      </c>
      <c r="AF758" s="88">
        <v>57.89473684210527</v>
      </c>
      <c r="AG758" s="80">
        <v>100</v>
      </c>
      <c r="AH758" s="92">
        <f t="shared" si="141"/>
        <v>71.9298245614035</v>
      </c>
      <c r="AI758" s="37">
        <f t="shared" si="142"/>
        <v>59.51895690425654</v>
      </c>
      <c r="AJ758" s="38">
        <f t="shared" si="143"/>
        <v>72.53201444692849</v>
      </c>
    </row>
    <row r="759" spans="1:36" ht="15">
      <c r="A759" s="17">
        <v>1098</v>
      </c>
      <c r="B759" s="18">
        <v>52520</v>
      </c>
      <c r="C759" s="19" t="s">
        <v>34</v>
      </c>
      <c r="D759" s="19" t="s">
        <v>1058</v>
      </c>
      <c r="E759" s="20">
        <v>6</v>
      </c>
      <c r="F759" s="48">
        <v>40.55</v>
      </c>
      <c r="G759" s="49">
        <v>26.212352462352463</v>
      </c>
      <c r="H759" s="44">
        <f t="shared" si="132"/>
        <v>35.770784154117486</v>
      </c>
      <c r="I759" s="104">
        <v>31</v>
      </c>
      <c r="J759" s="103">
        <f t="shared" si="133"/>
        <v>31</v>
      </c>
      <c r="K759" s="36">
        <f t="shared" si="134"/>
        <v>33.86247049247049</v>
      </c>
      <c r="L759" s="64">
        <v>6.072874493927127</v>
      </c>
      <c r="M759" s="65">
        <v>0</v>
      </c>
      <c r="N759" s="90">
        <f t="shared" si="135"/>
        <v>4.723346828609988</v>
      </c>
      <c r="O759" s="66">
        <v>74.034357291536</v>
      </c>
      <c r="P759" s="57">
        <v>96.93</v>
      </c>
      <c r="Q759" s="67">
        <v>99.31396287328491</v>
      </c>
      <c r="R759" s="68" t="s">
        <v>1</v>
      </c>
      <c r="S759" s="44">
        <f t="shared" si="136"/>
        <v>90.03646540490597</v>
      </c>
      <c r="T759" s="64">
        <v>65.97222222222221</v>
      </c>
      <c r="U759" s="57">
        <v>90.1</v>
      </c>
      <c r="V759" s="57">
        <v>0</v>
      </c>
      <c r="W759" s="56">
        <v>0</v>
      </c>
      <c r="X759" s="56">
        <v>25</v>
      </c>
      <c r="Y759" s="90">
        <f t="shared" si="137"/>
        <v>42.14305555555555</v>
      </c>
      <c r="Z759" s="101">
        <f t="shared" si="138"/>
        <v>43.99785156564728</v>
      </c>
      <c r="AA759" s="50">
        <v>0</v>
      </c>
      <c r="AB759" s="47">
        <v>5.4945054945054945</v>
      </c>
      <c r="AC759" s="44">
        <f t="shared" si="139"/>
        <v>1.3736263736263736</v>
      </c>
      <c r="AD759" s="85">
        <v>63.199999999999996</v>
      </c>
      <c r="AE759" s="91">
        <f t="shared" si="140"/>
        <v>63.199999999999996</v>
      </c>
      <c r="AF759" s="88">
        <v>0</v>
      </c>
      <c r="AG759" s="80">
        <v>100</v>
      </c>
      <c r="AH759" s="92">
        <f t="shared" si="141"/>
        <v>33.33333333333333</v>
      </c>
      <c r="AI759" s="37">
        <f t="shared" si="142"/>
        <v>24.252600732600733</v>
      </c>
      <c r="AJ759" s="38">
        <f t="shared" si="143"/>
        <v>36.04720010109796</v>
      </c>
    </row>
    <row r="760" spans="1:36" ht="15">
      <c r="A760" s="17">
        <v>875</v>
      </c>
      <c r="B760" s="18">
        <v>52540</v>
      </c>
      <c r="C760" s="19" t="s">
        <v>34</v>
      </c>
      <c r="D760" s="19" t="s">
        <v>676</v>
      </c>
      <c r="E760" s="20">
        <v>6</v>
      </c>
      <c r="F760" s="48">
        <v>64.69999999999999</v>
      </c>
      <c r="G760" s="49">
        <v>84.46988196988195</v>
      </c>
      <c r="H760" s="44">
        <f t="shared" si="132"/>
        <v>71.2899606566273</v>
      </c>
      <c r="I760" s="104">
        <v>5</v>
      </c>
      <c r="J760" s="103">
        <f t="shared" si="133"/>
        <v>5</v>
      </c>
      <c r="K760" s="36">
        <f t="shared" si="134"/>
        <v>44.773976393976376</v>
      </c>
      <c r="L760" s="64">
        <v>97.55351681957187</v>
      </c>
      <c r="M760" s="65">
        <v>0</v>
      </c>
      <c r="N760" s="90">
        <f t="shared" si="135"/>
        <v>75.87495752633367</v>
      </c>
      <c r="O760" s="66">
        <v>88.9604267079157</v>
      </c>
      <c r="P760" s="57">
        <v>98.8</v>
      </c>
      <c r="Q760" s="67">
        <v>90.48109965635739</v>
      </c>
      <c r="R760" s="68" t="s">
        <v>1</v>
      </c>
      <c r="S760" s="44">
        <f t="shared" si="136"/>
        <v>92.68920847009848</v>
      </c>
      <c r="T760" s="64">
        <v>93.88888888888887</v>
      </c>
      <c r="U760" s="57">
        <v>76.14999999999999</v>
      </c>
      <c r="V760" s="57">
        <v>16.666666666666668</v>
      </c>
      <c r="W760" s="56">
        <v>0</v>
      </c>
      <c r="X760" s="56">
        <v>0</v>
      </c>
      <c r="Y760" s="90">
        <f t="shared" si="137"/>
        <v>46.67638888888888</v>
      </c>
      <c r="Z760" s="101">
        <f t="shared" si="138"/>
        <v>71.91197586435608</v>
      </c>
      <c r="AA760" s="50">
        <v>90.22251694665488</v>
      </c>
      <c r="AB760" s="47">
        <v>14.285714285714285</v>
      </c>
      <c r="AC760" s="44">
        <f t="shared" si="139"/>
        <v>71.23831628141973</v>
      </c>
      <c r="AD760" s="85">
        <v>0.9</v>
      </c>
      <c r="AE760" s="91">
        <f t="shared" si="140"/>
        <v>0.9</v>
      </c>
      <c r="AF760" s="88">
        <v>34.21052631578947</v>
      </c>
      <c r="AG760" s="80">
        <v>100</v>
      </c>
      <c r="AH760" s="92">
        <f t="shared" si="141"/>
        <v>56.14035087719297</v>
      </c>
      <c r="AI760" s="37">
        <f t="shared" si="142"/>
        <v>49.46183885886245</v>
      </c>
      <c r="AJ760" s="38">
        <f t="shared" si="143"/>
        <v>59.74933486863205</v>
      </c>
    </row>
    <row r="761" spans="1:36" ht="15">
      <c r="A761" s="17">
        <v>523</v>
      </c>
      <c r="B761" s="18">
        <v>52560</v>
      </c>
      <c r="C761" s="19" t="s">
        <v>34</v>
      </c>
      <c r="D761" s="19" t="s">
        <v>89</v>
      </c>
      <c r="E761" s="20">
        <v>6</v>
      </c>
      <c r="F761" s="48">
        <v>67.6</v>
      </c>
      <c r="G761" s="49">
        <v>80</v>
      </c>
      <c r="H761" s="44">
        <f t="shared" si="132"/>
        <v>71.73333333333332</v>
      </c>
      <c r="I761" s="104">
        <v>36</v>
      </c>
      <c r="J761" s="103">
        <f t="shared" si="133"/>
        <v>36</v>
      </c>
      <c r="K761" s="36">
        <f t="shared" si="134"/>
        <v>57.43999999999999</v>
      </c>
      <c r="L761" s="64">
        <v>97.40871613663134</v>
      </c>
      <c r="M761" s="65">
        <v>100</v>
      </c>
      <c r="N761" s="90">
        <f t="shared" si="135"/>
        <v>97.9845569951577</v>
      </c>
      <c r="O761" s="66">
        <v>100</v>
      </c>
      <c r="P761" s="57">
        <v>99.5</v>
      </c>
      <c r="Q761" s="67">
        <v>99.42604856512142</v>
      </c>
      <c r="R761" s="68">
        <v>100</v>
      </c>
      <c r="S761" s="44">
        <f t="shared" si="136"/>
        <v>99.73151214128035</v>
      </c>
      <c r="T761" s="64">
        <v>98.47222222222221</v>
      </c>
      <c r="U761" s="57">
        <v>92.86923076923075</v>
      </c>
      <c r="V761" s="57">
        <v>100</v>
      </c>
      <c r="W761" s="56">
        <v>0</v>
      </c>
      <c r="X761" s="56">
        <v>0</v>
      </c>
      <c r="Y761" s="90">
        <f t="shared" si="137"/>
        <v>72.83536324786324</v>
      </c>
      <c r="Z761" s="101">
        <f t="shared" si="138"/>
        <v>90.49584064278272</v>
      </c>
      <c r="AA761" s="50">
        <v>52.61894907896376</v>
      </c>
      <c r="AB761" s="47">
        <v>12.359550561797752</v>
      </c>
      <c r="AC761" s="44">
        <f t="shared" si="139"/>
        <v>42.55409944967226</v>
      </c>
      <c r="AD761" s="85">
        <v>4.5</v>
      </c>
      <c r="AE761" s="91">
        <f t="shared" si="140"/>
        <v>4.5</v>
      </c>
      <c r="AF761" s="88">
        <v>71.05263157894737</v>
      </c>
      <c r="AG761" s="80">
        <v>100</v>
      </c>
      <c r="AH761" s="92">
        <f t="shared" si="141"/>
        <v>80.7017543859649</v>
      </c>
      <c r="AI761" s="37">
        <f t="shared" si="142"/>
        <v>40.035870583684854</v>
      </c>
      <c r="AJ761" s="38">
        <f t="shared" si="143"/>
        <v>68.74668149649682</v>
      </c>
    </row>
    <row r="762" spans="1:36" ht="15">
      <c r="A762" s="17">
        <v>664</v>
      </c>
      <c r="B762" s="18">
        <v>52565</v>
      </c>
      <c r="C762" s="19" t="s">
        <v>34</v>
      </c>
      <c r="D762" s="19" t="s">
        <v>1074</v>
      </c>
      <c r="E762" s="20">
        <v>6</v>
      </c>
      <c r="F762" s="48">
        <v>91.3</v>
      </c>
      <c r="G762" s="49">
        <v>83.38878713878714</v>
      </c>
      <c r="H762" s="44">
        <f t="shared" si="132"/>
        <v>88.66292904626238</v>
      </c>
      <c r="I762" s="104">
        <v>5</v>
      </c>
      <c r="J762" s="103">
        <f t="shared" si="133"/>
        <v>5</v>
      </c>
      <c r="K762" s="36">
        <f t="shared" si="134"/>
        <v>55.19775742775742</v>
      </c>
      <c r="L762" s="64">
        <v>20.731707317073166</v>
      </c>
      <c r="M762" s="65">
        <v>100</v>
      </c>
      <c r="N762" s="90">
        <f t="shared" si="135"/>
        <v>38.34688346883468</v>
      </c>
      <c r="O762" s="66">
        <v>85.15813721434235</v>
      </c>
      <c r="P762" s="57">
        <v>94.02</v>
      </c>
      <c r="Q762" s="67">
        <v>90.83585095669687</v>
      </c>
      <c r="R762" s="68">
        <v>100</v>
      </c>
      <c r="S762" s="44">
        <f t="shared" si="136"/>
        <v>92.5034970427598</v>
      </c>
      <c r="T762" s="64">
        <v>99.30555555555554</v>
      </c>
      <c r="U762" s="57">
        <v>94.2</v>
      </c>
      <c r="V762" s="57">
        <v>83.33333333333333</v>
      </c>
      <c r="W762" s="56">
        <v>0</v>
      </c>
      <c r="X762" s="56">
        <v>25</v>
      </c>
      <c r="Y762" s="90">
        <f t="shared" si="137"/>
        <v>72.33472222222221</v>
      </c>
      <c r="Z762" s="101">
        <f t="shared" si="138"/>
        <v>66.55310821357473</v>
      </c>
      <c r="AA762" s="50">
        <v>100</v>
      </c>
      <c r="AB762" s="47">
        <v>5.555555555555555</v>
      </c>
      <c r="AC762" s="44">
        <f t="shared" si="139"/>
        <v>76.38888888888889</v>
      </c>
      <c r="AD762" s="85">
        <v>61.30000000000001</v>
      </c>
      <c r="AE762" s="91">
        <f t="shared" si="140"/>
        <v>61.30000000000001</v>
      </c>
      <c r="AF762" s="88">
        <v>63.1578947368421</v>
      </c>
      <c r="AG762" s="80">
        <v>100</v>
      </c>
      <c r="AH762" s="92">
        <f t="shared" si="141"/>
        <v>75.43859649122805</v>
      </c>
      <c r="AI762" s="37">
        <f t="shared" si="142"/>
        <v>72.17512670565303</v>
      </c>
      <c r="AJ762" s="38">
        <f t="shared" si="143"/>
        <v>65.96864360403475</v>
      </c>
    </row>
    <row r="763" spans="1:36" ht="15">
      <c r="A763" s="17">
        <v>442</v>
      </c>
      <c r="B763" s="18">
        <v>52573</v>
      </c>
      <c r="C763" s="19" t="s">
        <v>34</v>
      </c>
      <c r="D763" s="19" t="s">
        <v>315</v>
      </c>
      <c r="E763" s="20">
        <v>6</v>
      </c>
      <c r="F763" s="48">
        <v>82.69999999999999</v>
      </c>
      <c r="G763" s="49">
        <v>83.13390313390313</v>
      </c>
      <c r="H763" s="44">
        <f t="shared" si="132"/>
        <v>82.84463437796771</v>
      </c>
      <c r="I763" s="104">
        <v>37</v>
      </c>
      <c r="J763" s="103">
        <f t="shared" si="133"/>
        <v>37</v>
      </c>
      <c r="K763" s="36">
        <f t="shared" si="134"/>
        <v>64.50678062678062</v>
      </c>
      <c r="L763" s="64">
        <v>85.9504132231405</v>
      </c>
      <c r="M763" s="65">
        <v>100</v>
      </c>
      <c r="N763" s="90">
        <f t="shared" si="135"/>
        <v>89.07254361799818</v>
      </c>
      <c r="O763" s="66">
        <v>93.18181818181819</v>
      </c>
      <c r="P763" s="57">
        <v>99.77999999999999</v>
      </c>
      <c r="Q763" s="67">
        <v>98.89638258736971</v>
      </c>
      <c r="R763" s="68">
        <v>100</v>
      </c>
      <c r="S763" s="44">
        <f t="shared" si="136"/>
        <v>97.96455019229697</v>
      </c>
      <c r="T763" s="64">
        <v>95.41666666666666</v>
      </c>
      <c r="U763" s="57">
        <v>89.99999999999999</v>
      </c>
      <c r="V763" s="57">
        <v>0</v>
      </c>
      <c r="W763" s="56">
        <v>81.98924731182795</v>
      </c>
      <c r="X763" s="56">
        <v>0</v>
      </c>
      <c r="Y763" s="90">
        <f t="shared" si="137"/>
        <v>56.60282258064515</v>
      </c>
      <c r="Z763" s="101">
        <f t="shared" si="138"/>
        <v>81.52767498982082</v>
      </c>
      <c r="AA763" s="50">
        <v>64.24114589352116</v>
      </c>
      <c r="AB763" s="47">
        <v>7.777777777777778</v>
      </c>
      <c r="AC763" s="44">
        <f t="shared" si="139"/>
        <v>50.12530386458532</v>
      </c>
      <c r="AD763" s="85">
        <v>48.59999999999996</v>
      </c>
      <c r="AE763" s="91">
        <f t="shared" si="140"/>
        <v>48.59999999999996</v>
      </c>
      <c r="AF763" s="88">
        <v>65.78947368421053</v>
      </c>
      <c r="AG763" s="80">
        <v>100</v>
      </c>
      <c r="AH763" s="92">
        <f t="shared" si="141"/>
        <v>77.19298245614036</v>
      </c>
      <c r="AI763" s="37">
        <f t="shared" si="142"/>
        <v>55.13209188567356</v>
      </c>
      <c r="AJ763" s="38">
        <f t="shared" si="143"/>
        <v>70.2048211859686</v>
      </c>
    </row>
    <row r="764" spans="1:36" ht="15">
      <c r="A764" s="17">
        <v>552</v>
      </c>
      <c r="B764" s="18">
        <v>52585</v>
      </c>
      <c r="C764" s="19" t="s">
        <v>34</v>
      </c>
      <c r="D764" s="19" t="s">
        <v>586</v>
      </c>
      <c r="E764" s="20">
        <v>6</v>
      </c>
      <c r="F764" s="48">
        <v>82.45</v>
      </c>
      <c r="G764" s="49">
        <v>96.24643874643874</v>
      </c>
      <c r="H764" s="44">
        <f t="shared" si="132"/>
        <v>87.04881291547957</v>
      </c>
      <c r="I764" s="104">
        <v>26</v>
      </c>
      <c r="J764" s="103">
        <f t="shared" si="133"/>
        <v>26</v>
      </c>
      <c r="K764" s="36">
        <f t="shared" si="134"/>
        <v>62.62928774928774</v>
      </c>
      <c r="L764" s="64">
        <v>74.45887445887446</v>
      </c>
      <c r="M764" s="65">
        <v>100</v>
      </c>
      <c r="N764" s="90">
        <f t="shared" si="135"/>
        <v>80.13468013468014</v>
      </c>
      <c r="O764" s="66">
        <v>83.79363150641458</v>
      </c>
      <c r="P764" s="57">
        <v>99.65</v>
      </c>
      <c r="Q764" s="67">
        <v>93.42849447885807</v>
      </c>
      <c r="R764" s="68">
        <v>100</v>
      </c>
      <c r="S764" s="44">
        <f t="shared" si="136"/>
        <v>94.21803149631816</v>
      </c>
      <c r="T764" s="64">
        <v>98.33333333333334</v>
      </c>
      <c r="U764" s="57">
        <v>99.99999999999999</v>
      </c>
      <c r="V764" s="57">
        <v>0</v>
      </c>
      <c r="W764" s="56">
        <v>0</v>
      </c>
      <c r="X764" s="56">
        <v>25</v>
      </c>
      <c r="Y764" s="90">
        <f t="shared" si="137"/>
        <v>52.70833333333333</v>
      </c>
      <c r="Z764" s="101">
        <f t="shared" si="138"/>
        <v>75.86492159397332</v>
      </c>
      <c r="AA764" s="50">
        <v>88.99809481706033</v>
      </c>
      <c r="AB764" s="47">
        <v>6.666666666666667</v>
      </c>
      <c r="AC764" s="44">
        <f t="shared" si="139"/>
        <v>68.41523777946192</v>
      </c>
      <c r="AD764" s="85">
        <v>41.20000000000002</v>
      </c>
      <c r="AE764" s="91">
        <f t="shared" si="140"/>
        <v>41.20000000000002</v>
      </c>
      <c r="AF764" s="88">
        <v>39.473684210526315</v>
      </c>
      <c r="AG764" s="80">
        <v>100</v>
      </c>
      <c r="AH764" s="92">
        <f t="shared" si="141"/>
        <v>59.649122807017534</v>
      </c>
      <c r="AI764" s="37">
        <f t="shared" si="142"/>
        <v>59.4046180437832</v>
      </c>
      <c r="AJ764" s="38">
        <f t="shared" si="143"/>
        <v>68.27970375997917</v>
      </c>
    </row>
    <row r="765" spans="1:36" ht="15">
      <c r="A765" s="17">
        <v>740</v>
      </c>
      <c r="B765" s="18">
        <v>52612</v>
      </c>
      <c r="C765" s="19" t="s">
        <v>34</v>
      </c>
      <c r="D765" s="19" t="s">
        <v>142</v>
      </c>
      <c r="E765" s="20">
        <v>6</v>
      </c>
      <c r="F765" s="48">
        <v>55.59999999999998</v>
      </c>
      <c r="G765" s="49">
        <v>88.41015466015465</v>
      </c>
      <c r="H765" s="44">
        <f t="shared" si="132"/>
        <v>66.53671822005153</v>
      </c>
      <c r="I765" s="104">
        <v>5</v>
      </c>
      <c r="J765" s="103">
        <f t="shared" si="133"/>
        <v>5</v>
      </c>
      <c r="K765" s="36">
        <f t="shared" si="134"/>
        <v>41.922030932030914</v>
      </c>
      <c r="L765" s="64">
        <v>78.39195979899498</v>
      </c>
      <c r="M765" s="65">
        <v>100</v>
      </c>
      <c r="N765" s="90">
        <f t="shared" si="135"/>
        <v>83.19374651032942</v>
      </c>
      <c r="O765" s="66">
        <v>74.79243689106342</v>
      </c>
      <c r="P765" s="57">
        <v>98.43</v>
      </c>
      <c r="Q765" s="67">
        <v>86.25104953820319</v>
      </c>
      <c r="R765" s="68">
        <v>100</v>
      </c>
      <c r="S765" s="44">
        <f t="shared" si="136"/>
        <v>89.86837160731665</v>
      </c>
      <c r="T765" s="64">
        <v>88.47222222222223</v>
      </c>
      <c r="U765" s="57">
        <v>98.2</v>
      </c>
      <c r="V765" s="57">
        <v>100</v>
      </c>
      <c r="W765" s="56">
        <v>0</v>
      </c>
      <c r="X765" s="56">
        <v>25</v>
      </c>
      <c r="Y765" s="90">
        <f t="shared" si="137"/>
        <v>74.79305555555555</v>
      </c>
      <c r="Z765" s="101">
        <f t="shared" si="138"/>
        <v>82.6414054358377</v>
      </c>
      <c r="AA765" s="50">
        <v>46.138649425287355</v>
      </c>
      <c r="AB765" s="47">
        <v>5.319148936170213</v>
      </c>
      <c r="AC765" s="44">
        <f t="shared" si="139"/>
        <v>35.93377430300807</v>
      </c>
      <c r="AD765" s="85">
        <v>59.49999999999996</v>
      </c>
      <c r="AE765" s="91">
        <f t="shared" si="140"/>
        <v>59.49999999999996</v>
      </c>
      <c r="AF765" s="88">
        <v>50</v>
      </c>
      <c r="AG765" s="80">
        <v>100</v>
      </c>
      <c r="AH765" s="92">
        <f t="shared" si="141"/>
        <v>66.66666666666666</v>
      </c>
      <c r="AI765" s="37">
        <f t="shared" si="142"/>
        <v>48.36467962827096</v>
      </c>
      <c r="AJ765" s="38">
        <f t="shared" si="143"/>
        <v>64.21451279280632</v>
      </c>
    </row>
    <row r="766" spans="1:36" ht="15">
      <c r="A766" s="17">
        <v>535</v>
      </c>
      <c r="B766" s="18">
        <v>52621</v>
      </c>
      <c r="C766" s="19" t="s">
        <v>34</v>
      </c>
      <c r="D766" s="19" t="s">
        <v>900</v>
      </c>
      <c r="E766" s="20">
        <v>6</v>
      </c>
      <c r="F766" s="48">
        <v>60.45000000000002</v>
      </c>
      <c r="G766" s="49">
        <v>94.14631664631665</v>
      </c>
      <c r="H766" s="44">
        <f t="shared" si="132"/>
        <v>71.68210554877223</v>
      </c>
      <c r="I766" s="104">
        <v>0</v>
      </c>
      <c r="J766" s="103">
        <f t="shared" si="133"/>
        <v>0</v>
      </c>
      <c r="K766" s="36">
        <f t="shared" si="134"/>
        <v>43.009263329263334</v>
      </c>
      <c r="L766" s="64">
        <v>82.40850059031877</v>
      </c>
      <c r="M766" s="65">
        <v>100</v>
      </c>
      <c r="N766" s="90">
        <f t="shared" si="135"/>
        <v>86.31772268135904</v>
      </c>
      <c r="O766" s="66">
        <v>84.03358639128729</v>
      </c>
      <c r="P766" s="57">
        <v>93.72999999999999</v>
      </c>
      <c r="Q766" s="67">
        <v>97.9630328178046</v>
      </c>
      <c r="R766" s="68">
        <v>100</v>
      </c>
      <c r="S766" s="44">
        <f t="shared" si="136"/>
        <v>93.93165480227297</v>
      </c>
      <c r="T766" s="64">
        <v>54.58333333333333</v>
      </c>
      <c r="U766" s="57">
        <v>68.35</v>
      </c>
      <c r="V766" s="57">
        <v>83.33333333333333</v>
      </c>
      <c r="W766" s="56">
        <v>0</v>
      </c>
      <c r="X766" s="56">
        <v>25</v>
      </c>
      <c r="Y766" s="90">
        <f t="shared" si="137"/>
        <v>54.69166666666666</v>
      </c>
      <c r="Z766" s="101">
        <f t="shared" si="138"/>
        <v>78.63384303534994</v>
      </c>
      <c r="AA766" s="50">
        <v>100</v>
      </c>
      <c r="AB766" s="47">
        <v>5.555555555555555</v>
      </c>
      <c r="AC766" s="44">
        <f t="shared" si="139"/>
        <v>76.38888888888889</v>
      </c>
      <c r="AD766" s="85">
        <v>60.59999999999995</v>
      </c>
      <c r="AE766" s="91">
        <f t="shared" si="140"/>
        <v>60.59999999999995</v>
      </c>
      <c r="AF766" s="88">
        <v>39.473684210526315</v>
      </c>
      <c r="AG766" s="80">
        <v>100</v>
      </c>
      <c r="AH766" s="92">
        <f t="shared" si="141"/>
        <v>59.649122807017534</v>
      </c>
      <c r="AI766" s="37">
        <f t="shared" si="142"/>
        <v>68.83056530214424</v>
      </c>
      <c r="AJ766" s="38">
        <f t="shared" si="143"/>
        <v>68.56794377417091</v>
      </c>
    </row>
    <row r="767" spans="1:36" ht="15">
      <c r="A767" s="17">
        <v>586</v>
      </c>
      <c r="B767" s="18">
        <v>52678</v>
      </c>
      <c r="C767" s="19" t="s">
        <v>34</v>
      </c>
      <c r="D767" s="19" t="s">
        <v>547</v>
      </c>
      <c r="E767" s="20">
        <v>6</v>
      </c>
      <c r="F767" s="48">
        <v>90.9</v>
      </c>
      <c r="G767" s="49">
        <v>0</v>
      </c>
      <c r="H767" s="44">
        <f t="shared" si="132"/>
        <v>60.6</v>
      </c>
      <c r="I767" s="104">
        <v>64.00000000000001</v>
      </c>
      <c r="J767" s="103">
        <f t="shared" si="133"/>
        <v>64.00000000000001</v>
      </c>
      <c r="K767" s="36">
        <f t="shared" si="134"/>
        <v>61.96000000000001</v>
      </c>
      <c r="L767" s="64">
        <v>86.9086908690869</v>
      </c>
      <c r="M767" s="65">
        <v>100</v>
      </c>
      <c r="N767" s="90">
        <f t="shared" si="135"/>
        <v>89.81787067595647</v>
      </c>
      <c r="O767" s="66">
        <v>87.58961225556052</v>
      </c>
      <c r="P767" s="57">
        <v>99.42</v>
      </c>
      <c r="Q767" s="67">
        <v>85.89784773530357</v>
      </c>
      <c r="R767" s="68" t="s">
        <v>1</v>
      </c>
      <c r="S767" s="44">
        <f t="shared" si="136"/>
        <v>90.9122976094566</v>
      </c>
      <c r="T767" s="64">
        <v>98.33333333333334</v>
      </c>
      <c r="U767" s="57">
        <v>99.99999999999999</v>
      </c>
      <c r="V767" s="57">
        <v>0</v>
      </c>
      <c r="W767" s="56">
        <v>76.59073055773763</v>
      </c>
      <c r="X767" s="56">
        <v>25</v>
      </c>
      <c r="Y767" s="90">
        <f t="shared" si="137"/>
        <v>62.28217465305053</v>
      </c>
      <c r="Z767" s="101">
        <f t="shared" si="138"/>
        <v>81.35666456734661</v>
      </c>
      <c r="AA767" s="50">
        <v>84.67972401162056</v>
      </c>
      <c r="AB767" s="47">
        <v>18.681318681318682</v>
      </c>
      <c r="AC767" s="44">
        <f t="shared" si="139"/>
        <v>68.18012267904508</v>
      </c>
      <c r="AD767" s="85">
        <v>43.19999999999997</v>
      </c>
      <c r="AE767" s="91">
        <f t="shared" si="140"/>
        <v>43.19999999999997</v>
      </c>
      <c r="AF767" s="88">
        <v>0</v>
      </c>
      <c r="AG767" s="80">
        <v>0</v>
      </c>
      <c r="AH767" s="92">
        <f t="shared" si="141"/>
        <v>0</v>
      </c>
      <c r="AI767" s="37">
        <f t="shared" si="142"/>
        <v>47.8827320954907</v>
      </c>
      <c r="AJ767" s="38">
        <f t="shared" si="143"/>
        <v>67.43515191232052</v>
      </c>
    </row>
    <row r="768" spans="1:36" ht="15">
      <c r="A768" s="17">
        <v>588</v>
      </c>
      <c r="B768" s="18">
        <v>52683</v>
      </c>
      <c r="C768" s="19" t="s">
        <v>34</v>
      </c>
      <c r="D768" s="19" t="s">
        <v>527</v>
      </c>
      <c r="E768" s="20">
        <v>6</v>
      </c>
      <c r="F768" s="48">
        <v>35.85</v>
      </c>
      <c r="G768" s="49">
        <v>89.62962962962962</v>
      </c>
      <c r="H768" s="44">
        <f t="shared" si="132"/>
        <v>53.776543209876536</v>
      </c>
      <c r="I768" s="104">
        <v>95.00000000000001</v>
      </c>
      <c r="J768" s="103">
        <f t="shared" si="133"/>
        <v>95.00000000000001</v>
      </c>
      <c r="K768" s="36">
        <f t="shared" si="134"/>
        <v>70.26592592592593</v>
      </c>
      <c r="L768" s="64">
        <v>48.64864864864865</v>
      </c>
      <c r="M768" s="65">
        <v>100</v>
      </c>
      <c r="N768" s="90">
        <f t="shared" si="135"/>
        <v>60.06006006006006</v>
      </c>
      <c r="O768" s="66">
        <v>84.45449145687999</v>
      </c>
      <c r="P768" s="57">
        <v>99.43</v>
      </c>
      <c r="Q768" s="67">
        <v>95.660798413092</v>
      </c>
      <c r="R768" s="68">
        <v>100</v>
      </c>
      <c r="S768" s="44">
        <f t="shared" si="136"/>
        <v>94.886322467493</v>
      </c>
      <c r="T768" s="64">
        <v>86.52777777777777</v>
      </c>
      <c r="U768" s="57">
        <v>99.99999999999999</v>
      </c>
      <c r="V768" s="57">
        <v>97.22222222222221</v>
      </c>
      <c r="W768" s="56">
        <v>0</v>
      </c>
      <c r="X768" s="56">
        <v>0</v>
      </c>
      <c r="Y768" s="90">
        <f t="shared" si="137"/>
        <v>70.9375</v>
      </c>
      <c r="Z768" s="101">
        <f t="shared" si="138"/>
        <v>74.68524481121938</v>
      </c>
      <c r="AA768" s="50">
        <v>100</v>
      </c>
      <c r="AB768" s="47">
        <v>17.20430107526882</v>
      </c>
      <c r="AC768" s="44">
        <f t="shared" si="139"/>
        <v>79.3010752688172</v>
      </c>
      <c r="AD768" s="85">
        <v>0.9</v>
      </c>
      <c r="AE768" s="91">
        <f t="shared" si="140"/>
        <v>0.9</v>
      </c>
      <c r="AF768" s="88">
        <v>31.57894736842105</v>
      </c>
      <c r="AG768" s="80">
        <v>100</v>
      </c>
      <c r="AH768" s="92">
        <f t="shared" si="141"/>
        <v>54.3859649122807</v>
      </c>
      <c r="AI768" s="37">
        <f t="shared" si="142"/>
        <v>53.41109979249198</v>
      </c>
      <c r="AJ768" s="38">
        <f t="shared" si="143"/>
        <v>67.41913752854246</v>
      </c>
    </row>
    <row r="769" spans="1:36" ht="15">
      <c r="A769" s="17">
        <v>1032</v>
      </c>
      <c r="B769" s="18">
        <v>52685</v>
      </c>
      <c r="C769" s="19" t="s">
        <v>34</v>
      </c>
      <c r="D769" s="19" t="s">
        <v>577</v>
      </c>
      <c r="E769" s="20">
        <v>6</v>
      </c>
      <c r="F769" s="48">
        <v>81.65</v>
      </c>
      <c r="G769" s="49">
        <v>82.51678876678875</v>
      </c>
      <c r="H769" s="44">
        <f t="shared" si="132"/>
        <v>81.93892958892958</v>
      </c>
      <c r="I769" s="104">
        <v>0</v>
      </c>
      <c r="J769" s="103">
        <f t="shared" si="133"/>
        <v>0</v>
      </c>
      <c r="K769" s="36">
        <f t="shared" si="134"/>
        <v>49.16335775335775</v>
      </c>
      <c r="L769" s="64">
        <v>18.42105263157895</v>
      </c>
      <c r="M769" s="65">
        <v>100</v>
      </c>
      <c r="N769" s="90">
        <f t="shared" si="135"/>
        <v>36.54970760233918</v>
      </c>
      <c r="O769" s="66">
        <v>95.93354430379748</v>
      </c>
      <c r="P769" s="57">
        <v>100</v>
      </c>
      <c r="Q769" s="67">
        <v>98.78223495702005</v>
      </c>
      <c r="R769" s="68" t="s">
        <v>1</v>
      </c>
      <c r="S769" s="44">
        <f t="shared" si="136"/>
        <v>98.17719396625985</v>
      </c>
      <c r="T769" s="64">
        <v>84.02777777777779</v>
      </c>
      <c r="U769" s="57">
        <v>89.04999999999998</v>
      </c>
      <c r="V769" s="57">
        <v>100</v>
      </c>
      <c r="W769" s="56">
        <v>64.13043478260869</v>
      </c>
      <c r="X769" s="56">
        <v>25</v>
      </c>
      <c r="Y769" s="90">
        <f t="shared" si="137"/>
        <v>79.41074879227054</v>
      </c>
      <c r="Z769" s="101">
        <f t="shared" si="138"/>
        <v>69.98603641957183</v>
      </c>
      <c r="AA769" s="50">
        <v>0</v>
      </c>
      <c r="AB769" s="47">
        <v>6.451612903225806</v>
      </c>
      <c r="AC769" s="44">
        <f t="shared" si="139"/>
        <v>1.6129032258064515</v>
      </c>
      <c r="AD769" s="85">
        <v>29.999999999999993</v>
      </c>
      <c r="AE769" s="91">
        <f t="shared" si="140"/>
        <v>29.999999999999993</v>
      </c>
      <c r="AF769" s="88">
        <v>47.368421052631575</v>
      </c>
      <c r="AG769" s="80">
        <v>100</v>
      </c>
      <c r="AH769" s="92">
        <f t="shared" si="141"/>
        <v>64.91228070175438</v>
      </c>
      <c r="AI769" s="37">
        <f t="shared" si="142"/>
        <v>21.842671194114317</v>
      </c>
      <c r="AJ769" s="38">
        <f t="shared" si="143"/>
        <v>51.37849111869176</v>
      </c>
    </row>
    <row r="770" spans="1:36" ht="15">
      <c r="A770" s="17">
        <v>361</v>
      </c>
      <c r="B770" s="18">
        <v>52687</v>
      </c>
      <c r="C770" s="19" t="s">
        <v>34</v>
      </c>
      <c r="D770" s="19" t="s">
        <v>892</v>
      </c>
      <c r="E770" s="20">
        <v>6</v>
      </c>
      <c r="F770" s="48">
        <v>52.39999999999999</v>
      </c>
      <c r="G770" s="49">
        <v>86.97140822140823</v>
      </c>
      <c r="H770" s="44">
        <f aca="true" t="shared" si="144" ref="H770:H833">(F770*(8/12))+(G770*(4/12))</f>
        <v>63.9238027404694</v>
      </c>
      <c r="I770" s="104">
        <v>26</v>
      </c>
      <c r="J770" s="103">
        <f aca="true" t="shared" si="145" ref="J770:J833">I770</f>
        <v>26</v>
      </c>
      <c r="K770" s="36">
        <f aca="true" t="shared" si="146" ref="K770:K833">(H770*(12/20))+(J770*(8/20))</f>
        <v>48.75428164428163</v>
      </c>
      <c r="L770" s="64">
        <v>91.68316831683168</v>
      </c>
      <c r="M770" s="65">
        <v>100</v>
      </c>
      <c r="N770" s="90">
        <f aca="true" t="shared" si="147" ref="N770:N833">(L770*(14/18))+(M770*(4/18))</f>
        <v>93.53135313531354</v>
      </c>
      <c r="O770" s="66">
        <v>76.03785397803891</v>
      </c>
      <c r="P770" s="57">
        <v>99.45</v>
      </c>
      <c r="Q770" s="67">
        <v>99.05123339658444</v>
      </c>
      <c r="R770" s="68" t="s">
        <v>1</v>
      </c>
      <c r="S770" s="44">
        <f aca="true" t="shared" si="148" ref="S770:S833">IF((R770=("N/A")),((O770*(5.33/16))+(P770*(5.33/16))+(Q770*(5.33/16))),((O770*(4/16))+(P770*(4/16))+(Q770*(4/16))+(R770*(4/16))))</f>
        <v>91.45583348167139</v>
      </c>
      <c r="T770" s="64">
        <v>97.22222222222221</v>
      </c>
      <c r="U770" s="57">
        <v>94.41428571428571</v>
      </c>
      <c r="V770" s="57">
        <v>78.70370370370371</v>
      </c>
      <c r="W770" s="56">
        <v>0</v>
      </c>
      <c r="X770" s="56">
        <v>25</v>
      </c>
      <c r="Y770" s="90">
        <f aca="true" t="shared" si="149" ref="Y770:Y833">(T770*(4/16))+(U770*(4/16))+(V770*(4/16))+(W770*(2/16))+(X770*(2/16))</f>
        <v>70.71005291005291</v>
      </c>
      <c r="Z770" s="101">
        <f aca="true" t="shared" si="150" ref="Z770:Z833">(N770*(18/50))+(S770*(16/50))+(Y770*(16/50))</f>
        <v>85.56437077406464</v>
      </c>
      <c r="AA770" s="50">
        <v>83.9699753440034</v>
      </c>
      <c r="AB770" s="47">
        <v>5.555555555555555</v>
      </c>
      <c r="AC770" s="44">
        <f aca="true" t="shared" si="151" ref="AC770:AC833">(AA770*(12/16))+(AB770*(4/16))</f>
        <v>64.36637039689144</v>
      </c>
      <c r="AD770" s="85">
        <v>53.19999999999996</v>
      </c>
      <c r="AE770" s="91">
        <f aca="true" t="shared" si="152" ref="AE770:AE833">AD770</f>
        <v>53.19999999999996</v>
      </c>
      <c r="AF770" s="88">
        <v>73.68421052631578</v>
      </c>
      <c r="AG770" s="80">
        <v>100</v>
      </c>
      <c r="AH770" s="92">
        <f aca="true" t="shared" si="153" ref="AH770:AH833">(AF770*(4/6))+(AG770*(2/6))</f>
        <v>82.45614035087718</v>
      </c>
      <c r="AI770" s="37">
        <f aca="true" t="shared" si="154" ref="AI770:AI833">(AC770*(16/30))+(AE770*(8/30))+(AH770*(6/30))</f>
        <v>65.00662561518419</v>
      </c>
      <c r="AJ770" s="38">
        <f aca="true" t="shared" si="155" ref="AJ770:AJ833">(K770*(20/100))+(Z770*(50/100))+(AI770*(30/100))</f>
        <v>72.0350294004439</v>
      </c>
    </row>
    <row r="771" spans="1:36" ht="15">
      <c r="A771" s="17">
        <v>46</v>
      </c>
      <c r="B771" s="18">
        <v>52693</v>
      </c>
      <c r="C771" s="19" t="s">
        <v>34</v>
      </c>
      <c r="D771" s="19" t="s">
        <v>153</v>
      </c>
      <c r="E771" s="20">
        <v>6</v>
      </c>
      <c r="F771" s="48">
        <v>61.999999999999986</v>
      </c>
      <c r="G771" s="49">
        <v>84.8951973951974</v>
      </c>
      <c r="H771" s="44">
        <f t="shared" si="144"/>
        <v>69.6317324650658</v>
      </c>
      <c r="I771" s="104">
        <v>95.00000000000001</v>
      </c>
      <c r="J771" s="103">
        <f t="shared" si="145"/>
        <v>95.00000000000001</v>
      </c>
      <c r="K771" s="36">
        <f t="shared" si="146"/>
        <v>79.77903947903948</v>
      </c>
      <c r="L771" s="64">
        <v>93.61313868613139</v>
      </c>
      <c r="M771" s="65">
        <v>100</v>
      </c>
      <c r="N771" s="90">
        <f t="shared" si="147"/>
        <v>95.03244120032443</v>
      </c>
      <c r="O771" s="66">
        <v>91.52311103530616</v>
      </c>
      <c r="P771" s="57">
        <v>99.75</v>
      </c>
      <c r="Q771" s="67">
        <v>85.50029958058718</v>
      </c>
      <c r="R771" s="68">
        <v>100</v>
      </c>
      <c r="S771" s="44">
        <f t="shared" si="148"/>
        <v>94.19335265397334</v>
      </c>
      <c r="T771" s="64">
        <v>98.61111111111111</v>
      </c>
      <c r="U771" s="57">
        <v>98.01052631578948</v>
      </c>
      <c r="V771" s="57">
        <v>79.62962962962963</v>
      </c>
      <c r="W771" s="56">
        <v>68.40920057905741</v>
      </c>
      <c r="X771" s="56">
        <v>25</v>
      </c>
      <c r="Y771" s="90">
        <f t="shared" si="149"/>
        <v>80.73896683651472</v>
      </c>
      <c r="Z771" s="101">
        <f t="shared" si="150"/>
        <v>90.19002106907298</v>
      </c>
      <c r="AA771" s="50">
        <v>70.80853174603175</v>
      </c>
      <c r="AB771" s="47">
        <v>68.18181818181817</v>
      </c>
      <c r="AC771" s="44">
        <f t="shared" si="151"/>
        <v>70.15185335497836</v>
      </c>
      <c r="AD771" s="85">
        <v>47.09999999999994</v>
      </c>
      <c r="AE771" s="91">
        <f t="shared" si="152"/>
        <v>47.09999999999994</v>
      </c>
      <c r="AF771" s="88">
        <v>76.31578947368422</v>
      </c>
      <c r="AG771" s="80">
        <v>100</v>
      </c>
      <c r="AH771" s="92">
        <f t="shared" si="153"/>
        <v>84.21052631578948</v>
      </c>
      <c r="AI771" s="37">
        <f t="shared" si="154"/>
        <v>66.81642705247967</v>
      </c>
      <c r="AJ771" s="38">
        <f t="shared" si="155"/>
        <v>81.0957465460883</v>
      </c>
    </row>
    <row r="772" spans="1:36" ht="15">
      <c r="A772" s="17">
        <v>378</v>
      </c>
      <c r="B772" s="18">
        <v>52694</v>
      </c>
      <c r="C772" s="19" t="s">
        <v>34</v>
      </c>
      <c r="D772" s="19" t="s">
        <v>769</v>
      </c>
      <c r="E772" s="20">
        <v>6</v>
      </c>
      <c r="F772" s="48">
        <v>70.95</v>
      </c>
      <c r="G772" s="49">
        <v>86.68142043142042</v>
      </c>
      <c r="H772" s="44">
        <f t="shared" si="144"/>
        <v>76.19380681047346</v>
      </c>
      <c r="I772" s="104">
        <v>5</v>
      </c>
      <c r="J772" s="103">
        <f t="shared" si="145"/>
        <v>5</v>
      </c>
      <c r="K772" s="36">
        <f t="shared" si="146"/>
        <v>47.71628408628408</v>
      </c>
      <c r="L772" s="64">
        <v>81.04395604395604</v>
      </c>
      <c r="M772" s="65">
        <v>100</v>
      </c>
      <c r="N772" s="90">
        <f t="shared" si="147"/>
        <v>85.25641025641025</v>
      </c>
      <c r="O772" s="66">
        <v>95.66617569244123</v>
      </c>
      <c r="P772" s="57">
        <v>99.79</v>
      </c>
      <c r="Q772" s="67">
        <v>84.57446808510637</v>
      </c>
      <c r="R772" s="68">
        <v>100</v>
      </c>
      <c r="S772" s="44">
        <f t="shared" si="148"/>
        <v>95.0076609443869</v>
      </c>
      <c r="T772" s="64">
        <v>79.72222222222221</v>
      </c>
      <c r="U772" s="57">
        <v>94.79999999999998</v>
      </c>
      <c r="V772" s="57">
        <v>83.33333333333333</v>
      </c>
      <c r="W772" s="56">
        <v>0</v>
      </c>
      <c r="X772" s="56">
        <v>25</v>
      </c>
      <c r="Y772" s="90">
        <f t="shared" si="149"/>
        <v>67.58888888888887</v>
      </c>
      <c r="Z772" s="101">
        <f t="shared" si="150"/>
        <v>82.72320363895594</v>
      </c>
      <c r="AA772" s="50">
        <v>88.78566955075576</v>
      </c>
      <c r="AB772" s="47">
        <v>5.319148936170213</v>
      </c>
      <c r="AC772" s="44">
        <f t="shared" si="151"/>
        <v>67.91903939710937</v>
      </c>
      <c r="AD772" s="85">
        <v>57.09999999999999</v>
      </c>
      <c r="AE772" s="91">
        <f t="shared" si="152"/>
        <v>57.09999999999999</v>
      </c>
      <c r="AF772" s="88">
        <v>81.57894736842105</v>
      </c>
      <c r="AG772" s="80">
        <v>100</v>
      </c>
      <c r="AH772" s="92">
        <f t="shared" si="153"/>
        <v>87.71929824561403</v>
      </c>
      <c r="AI772" s="37">
        <f t="shared" si="154"/>
        <v>68.99401399424781</v>
      </c>
      <c r="AJ772" s="38">
        <f t="shared" si="155"/>
        <v>71.60306283500913</v>
      </c>
    </row>
    <row r="773" spans="1:36" ht="15">
      <c r="A773" s="17">
        <v>961</v>
      </c>
      <c r="B773" s="18">
        <v>52696</v>
      </c>
      <c r="C773" s="19" t="s">
        <v>34</v>
      </c>
      <c r="D773" s="19" t="s">
        <v>306</v>
      </c>
      <c r="E773" s="20">
        <v>6</v>
      </c>
      <c r="F773" s="48">
        <v>55.60000000000001</v>
      </c>
      <c r="G773" s="49">
        <v>80</v>
      </c>
      <c r="H773" s="44">
        <f t="shared" si="144"/>
        <v>63.733333333333334</v>
      </c>
      <c r="I773" s="104">
        <v>5</v>
      </c>
      <c r="J773" s="103">
        <f t="shared" si="145"/>
        <v>5</v>
      </c>
      <c r="K773" s="36">
        <f t="shared" si="146"/>
        <v>40.24</v>
      </c>
      <c r="L773" s="64">
        <v>0</v>
      </c>
      <c r="M773" s="65">
        <v>100</v>
      </c>
      <c r="N773" s="90">
        <f t="shared" si="147"/>
        <v>22.22222222222222</v>
      </c>
      <c r="O773" s="66">
        <v>68.90880728466936</v>
      </c>
      <c r="P773" s="57">
        <v>95.37</v>
      </c>
      <c r="Q773" s="67">
        <v>84.86525505293552</v>
      </c>
      <c r="R773" s="68" t="s">
        <v>1</v>
      </c>
      <c r="S773" s="44">
        <f t="shared" si="148"/>
        <v>82.99611576621463</v>
      </c>
      <c r="T773" s="64">
        <v>89.44444444444444</v>
      </c>
      <c r="U773" s="57">
        <v>91.24999999999999</v>
      </c>
      <c r="V773" s="57">
        <v>16.666666666666668</v>
      </c>
      <c r="W773" s="56">
        <v>0</v>
      </c>
      <c r="X773" s="56">
        <v>25</v>
      </c>
      <c r="Y773" s="90">
        <f t="shared" si="149"/>
        <v>52.46527777777777</v>
      </c>
      <c r="Z773" s="101">
        <f t="shared" si="150"/>
        <v>51.34764593407756</v>
      </c>
      <c r="AA773" s="50">
        <v>100</v>
      </c>
      <c r="AB773" s="47">
        <v>5.555555555555555</v>
      </c>
      <c r="AC773" s="44">
        <f t="shared" si="151"/>
        <v>76.38888888888889</v>
      </c>
      <c r="AD773" s="85">
        <v>65.19999999999996</v>
      </c>
      <c r="AE773" s="91">
        <f t="shared" si="152"/>
        <v>65.19999999999996</v>
      </c>
      <c r="AF773" s="88">
        <v>68.42105263157895</v>
      </c>
      <c r="AG773" s="80">
        <v>100</v>
      </c>
      <c r="AH773" s="92">
        <f t="shared" si="153"/>
        <v>78.94736842105263</v>
      </c>
      <c r="AI773" s="37">
        <f t="shared" si="154"/>
        <v>73.91688109161792</v>
      </c>
      <c r="AJ773" s="38">
        <f t="shared" si="155"/>
        <v>55.89688729452416</v>
      </c>
    </row>
    <row r="774" spans="1:36" ht="15">
      <c r="A774" s="17">
        <v>267</v>
      </c>
      <c r="B774" s="18">
        <v>52699</v>
      </c>
      <c r="C774" s="19" t="s">
        <v>34</v>
      </c>
      <c r="D774" s="19" t="s">
        <v>709</v>
      </c>
      <c r="E774" s="20">
        <v>6</v>
      </c>
      <c r="F774" s="48">
        <v>82.45</v>
      </c>
      <c r="G774" s="49">
        <v>82.13980463980464</v>
      </c>
      <c r="H774" s="44">
        <f t="shared" si="144"/>
        <v>82.34660154660155</v>
      </c>
      <c r="I774" s="104">
        <v>5</v>
      </c>
      <c r="J774" s="103">
        <f t="shared" si="145"/>
        <v>5</v>
      </c>
      <c r="K774" s="36">
        <f t="shared" si="146"/>
        <v>51.40796092796093</v>
      </c>
      <c r="L774" s="64">
        <v>86.44986449864498</v>
      </c>
      <c r="M774" s="65">
        <v>100</v>
      </c>
      <c r="N774" s="90">
        <f t="shared" si="147"/>
        <v>89.46100572116833</v>
      </c>
      <c r="O774" s="66">
        <v>99.375</v>
      </c>
      <c r="P774" s="57">
        <v>98.36</v>
      </c>
      <c r="Q774" s="67">
        <v>98.27298050139277</v>
      </c>
      <c r="R774" s="68">
        <v>100</v>
      </c>
      <c r="S774" s="44">
        <f t="shared" si="148"/>
        <v>99.0019951253482</v>
      </c>
      <c r="T774" s="64">
        <v>97.63888888888889</v>
      </c>
      <c r="U774" s="57">
        <v>98.75</v>
      </c>
      <c r="V774" s="57">
        <v>100</v>
      </c>
      <c r="W774" s="56">
        <v>0</v>
      </c>
      <c r="X774" s="56">
        <v>25</v>
      </c>
      <c r="Y774" s="90">
        <f t="shared" si="149"/>
        <v>77.22222222222223</v>
      </c>
      <c r="Z774" s="101">
        <f t="shared" si="150"/>
        <v>88.59771161084313</v>
      </c>
      <c r="AA774" s="50">
        <v>100</v>
      </c>
      <c r="AB774" s="47">
        <v>5.555555555555555</v>
      </c>
      <c r="AC774" s="44">
        <f t="shared" si="151"/>
        <v>76.38888888888889</v>
      </c>
      <c r="AD774" s="85">
        <v>36.4</v>
      </c>
      <c r="AE774" s="91">
        <f t="shared" si="152"/>
        <v>36.4</v>
      </c>
      <c r="AF774" s="88">
        <v>57.89473684210527</v>
      </c>
      <c r="AG774" s="80">
        <v>100</v>
      </c>
      <c r="AH774" s="92">
        <f t="shared" si="153"/>
        <v>71.9298245614035</v>
      </c>
      <c r="AI774" s="37">
        <f t="shared" si="154"/>
        <v>64.83337231968811</v>
      </c>
      <c r="AJ774" s="38">
        <f t="shared" si="155"/>
        <v>74.03045968692018</v>
      </c>
    </row>
    <row r="775" spans="1:36" ht="15">
      <c r="A775" s="17">
        <v>395</v>
      </c>
      <c r="B775" s="18">
        <v>52720</v>
      </c>
      <c r="C775" s="19" t="s">
        <v>34</v>
      </c>
      <c r="D775" s="19" t="s">
        <v>349</v>
      </c>
      <c r="E775" s="20">
        <v>6</v>
      </c>
      <c r="F775" s="48">
        <v>78.54999999999998</v>
      </c>
      <c r="G775" s="49">
        <v>80.63288563288565</v>
      </c>
      <c r="H775" s="44">
        <f t="shared" si="144"/>
        <v>79.24429521096187</v>
      </c>
      <c r="I775" s="104">
        <v>37</v>
      </c>
      <c r="J775" s="103">
        <f t="shared" si="145"/>
        <v>37</v>
      </c>
      <c r="K775" s="36">
        <f t="shared" si="146"/>
        <v>62.34657712657712</v>
      </c>
      <c r="L775" s="64">
        <v>62.63565891472869</v>
      </c>
      <c r="M775" s="65">
        <v>100</v>
      </c>
      <c r="N775" s="90">
        <f t="shared" si="147"/>
        <v>70.93884582256675</v>
      </c>
      <c r="O775" s="66">
        <v>90.12002752445409</v>
      </c>
      <c r="P775" s="57">
        <v>99.49</v>
      </c>
      <c r="Q775" s="67">
        <v>99.65635738831615</v>
      </c>
      <c r="R775" s="68" t="s">
        <v>1</v>
      </c>
      <c r="S775" s="44">
        <f t="shared" si="148"/>
        <v>96.36186447406658</v>
      </c>
      <c r="T775" s="64">
        <v>100</v>
      </c>
      <c r="U775" s="57">
        <v>97.3</v>
      </c>
      <c r="V775" s="57">
        <v>66.66666666666667</v>
      </c>
      <c r="W775" s="56">
        <v>0</v>
      </c>
      <c r="X775" s="56">
        <v>25</v>
      </c>
      <c r="Y775" s="90">
        <f t="shared" si="149"/>
        <v>69.11666666666667</v>
      </c>
      <c r="Z775" s="101">
        <f t="shared" si="150"/>
        <v>78.49111446115867</v>
      </c>
      <c r="AA775" s="50">
        <v>81.94444444444444</v>
      </c>
      <c r="AB775" s="47">
        <v>5.555555555555555</v>
      </c>
      <c r="AC775" s="44">
        <f t="shared" si="151"/>
        <v>62.847222222222214</v>
      </c>
      <c r="AD775" s="85">
        <v>57.799999999999955</v>
      </c>
      <c r="AE775" s="91">
        <f t="shared" si="152"/>
        <v>57.799999999999955</v>
      </c>
      <c r="AF775" s="88">
        <v>71.05263157894737</v>
      </c>
      <c r="AG775" s="80">
        <v>100</v>
      </c>
      <c r="AH775" s="92">
        <f t="shared" si="153"/>
        <v>80.7017543859649</v>
      </c>
      <c r="AI775" s="37">
        <f t="shared" si="154"/>
        <v>65.07220272904482</v>
      </c>
      <c r="AJ775" s="38">
        <f t="shared" si="155"/>
        <v>71.23653347460821</v>
      </c>
    </row>
    <row r="776" spans="1:36" ht="15">
      <c r="A776" s="17">
        <v>334</v>
      </c>
      <c r="B776" s="18">
        <v>52786</v>
      </c>
      <c r="C776" s="19" t="s">
        <v>34</v>
      </c>
      <c r="D776" s="19" t="s">
        <v>196</v>
      </c>
      <c r="E776" s="20">
        <v>6</v>
      </c>
      <c r="F776" s="48">
        <v>55.55</v>
      </c>
      <c r="G776" s="49">
        <v>82.06908831908832</v>
      </c>
      <c r="H776" s="44">
        <f t="shared" si="144"/>
        <v>64.38969610636278</v>
      </c>
      <c r="I776" s="104">
        <v>26</v>
      </c>
      <c r="J776" s="103">
        <f t="shared" si="145"/>
        <v>26</v>
      </c>
      <c r="K776" s="36">
        <f t="shared" si="146"/>
        <v>49.033817663817665</v>
      </c>
      <c r="L776" s="64">
        <v>85.61643835616438</v>
      </c>
      <c r="M776" s="65">
        <v>100</v>
      </c>
      <c r="N776" s="90">
        <f t="shared" si="147"/>
        <v>88.81278538812785</v>
      </c>
      <c r="O776" s="66">
        <v>74.6548561539246</v>
      </c>
      <c r="P776" s="57">
        <v>99.58999999999999</v>
      </c>
      <c r="Q776" s="67">
        <v>98.04081632653062</v>
      </c>
      <c r="R776" s="68" t="s">
        <v>1</v>
      </c>
      <c r="S776" s="44">
        <f t="shared" si="148"/>
        <v>90.70516464505164</v>
      </c>
      <c r="T776" s="64">
        <v>95.55555555555556</v>
      </c>
      <c r="U776" s="57">
        <v>84.84545454545453</v>
      </c>
      <c r="V776" s="57">
        <v>77.77777777777779</v>
      </c>
      <c r="W776" s="56">
        <v>0</v>
      </c>
      <c r="X776" s="56">
        <v>0</v>
      </c>
      <c r="Y776" s="90">
        <f t="shared" si="149"/>
        <v>64.54469696969697</v>
      </c>
      <c r="Z776" s="101">
        <f t="shared" si="150"/>
        <v>81.65255845644558</v>
      </c>
      <c r="AA776" s="50">
        <v>88.14470969643384</v>
      </c>
      <c r="AB776" s="47">
        <v>56.666666666666664</v>
      </c>
      <c r="AC776" s="44">
        <f t="shared" si="151"/>
        <v>80.27519893899205</v>
      </c>
      <c r="AD776" s="85">
        <v>58.29999999999995</v>
      </c>
      <c r="AE776" s="91">
        <f t="shared" si="152"/>
        <v>58.29999999999995</v>
      </c>
      <c r="AF776" s="88">
        <v>60.526315789473685</v>
      </c>
      <c r="AG776" s="80">
        <v>100</v>
      </c>
      <c r="AH776" s="92">
        <f t="shared" si="153"/>
        <v>73.68421052631578</v>
      </c>
      <c r="AI776" s="37">
        <f t="shared" si="154"/>
        <v>73.0969482060589</v>
      </c>
      <c r="AJ776" s="38">
        <f t="shared" si="155"/>
        <v>72.562127222804</v>
      </c>
    </row>
    <row r="777" spans="1:36" ht="15">
      <c r="A777" s="17">
        <v>762</v>
      </c>
      <c r="B777" s="18">
        <v>52788</v>
      </c>
      <c r="C777" s="19" t="s">
        <v>34</v>
      </c>
      <c r="D777" s="19" t="s">
        <v>819</v>
      </c>
      <c r="E777" s="20">
        <v>6</v>
      </c>
      <c r="F777" s="48">
        <v>69</v>
      </c>
      <c r="G777" s="49">
        <v>82.02228327228327</v>
      </c>
      <c r="H777" s="44">
        <f t="shared" si="144"/>
        <v>73.34076109076109</v>
      </c>
      <c r="I777" s="104">
        <v>23</v>
      </c>
      <c r="J777" s="103">
        <f t="shared" si="145"/>
        <v>23</v>
      </c>
      <c r="K777" s="36">
        <f t="shared" si="146"/>
        <v>53.204456654456656</v>
      </c>
      <c r="L777" s="64">
        <v>93.10344827586206</v>
      </c>
      <c r="M777" s="65">
        <v>0</v>
      </c>
      <c r="N777" s="90">
        <f t="shared" si="147"/>
        <v>72.41379310344827</v>
      </c>
      <c r="O777" s="66">
        <v>89.08215908215908</v>
      </c>
      <c r="P777" s="57">
        <v>99.70000000000002</v>
      </c>
      <c r="Q777" s="67">
        <v>90.77454366058214</v>
      </c>
      <c r="R777" s="68">
        <v>100</v>
      </c>
      <c r="S777" s="44">
        <f t="shared" si="148"/>
        <v>94.8891756856853</v>
      </c>
      <c r="T777" s="64">
        <v>89.44444444444444</v>
      </c>
      <c r="U777" s="57">
        <v>99.99999999999999</v>
      </c>
      <c r="V777" s="57">
        <v>0</v>
      </c>
      <c r="W777" s="56">
        <v>0</v>
      </c>
      <c r="X777" s="56">
        <v>15</v>
      </c>
      <c r="Y777" s="90">
        <f t="shared" si="149"/>
        <v>49.23611111111111</v>
      </c>
      <c r="Z777" s="101">
        <f t="shared" si="150"/>
        <v>72.18905729221623</v>
      </c>
      <c r="AA777" s="50">
        <v>83.81897217989479</v>
      </c>
      <c r="AB777" s="47">
        <v>8.88888888888889</v>
      </c>
      <c r="AC777" s="44">
        <f t="shared" si="151"/>
        <v>65.08645135714332</v>
      </c>
      <c r="AD777" s="85">
        <v>54.899999999999956</v>
      </c>
      <c r="AE777" s="91">
        <f t="shared" si="152"/>
        <v>54.899999999999956</v>
      </c>
      <c r="AF777" s="88">
        <v>0</v>
      </c>
      <c r="AG777" s="80">
        <v>100</v>
      </c>
      <c r="AH777" s="92">
        <f t="shared" si="153"/>
        <v>33.33333333333333</v>
      </c>
      <c r="AI777" s="37">
        <f t="shared" si="154"/>
        <v>56.01944072380975</v>
      </c>
      <c r="AJ777" s="38">
        <f t="shared" si="155"/>
        <v>63.54125219414237</v>
      </c>
    </row>
    <row r="778" spans="1:36" ht="15">
      <c r="A778" s="17">
        <v>1074</v>
      </c>
      <c r="B778" s="18">
        <v>52835</v>
      </c>
      <c r="C778" s="19" t="s">
        <v>34</v>
      </c>
      <c r="D778" s="19" t="s">
        <v>968</v>
      </c>
      <c r="E778" s="20">
        <v>4</v>
      </c>
      <c r="F778" s="48">
        <v>47.8</v>
      </c>
      <c r="G778" s="49">
        <v>74.91809116809117</v>
      </c>
      <c r="H778" s="44">
        <f t="shared" si="144"/>
        <v>56.83936372269705</v>
      </c>
      <c r="I778" s="104">
        <v>5</v>
      </c>
      <c r="J778" s="103">
        <f t="shared" si="145"/>
        <v>5</v>
      </c>
      <c r="K778" s="36">
        <f t="shared" si="146"/>
        <v>36.10361823361823</v>
      </c>
      <c r="L778" s="64">
        <v>13.041613041613044</v>
      </c>
      <c r="M778" s="65">
        <v>100</v>
      </c>
      <c r="N778" s="90">
        <f t="shared" si="147"/>
        <v>32.3656990323657</v>
      </c>
      <c r="O778" s="66">
        <v>75.23341785176201</v>
      </c>
      <c r="P778" s="57">
        <v>98.28</v>
      </c>
      <c r="Q778" s="67">
        <v>98.52429913455137</v>
      </c>
      <c r="R778" s="68" t="s">
        <v>1</v>
      </c>
      <c r="S778" s="44">
        <f t="shared" si="148"/>
        <v>90.62256447106564</v>
      </c>
      <c r="T778" s="64">
        <v>80.27777777777777</v>
      </c>
      <c r="U778" s="57">
        <v>74.94999999999999</v>
      </c>
      <c r="V778" s="57">
        <v>76.3888888888889</v>
      </c>
      <c r="W778" s="56">
        <v>0</v>
      </c>
      <c r="X778" s="56">
        <v>10</v>
      </c>
      <c r="Y778" s="90">
        <f t="shared" si="149"/>
        <v>59.15416666666667</v>
      </c>
      <c r="Z778" s="101">
        <f t="shared" si="150"/>
        <v>59.58020561572599</v>
      </c>
      <c r="AA778" s="50">
        <v>47.54321496015239</v>
      </c>
      <c r="AB778" s="47">
        <v>21.311475409836063</v>
      </c>
      <c r="AC778" s="44">
        <f t="shared" si="151"/>
        <v>40.9852800725733</v>
      </c>
      <c r="AD778" s="85">
        <v>0.9</v>
      </c>
      <c r="AE778" s="91">
        <f t="shared" si="152"/>
        <v>0.9</v>
      </c>
      <c r="AF778" s="88">
        <v>7.894736842105263</v>
      </c>
      <c r="AG778" s="80">
        <v>100</v>
      </c>
      <c r="AH778" s="92">
        <f t="shared" si="153"/>
        <v>38.59649122807017</v>
      </c>
      <c r="AI778" s="37">
        <f t="shared" si="154"/>
        <v>29.818114284319794</v>
      </c>
      <c r="AJ778" s="38">
        <f t="shared" si="155"/>
        <v>45.95626073988258</v>
      </c>
    </row>
    <row r="779" spans="1:36" ht="15">
      <c r="A779" s="17">
        <v>323</v>
      </c>
      <c r="B779" s="18">
        <v>52838</v>
      </c>
      <c r="C779" s="19" t="s">
        <v>34</v>
      </c>
      <c r="D779" s="19" t="s">
        <v>128</v>
      </c>
      <c r="E779" s="20">
        <v>6</v>
      </c>
      <c r="F779" s="48">
        <v>92.35000000000002</v>
      </c>
      <c r="G779" s="49">
        <v>91.51556776556775</v>
      </c>
      <c r="H779" s="44">
        <f t="shared" si="144"/>
        <v>92.07185592185593</v>
      </c>
      <c r="I779" s="104">
        <v>36</v>
      </c>
      <c r="J779" s="103">
        <f t="shared" si="145"/>
        <v>36</v>
      </c>
      <c r="K779" s="36">
        <f t="shared" si="146"/>
        <v>69.64311355311355</v>
      </c>
      <c r="L779" s="64">
        <v>65.83629893238434</v>
      </c>
      <c r="M779" s="65">
        <v>100</v>
      </c>
      <c r="N779" s="90">
        <f t="shared" si="147"/>
        <v>73.4282325029656</v>
      </c>
      <c r="O779" s="66">
        <v>91.10631468735517</v>
      </c>
      <c r="P779" s="57">
        <v>99.38</v>
      </c>
      <c r="Q779" s="67">
        <v>97.23392760669908</v>
      </c>
      <c r="R779" s="68" t="s">
        <v>1</v>
      </c>
      <c r="S779" s="44">
        <f t="shared" si="148"/>
        <v>95.84680571420682</v>
      </c>
      <c r="T779" s="64">
        <v>97.22222222222221</v>
      </c>
      <c r="U779" s="57">
        <v>96.87142857142858</v>
      </c>
      <c r="V779" s="57">
        <v>81.48148148148148</v>
      </c>
      <c r="W779" s="56">
        <v>87.55434782608695</v>
      </c>
      <c r="X779" s="56">
        <v>0</v>
      </c>
      <c r="Y779" s="90">
        <f t="shared" si="149"/>
        <v>79.83807654704394</v>
      </c>
      <c r="Z779" s="101">
        <f t="shared" si="150"/>
        <v>82.65332602466786</v>
      </c>
      <c r="AA779" s="50">
        <v>100</v>
      </c>
      <c r="AB779" s="47">
        <v>5.555555555555555</v>
      </c>
      <c r="AC779" s="44">
        <f t="shared" si="151"/>
        <v>76.38888888888889</v>
      </c>
      <c r="AD779" s="85">
        <v>25.5</v>
      </c>
      <c r="AE779" s="91">
        <f t="shared" si="152"/>
        <v>25.5</v>
      </c>
      <c r="AF779" s="88">
        <v>31.57894736842105</v>
      </c>
      <c r="AG779" s="80">
        <v>100</v>
      </c>
      <c r="AH779" s="92">
        <f t="shared" si="153"/>
        <v>54.3859649122807</v>
      </c>
      <c r="AI779" s="37">
        <f t="shared" si="154"/>
        <v>58.41793372319688</v>
      </c>
      <c r="AJ779" s="38">
        <f t="shared" si="155"/>
        <v>72.78066583991571</v>
      </c>
    </row>
    <row r="780" spans="1:36" ht="15">
      <c r="A780" s="17">
        <v>156</v>
      </c>
      <c r="B780" s="18">
        <v>52885</v>
      </c>
      <c r="C780" s="19" t="s">
        <v>34</v>
      </c>
      <c r="D780" s="19" t="s">
        <v>67</v>
      </c>
      <c r="E780" s="20">
        <v>6</v>
      </c>
      <c r="F780" s="48">
        <v>94.19999999999999</v>
      </c>
      <c r="G780" s="49">
        <v>100</v>
      </c>
      <c r="H780" s="44">
        <f t="shared" si="144"/>
        <v>96.13333333333333</v>
      </c>
      <c r="I780" s="104">
        <v>31</v>
      </c>
      <c r="J780" s="103">
        <f t="shared" si="145"/>
        <v>31</v>
      </c>
      <c r="K780" s="36">
        <f t="shared" si="146"/>
        <v>70.08</v>
      </c>
      <c r="L780" s="64">
        <v>79.03225806451613</v>
      </c>
      <c r="M780" s="65">
        <v>100</v>
      </c>
      <c r="N780" s="90">
        <f t="shared" si="147"/>
        <v>83.69175627240143</v>
      </c>
      <c r="O780" s="66">
        <v>86.60186138164184</v>
      </c>
      <c r="P780" s="57">
        <v>99.91</v>
      </c>
      <c r="Q780" s="67">
        <v>90.18099547511312</v>
      </c>
      <c r="R780" s="68">
        <v>100</v>
      </c>
      <c r="S780" s="44">
        <f t="shared" si="148"/>
        <v>94.17321421418873</v>
      </c>
      <c r="T780" s="64">
        <v>97.22222222222221</v>
      </c>
      <c r="U780" s="57">
        <v>94.2</v>
      </c>
      <c r="V780" s="57">
        <v>100</v>
      </c>
      <c r="W780" s="56">
        <v>83.63068688670829</v>
      </c>
      <c r="X780" s="56">
        <v>15</v>
      </c>
      <c r="Y780" s="90">
        <f t="shared" si="149"/>
        <v>85.18439141639409</v>
      </c>
      <c r="Z780" s="101">
        <f t="shared" si="150"/>
        <v>87.52346605985102</v>
      </c>
      <c r="AA780" s="50">
        <v>94.67066112333904</v>
      </c>
      <c r="AB780" s="47">
        <v>4.301075268817205</v>
      </c>
      <c r="AC780" s="44">
        <f t="shared" si="151"/>
        <v>72.07826465970858</v>
      </c>
      <c r="AD780" s="85">
        <v>41.29999999999997</v>
      </c>
      <c r="AE780" s="91">
        <f t="shared" si="152"/>
        <v>41.29999999999997</v>
      </c>
      <c r="AF780" s="88">
        <v>47.368421052631575</v>
      </c>
      <c r="AG780" s="80">
        <v>100</v>
      </c>
      <c r="AH780" s="92">
        <f t="shared" si="153"/>
        <v>64.91228070175438</v>
      </c>
      <c r="AI780" s="37">
        <f t="shared" si="154"/>
        <v>62.43753062552878</v>
      </c>
      <c r="AJ780" s="38">
        <f t="shared" si="155"/>
        <v>76.50899221758414</v>
      </c>
    </row>
    <row r="781" spans="1:36" ht="15">
      <c r="A781" s="17">
        <v>347</v>
      </c>
      <c r="B781" s="18">
        <v>54001</v>
      </c>
      <c r="C781" s="19" t="s">
        <v>100</v>
      </c>
      <c r="D781" s="19" t="s">
        <v>181</v>
      </c>
      <c r="E781" s="20">
        <v>1</v>
      </c>
      <c r="F781" s="48">
        <v>88.60000000000001</v>
      </c>
      <c r="G781" s="49">
        <v>85.09310134310134</v>
      </c>
      <c r="H781" s="44">
        <f t="shared" si="144"/>
        <v>87.43103378103379</v>
      </c>
      <c r="I781" s="104">
        <v>5</v>
      </c>
      <c r="J781" s="103">
        <f t="shared" si="145"/>
        <v>5</v>
      </c>
      <c r="K781" s="36">
        <f t="shared" si="146"/>
        <v>54.45862026862027</v>
      </c>
      <c r="L781" s="64">
        <v>99.1715976331361</v>
      </c>
      <c r="M781" s="65">
        <v>100</v>
      </c>
      <c r="N781" s="90">
        <f t="shared" si="147"/>
        <v>99.35568704799473</v>
      </c>
      <c r="O781" s="66">
        <v>84.6972118488512</v>
      </c>
      <c r="P781" s="57">
        <v>99.3</v>
      </c>
      <c r="Q781" s="67">
        <v>93.3059340164396</v>
      </c>
      <c r="R781" s="68">
        <v>100</v>
      </c>
      <c r="S781" s="44">
        <f t="shared" si="148"/>
        <v>94.3257864663227</v>
      </c>
      <c r="T781" s="64">
        <v>86.66666666666667</v>
      </c>
      <c r="U781" s="57">
        <v>99.99999999999999</v>
      </c>
      <c r="V781" s="57">
        <v>77.77777777777779</v>
      </c>
      <c r="W781" s="56">
        <v>0</v>
      </c>
      <c r="X781" s="56">
        <v>10</v>
      </c>
      <c r="Y781" s="90">
        <f t="shared" si="149"/>
        <v>67.36111111111111</v>
      </c>
      <c r="Z781" s="101">
        <f t="shared" si="150"/>
        <v>87.50785456205692</v>
      </c>
      <c r="AA781" s="50">
        <v>94.26024167403477</v>
      </c>
      <c r="AB781" s="47">
        <v>24.817518248175183</v>
      </c>
      <c r="AC781" s="44">
        <f t="shared" si="151"/>
        <v>76.89956081756988</v>
      </c>
      <c r="AD781" s="85">
        <v>67.29999999999997</v>
      </c>
      <c r="AE781" s="91">
        <f t="shared" si="152"/>
        <v>67.29999999999997</v>
      </c>
      <c r="AF781" s="88">
        <v>0</v>
      </c>
      <c r="AG781" s="80">
        <v>0</v>
      </c>
      <c r="AH781" s="92">
        <f t="shared" si="153"/>
        <v>0</v>
      </c>
      <c r="AI781" s="37">
        <f t="shared" si="154"/>
        <v>58.95976576937059</v>
      </c>
      <c r="AJ781" s="38">
        <f t="shared" si="155"/>
        <v>72.33358106556369</v>
      </c>
    </row>
    <row r="782" spans="1:36" ht="15">
      <c r="A782" s="17">
        <v>839</v>
      </c>
      <c r="B782" s="18">
        <v>54003</v>
      </c>
      <c r="C782" s="19" t="s">
        <v>100</v>
      </c>
      <c r="D782" s="19" t="s">
        <v>450</v>
      </c>
      <c r="E782" s="20">
        <v>6</v>
      </c>
      <c r="F782" s="48">
        <v>81.30000000000001</v>
      </c>
      <c r="G782" s="49">
        <v>88.87210012210012</v>
      </c>
      <c r="H782" s="44">
        <f t="shared" si="144"/>
        <v>83.82403337403338</v>
      </c>
      <c r="I782" s="104">
        <v>26</v>
      </c>
      <c r="J782" s="103">
        <f t="shared" si="145"/>
        <v>26</v>
      </c>
      <c r="K782" s="36">
        <f t="shared" si="146"/>
        <v>60.694420024420026</v>
      </c>
      <c r="L782" s="64">
        <v>71.42857142857143</v>
      </c>
      <c r="M782" s="65">
        <v>100</v>
      </c>
      <c r="N782" s="90">
        <f t="shared" si="147"/>
        <v>77.77777777777777</v>
      </c>
      <c r="O782" s="66">
        <v>51.92824955388671</v>
      </c>
      <c r="P782" s="57">
        <v>99.13</v>
      </c>
      <c r="Q782" s="67">
        <v>92.4320652173913</v>
      </c>
      <c r="R782" s="68" t="s">
        <v>1</v>
      </c>
      <c r="S782" s="44">
        <f t="shared" si="148"/>
        <v>81.11271110818198</v>
      </c>
      <c r="T782" s="64">
        <v>87.22222222222223</v>
      </c>
      <c r="U782" s="57">
        <v>99.99999999999999</v>
      </c>
      <c r="V782" s="57">
        <v>100</v>
      </c>
      <c r="W782" s="56">
        <v>0</v>
      </c>
      <c r="X782" s="56">
        <v>0</v>
      </c>
      <c r="Y782" s="90">
        <f t="shared" si="149"/>
        <v>71.80555555555556</v>
      </c>
      <c r="Z782" s="101">
        <f t="shared" si="150"/>
        <v>76.933845332396</v>
      </c>
      <c r="AA782" s="50">
        <v>44.978785980941154</v>
      </c>
      <c r="AB782" s="47">
        <v>11.11111111111111</v>
      </c>
      <c r="AC782" s="44">
        <f t="shared" si="151"/>
        <v>36.511867263483644</v>
      </c>
      <c r="AD782" s="85">
        <v>0.9</v>
      </c>
      <c r="AE782" s="91">
        <f t="shared" si="152"/>
        <v>0.9</v>
      </c>
      <c r="AF782" s="88">
        <v>63.1578947368421</v>
      </c>
      <c r="AG782" s="80">
        <v>100</v>
      </c>
      <c r="AH782" s="92">
        <f t="shared" si="153"/>
        <v>75.43859649122805</v>
      </c>
      <c r="AI782" s="37">
        <f t="shared" si="154"/>
        <v>34.80071517210355</v>
      </c>
      <c r="AJ782" s="38">
        <f t="shared" si="155"/>
        <v>61.04602122271307</v>
      </c>
    </row>
    <row r="783" spans="1:36" ht="15">
      <c r="A783" s="17">
        <v>694</v>
      </c>
      <c r="B783" s="18">
        <v>54051</v>
      </c>
      <c r="C783" s="19" t="s">
        <v>100</v>
      </c>
      <c r="D783" s="19" t="s">
        <v>400</v>
      </c>
      <c r="E783" s="20">
        <v>6</v>
      </c>
      <c r="F783" s="48">
        <v>51</v>
      </c>
      <c r="G783" s="49">
        <v>77.10673585673587</v>
      </c>
      <c r="H783" s="44">
        <f t="shared" si="144"/>
        <v>59.70224528557862</v>
      </c>
      <c r="I783" s="104">
        <v>26</v>
      </c>
      <c r="J783" s="103">
        <f t="shared" si="145"/>
        <v>26</v>
      </c>
      <c r="K783" s="36">
        <f t="shared" si="146"/>
        <v>46.22134717134717</v>
      </c>
      <c r="L783" s="64">
        <v>55.19125683060109</v>
      </c>
      <c r="M783" s="65">
        <v>100</v>
      </c>
      <c r="N783" s="90">
        <f t="shared" si="147"/>
        <v>65.14875531268973</v>
      </c>
      <c r="O783" s="66">
        <v>45.14708863839105</v>
      </c>
      <c r="P783" s="57">
        <v>99.44</v>
      </c>
      <c r="Q783" s="67">
        <v>90.36996735582154</v>
      </c>
      <c r="R783" s="68" t="s">
        <v>1</v>
      </c>
      <c r="S783" s="44">
        <f t="shared" si="148"/>
        <v>78.27006927807207</v>
      </c>
      <c r="T783" s="64">
        <v>96.52777777777779</v>
      </c>
      <c r="U783" s="57">
        <v>99.99999999999999</v>
      </c>
      <c r="V783" s="57">
        <v>89.81481481481482</v>
      </c>
      <c r="W783" s="56">
        <v>0</v>
      </c>
      <c r="X783" s="56">
        <v>0</v>
      </c>
      <c r="Y783" s="90">
        <f t="shared" si="149"/>
        <v>71.58564814814815</v>
      </c>
      <c r="Z783" s="101">
        <f t="shared" si="150"/>
        <v>71.40738148895878</v>
      </c>
      <c r="AA783" s="50">
        <v>100</v>
      </c>
      <c r="AB783" s="47">
        <v>8.88888888888889</v>
      </c>
      <c r="AC783" s="44">
        <f t="shared" si="151"/>
        <v>77.22222222222223</v>
      </c>
      <c r="AD783" s="85">
        <v>58.099999999999966</v>
      </c>
      <c r="AE783" s="91">
        <f t="shared" si="152"/>
        <v>58.099999999999966</v>
      </c>
      <c r="AF783" s="88">
        <v>31.57894736842105</v>
      </c>
      <c r="AG783" s="80">
        <v>100</v>
      </c>
      <c r="AH783" s="92">
        <f t="shared" si="153"/>
        <v>54.3859649122807</v>
      </c>
      <c r="AI783" s="37">
        <f t="shared" si="154"/>
        <v>67.55571150097465</v>
      </c>
      <c r="AJ783" s="38">
        <f t="shared" si="155"/>
        <v>65.21467362904122</v>
      </c>
    </row>
    <row r="784" spans="1:36" ht="15">
      <c r="A784" s="17">
        <v>789</v>
      </c>
      <c r="B784" s="18">
        <v>54099</v>
      </c>
      <c r="C784" s="19" t="s">
        <v>100</v>
      </c>
      <c r="D784" s="19" t="s">
        <v>454</v>
      </c>
      <c r="E784" s="20">
        <v>6</v>
      </c>
      <c r="F784" s="48">
        <v>70.39999999999999</v>
      </c>
      <c r="G784" s="49">
        <v>80.47619047619048</v>
      </c>
      <c r="H784" s="44">
        <f t="shared" si="144"/>
        <v>73.75873015873015</v>
      </c>
      <c r="I784" s="104">
        <v>5</v>
      </c>
      <c r="J784" s="103">
        <f t="shared" si="145"/>
        <v>5</v>
      </c>
      <c r="K784" s="36">
        <f t="shared" si="146"/>
        <v>46.255238095238084</v>
      </c>
      <c r="L784" s="64">
        <v>65.12455516014235</v>
      </c>
      <c r="M784" s="65">
        <v>0</v>
      </c>
      <c r="N784" s="90">
        <f t="shared" si="147"/>
        <v>50.65243179122183</v>
      </c>
      <c r="O784" s="66">
        <v>82.03620289426325</v>
      </c>
      <c r="P784" s="57">
        <v>99.2</v>
      </c>
      <c r="Q784" s="67">
        <v>94.63447350771294</v>
      </c>
      <c r="R784" s="68" t="s">
        <v>1</v>
      </c>
      <c r="S784" s="44">
        <f t="shared" si="148"/>
        <v>91.89941907640832</v>
      </c>
      <c r="T784" s="64">
        <v>99.16666666666667</v>
      </c>
      <c r="U784" s="57">
        <v>91.87499999999999</v>
      </c>
      <c r="V784" s="57">
        <v>100</v>
      </c>
      <c r="W784" s="56">
        <v>76.08695652173914</v>
      </c>
      <c r="X784" s="56">
        <v>0</v>
      </c>
      <c r="Y784" s="90">
        <f t="shared" si="149"/>
        <v>82.27128623188405</v>
      </c>
      <c r="Z784" s="101">
        <f t="shared" si="150"/>
        <v>73.96950114349342</v>
      </c>
      <c r="AA784" s="50">
        <v>81.94444444444444</v>
      </c>
      <c r="AB784" s="47">
        <v>15.384615384615385</v>
      </c>
      <c r="AC784" s="44">
        <f t="shared" si="151"/>
        <v>65.30448717948717</v>
      </c>
      <c r="AD784" s="85">
        <v>19.59999999999999</v>
      </c>
      <c r="AE784" s="91">
        <f t="shared" si="152"/>
        <v>19.59999999999999</v>
      </c>
      <c r="AF784" s="88">
        <v>63.1578947368421</v>
      </c>
      <c r="AG784" s="80">
        <v>100</v>
      </c>
      <c r="AH784" s="92">
        <f t="shared" si="153"/>
        <v>75.43859649122805</v>
      </c>
      <c r="AI784" s="37">
        <f t="shared" si="154"/>
        <v>55.1434457939721</v>
      </c>
      <c r="AJ784" s="38">
        <f t="shared" si="155"/>
        <v>62.77883192898595</v>
      </c>
    </row>
    <row r="785" spans="1:36" ht="15">
      <c r="A785" s="17">
        <v>917</v>
      </c>
      <c r="B785" s="18">
        <v>54109</v>
      </c>
      <c r="C785" s="19" t="s">
        <v>100</v>
      </c>
      <c r="D785" s="19" t="s">
        <v>767</v>
      </c>
      <c r="E785" s="20">
        <v>6</v>
      </c>
      <c r="F785" s="48">
        <v>80.94999999999999</v>
      </c>
      <c r="G785" s="49">
        <v>99.81481481481481</v>
      </c>
      <c r="H785" s="44">
        <f t="shared" si="144"/>
        <v>87.23827160493826</v>
      </c>
      <c r="I785" s="104">
        <v>31</v>
      </c>
      <c r="J785" s="103">
        <f t="shared" si="145"/>
        <v>31</v>
      </c>
      <c r="K785" s="36">
        <f t="shared" si="146"/>
        <v>64.74296296296296</v>
      </c>
      <c r="L785" s="64">
        <v>15.02890173410405</v>
      </c>
      <c r="M785" s="65">
        <v>0</v>
      </c>
      <c r="N785" s="90">
        <f t="shared" si="147"/>
        <v>11.689145793192038</v>
      </c>
      <c r="O785" s="66">
        <v>76.73402563119063</v>
      </c>
      <c r="P785" s="57">
        <v>98.77</v>
      </c>
      <c r="Q785" s="67">
        <v>98.41409691629957</v>
      </c>
      <c r="R785" s="68" t="s">
        <v>1</v>
      </c>
      <c r="S785" s="44">
        <f t="shared" si="148"/>
        <v>91.24897457363267</v>
      </c>
      <c r="T785" s="64">
        <v>97.77777777777779</v>
      </c>
      <c r="U785" s="57">
        <v>92.60000000000001</v>
      </c>
      <c r="V785" s="57">
        <v>100</v>
      </c>
      <c r="W785" s="56">
        <v>0</v>
      </c>
      <c r="X785" s="56">
        <v>0</v>
      </c>
      <c r="Y785" s="90">
        <f t="shared" si="149"/>
        <v>72.59444444444445</v>
      </c>
      <c r="Z785" s="101">
        <f t="shared" si="150"/>
        <v>56.63798657133381</v>
      </c>
      <c r="AA785" s="50">
        <v>50.94811797398005</v>
      </c>
      <c r="AB785" s="47">
        <v>6.666666666666667</v>
      </c>
      <c r="AC785" s="44">
        <f t="shared" si="151"/>
        <v>39.877755147151696</v>
      </c>
      <c r="AD785" s="85">
        <v>70.50000000000006</v>
      </c>
      <c r="AE785" s="91">
        <f t="shared" si="152"/>
        <v>70.50000000000006</v>
      </c>
      <c r="AF785" s="88">
        <v>73.68421052631578</v>
      </c>
      <c r="AG785" s="80">
        <v>100</v>
      </c>
      <c r="AH785" s="92">
        <f t="shared" si="153"/>
        <v>82.45614035087718</v>
      </c>
      <c r="AI785" s="37">
        <f t="shared" si="154"/>
        <v>56.55936414865636</v>
      </c>
      <c r="AJ785" s="38">
        <f t="shared" si="155"/>
        <v>58.2353951228564</v>
      </c>
    </row>
    <row r="786" spans="1:36" ht="15">
      <c r="A786" s="17">
        <v>203</v>
      </c>
      <c r="B786" s="18">
        <v>54125</v>
      </c>
      <c r="C786" s="19" t="s">
        <v>100</v>
      </c>
      <c r="D786" s="19" t="s">
        <v>546</v>
      </c>
      <c r="E786" s="20">
        <v>6</v>
      </c>
      <c r="F786" s="48">
        <v>82.55000000000001</v>
      </c>
      <c r="G786" s="49">
        <v>77.67958892958892</v>
      </c>
      <c r="H786" s="44">
        <f t="shared" si="144"/>
        <v>80.92652964319632</v>
      </c>
      <c r="I786" s="104">
        <v>26</v>
      </c>
      <c r="J786" s="103">
        <f t="shared" si="145"/>
        <v>26</v>
      </c>
      <c r="K786" s="36">
        <f t="shared" si="146"/>
        <v>58.95591778591779</v>
      </c>
      <c r="L786" s="64">
        <v>83.89261744966443</v>
      </c>
      <c r="M786" s="65">
        <v>100</v>
      </c>
      <c r="N786" s="90">
        <f t="shared" si="147"/>
        <v>87.47203579418345</v>
      </c>
      <c r="O786" s="66">
        <v>81.09710310653708</v>
      </c>
      <c r="P786" s="57">
        <v>98.58</v>
      </c>
      <c r="Q786" s="67">
        <v>91.6095890410959</v>
      </c>
      <c r="R786" s="68" t="s">
        <v>1</v>
      </c>
      <c r="S786" s="44">
        <f t="shared" si="148"/>
        <v>90.37237932168024</v>
      </c>
      <c r="T786" s="64">
        <v>92.08333333333334</v>
      </c>
      <c r="U786" s="57">
        <v>76.7</v>
      </c>
      <c r="V786" s="57">
        <v>88.88888888888887</v>
      </c>
      <c r="W786" s="56">
        <v>0</v>
      </c>
      <c r="X786" s="56">
        <v>0</v>
      </c>
      <c r="Y786" s="90">
        <f t="shared" si="149"/>
        <v>64.41805555555555</v>
      </c>
      <c r="Z786" s="101">
        <f t="shared" si="150"/>
        <v>81.0228720466215</v>
      </c>
      <c r="AA786" s="50">
        <v>100</v>
      </c>
      <c r="AB786" s="47">
        <v>6.666666666666667</v>
      </c>
      <c r="AC786" s="44">
        <f t="shared" si="151"/>
        <v>76.66666666666667</v>
      </c>
      <c r="AD786" s="85">
        <v>69.00000000000004</v>
      </c>
      <c r="AE786" s="91">
        <f t="shared" si="152"/>
        <v>69.00000000000004</v>
      </c>
      <c r="AF786" s="88">
        <v>86.8421052631579</v>
      </c>
      <c r="AG786" s="80">
        <v>100</v>
      </c>
      <c r="AH786" s="92">
        <f t="shared" si="153"/>
        <v>91.2280701754386</v>
      </c>
      <c r="AI786" s="37">
        <f t="shared" si="154"/>
        <v>77.53450292397663</v>
      </c>
      <c r="AJ786" s="38">
        <f t="shared" si="155"/>
        <v>75.5629704576873</v>
      </c>
    </row>
    <row r="787" spans="1:36" ht="15">
      <c r="A787" s="17">
        <v>947</v>
      </c>
      <c r="B787" s="18">
        <v>54128</v>
      </c>
      <c r="C787" s="19" t="s">
        <v>100</v>
      </c>
      <c r="D787" s="19" t="s">
        <v>1083</v>
      </c>
      <c r="E787" s="20">
        <v>6</v>
      </c>
      <c r="F787" s="48">
        <v>54</v>
      </c>
      <c r="G787" s="49">
        <v>76.43518518518519</v>
      </c>
      <c r="H787" s="44">
        <f t="shared" si="144"/>
        <v>61.47839506172839</v>
      </c>
      <c r="I787" s="104">
        <v>5</v>
      </c>
      <c r="J787" s="103">
        <f t="shared" si="145"/>
        <v>5</v>
      </c>
      <c r="K787" s="36">
        <f t="shared" si="146"/>
        <v>38.88703703703703</v>
      </c>
      <c r="L787" s="64">
        <v>32.07547169811321</v>
      </c>
      <c r="M787" s="65">
        <v>100</v>
      </c>
      <c r="N787" s="90">
        <f t="shared" si="147"/>
        <v>47.16981132075472</v>
      </c>
      <c r="O787" s="66">
        <v>78.60141140083</v>
      </c>
      <c r="P787" s="57">
        <v>98.66999999999999</v>
      </c>
      <c r="Q787" s="67">
        <v>99.77856510186005</v>
      </c>
      <c r="R787" s="68" t="s">
        <v>1</v>
      </c>
      <c r="S787" s="44">
        <f t="shared" si="148"/>
        <v>92.29227342245862</v>
      </c>
      <c r="T787" s="64">
        <v>57.91666666666667</v>
      </c>
      <c r="U787" s="57">
        <v>74.99999999999999</v>
      </c>
      <c r="V787" s="57">
        <v>100</v>
      </c>
      <c r="W787" s="56">
        <v>0</v>
      </c>
      <c r="X787" s="56">
        <v>25</v>
      </c>
      <c r="Y787" s="90">
        <f t="shared" si="149"/>
        <v>61.354166666666664</v>
      </c>
      <c r="Z787" s="101">
        <f t="shared" si="150"/>
        <v>66.14799290399179</v>
      </c>
      <c r="AA787" s="50">
        <v>50.25051576775715</v>
      </c>
      <c r="AB787" s="47">
        <v>5.555555555555555</v>
      </c>
      <c r="AC787" s="44">
        <f t="shared" si="151"/>
        <v>39.07677571470675</v>
      </c>
      <c r="AD787" s="85">
        <v>78.60000000000001</v>
      </c>
      <c r="AE787" s="91">
        <f t="shared" si="152"/>
        <v>78.60000000000001</v>
      </c>
      <c r="AF787" s="88">
        <v>28.947368421052634</v>
      </c>
      <c r="AG787" s="80">
        <v>100</v>
      </c>
      <c r="AH787" s="92">
        <f t="shared" si="153"/>
        <v>52.63157894736842</v>
      </c>
      <c r="AI787" s="37">
        <f t="shared" si="154"/>
        <v>52.327262837317285</v>
      </c>
      <c r="AJ787" s="38">
        <f t="shared" si="155"/>
        <v>56.549582710598486</v>
      </c>
    </row>
    <row r="788" spans="1:36" ht="15">
      <c r="A788" s="17">
        <v>640</v>
      </c>
      <c r="B788" s="18">
        <v>54172</v>
      </c>
      <c r="C788" s="19" t="s">
        <v>100</v>
      </c>
      <c r="D788" s="19" t="s">
        <v>1054</v>
      </c>
      <c r="E788" s="20">
        <v>6</v>
      </c>
      <c r="F788" s="48">
        <v>57.55000000000001</v>
      </c>
      <c r="G788" s="49">
        <v>82.45624745624745</v>
      </c>
      <c r="H788" s="44">
        <f t="shared" si="144"/>
        <v>65.85208248541582</v>
      </c>
      <c r="I788" s="104">
        <v>10</v>
      </c>
      <c r="J788" s="103">
        <f t="shared" si="145"/>
        <v>10</v>
      </c>
      <c r="K788" s="36">
        <f t="shared" si="146"/>
        <v>43.511249491249494</v>
      </c>
      <c r="L788" s="64">
        <v>88.13559322033898</v>
      </c>
      <c r="M788" s="65">
        <v>100</v>
      </c>
      <c r="N788" s="90">
        <f t="shared" si="147"/>
        <v>90.77212806026364</v>
      </c>
      <c r="O788" s="66">
        <v>99.82517482517483</v>
      </c>
      <c r="P788" s="57">
        <v>99.37</v>
      </c>
      <c r="Q788" s="67">
        <v>94.59541062801932</v>
      </c>
      <c r="R788" s="68" t="s">
        <v>1</v>
      </c>
      <c r="S788" s="44">
        <f t="shared" si="148"/>
        <v>97.86898877909532</v>
      </c>
      <c r="T788" s="64">
        <v>100</v>
      </c>
      <c r="U788" s="57">
        <v>86.82857142857144</v>
      </c>
      <c r="V788" s="57">
        <v>98.61111111111113</v>
      </c>
      <c r="W788" s="56">
        <v>0</v>
      </c>
      <c r="X788" s="56">
        <v>0</v>
      </c>
      <c r="Y788" s="90">
        <f t="shared" si="149"/>
        <v>71.35992063492064</v>
      </c>
      <c r="Z788" s="101">
        <f t="shared" si="150"/>
        <v>86.83121711418002</v>
      </c>
      <c r="AA788" s="50">
        <v>83.37359479600859</v>
      </c>
      <c r="AB788" s="47">
        <v>5.555555555555555</v>
      </c>
      <c r="AC788" s="44">
        <f t="shared" si="151"/>
        <v>63.919084985895324</v>
      </c>
      <c r="AD788" s="85">
        <v>19.699999999999996</v>
      </c>
      <c r="AE788" s="91">
        <f t="shared" si="152"/>
        <v>19.699999999999996</v>
      </c>
      <c r="AF788" s="88">
        <v>65.78947368421053</v>
      </c>
      <c r="AG788" s="80">
        <v>0</v>
      </c>
      <c r="AH788" s="92">
        <f t="shared" si="153"/>
        <v>43.85964912280702</v>
      </c>
      <c r="AI788" s="37">
        <f t="shared" si="154"/>
        <v>48.115441817038906</v>
      </c>
      <c r="AJ788" s="38">
        <f t="shared" si="155"/>
        <v>66.55249100045158</v>
      </c>
    </row>
    <row r="789" spans="1:36" ht="15">
      <c r="A789" s="17">
        <v>637</v>
      </c>
      <c r="B789" s="18">
        <v>54174</v>
      </c>
      <c r="C789" s="19" t="s">
        <v>100</v>
      </c>
      <c r="D789" s="19" t="s">
        <v>742</v>
      </c>
      <c r="E789" s="20">
        <v>6</v>
      </c>
      <c r="F789" s="48">
        <v>79.3</v>
      </c>
      <c r="G789" s="49">
        <v>75.0574888074888</v>
      </c>
      <c r="H789" s="44">
        <f t="shared" si="144"/>
        <v>77.88582960249626</v>
      </c>
      <c r="I789" s="104">
        <v>31</v>
      </c>
      <c r="J789" s="103">
        <f t="shared" si="145"/>
        <v>31</v>
      </c>
      <c r="K789" s="36">
        <f t="shared" si="146"/>
        <v>59.131497761497755</v>
      </c>
      <c r="L789" s="64">
        <v>40.932642487046635</v>
      </c>
      <c r="M789" s="65">
        <v>100</v>
      </c>
      <c r="N789" s="90">
        <f t="shared" si="147"/>
        <v>54.0587219343696</v>
      </c>
      <c r="O789" s="66">
        <v>76.16052195939209</v>
      </c>
      <c r="P789" s="57">
        <v>99.6</v>
      </c>
      <c r="Q789" s="67">
        <v>96.26032054395337</v>
      </c>
      <c r="R789" s="68" t="s">
        <v>1</v>
      </c>
      <c r="S789" s="44">
        <f t="shared" si="148"/>
        <v>90.61694315892694</v>
      </c>
      <c r="T789" s="64">
        <v>99.16666666666667</v>
      </c>
      <c r="U789" s="57">
        <v>99.99999999999999</v>
      </c>
      <c r="V789" s="57">
        <v>100</v>
      </c>
      <c r="W789" s="56">
        <v>0</v>
      </c>
      <c r="X789" s="56">
        <v>0</v>
      </c>
      <c r="Y789" s="90">
        <f t="shared" si="149"/>
        <v>74.79166666666666</v>
      </c>
      <c r="Z789" s="101">
        <f t="shared" si="150"/>
        <v>72.39189504056301</v>
      </c>
      <c r="AA789" s="50">
        <v>95.83333333333334</v>
      </c>
      <c r="AB789" s="47">
        <v>5.555555555555555</v>
      </c>
      <c r="AC789" s="44">
        <f t="shared" si="151"/>
        <v>73.26388888888889</v>
      </c>
      <c r="AD789" s="85">
        <v>44.099999999999966</v>
      </c>
      <c r="AE789" s="91">
        <f t="shared" si="152"/>
        <v>44.099999999999966</v>
      </c>
      <c r="AF789" s="88">
        <v>34.21052631578947</v>
      </c>
      <c r="AG789" s="80">
        <v>100</v>
      </c>
      <c r="AH789" s="92">
        <f t="shared" si="153"/>
        <v>56.14035087719297</v>
      </c>
      <c r="AI789" s="37">
        <f t="shared" si="154"/>
        <v>62.062144249512656</v>
      </c>
      <c r="AJ789" s="38">
        <f t="shared" si="155"/>
        <v>66.64089034743486</v>
      </c>
    </row>
    <row r="790" spans="1:36" ht="15">
      <c r="A790" s="17">
        <v>933</v>
      </c>
      <c r="B790" s="18">
        <v>54206</v>
      </c>
      <c r="C790" s="19" t="s">
        <v>100</v>
      </c>
      <c r="D790" s="19" t="s">
        <v>956</v>
      </c>
      <c r="E790" s="20">
        <v>6</v>
      </c>
      <c r="F790" s="48">
        <v>44.55</v>
      </c>
      <c r="G790" s="49">
        <v>0</v>
      </c>
      <c r="H790" s="44">
        <f t="shared" si="144"/>
        <v>29.699999999999996</v>
      </c>
      <c r="I790" s="104">
        <v>51</v>
      </c>
      <c r="J790" s="103">
        <f t="shared" si="145"/>
        <v>51</v>
      </c>
      <c r="K790" s="36">
        <f t="shared" si="146"/>
        <v>38.22</v>
      </c>
      <c r="L790" s="64">
        <v>42.261904761904766</v>
      </c>
      <c r="M790" s="65">
        <v>100</v>
      </c>
      <c r="N790" s="90">
        <f t="shared" si="147"/>
        <v>55.092592592592595</v>
      </c>
      <c r="O790" s="66">
        <v>37.6585623678647</v>
      </c>
      <c r="P790" s="57">
        <v>98.56</v>
      </c>
      <c r="Q790" s="67">
        <v>91.62230965054385</v>
      </c>
      <c r="R790" s="68" t="s">
        <v>1</v>
      </c>
      <c r="S790" s="44">
        <f t="shared" si="148"/>
        <v>75.89949049113235</v>
      </c>
      <c r="T790" s="64">
        <v>82.08333333333333</v>
      </c>
      <c r="U790" s="57">
        <v>92.5</v>
      </c>
      <c r="V790" s="57">
        <v>91.20370370370371</v>
      </c>
      <c r="W790" s="56">
        <v>0</v>
      </c>
      <c r="X790" s="56">
        <v>0</v>
      </c>
      <c r="Y790" s="90">
        <f t="shared" si="149"/>
        <v>66.44675925925925</v>
      </c>
      <c r="Z790" s="101">
        <f t="shared" si="150"/>
        <v>65.38413325345864</v>
      </c>
      <c r="AA790" s="50">
        <v>75</v>
      </c>
      <c r="AB790" s="47">
        <v>5.555555555555555</v>
      </c>
      <c r="AC790" s="44">
        <f t="shared" si="151"/>
        <v>57.638888888888886</v>
      </c>
      <c r="AD790" s="85">
        <v>53.59999999999993</v>
      </c>
      <c r="AE790" s="91">
        <f t="shared" si="152"/>
        <v>53.59999999999993</v>
      </c>
      <c r="AF790" s="88">
        <v>34.21052631578947</v>
      </c>
      <c r="AG790" s="80">
        <v>100</v>
      </c>
      <c r="AH790" s="92">
        <f t="shared" si="153"/>
        <v>56.14035087719297</v>
      </c>
      <c r="AI790" s="37">
        <f t="shared" si="154"/>
        <v>56.26214424951265</v>
      </c>
      <c r="AJ790" s="38">
        <f t="shared" si="155"/>
        <v>57.21470990158311</v>
      </c>
    </row>
    <row r="791" spans="1:36" ht="15">
      <c r="A791" s="17">
        <v>450</v>
      </c>
      <c r="B791" s="18">
        <v>54223</v>
      </c>
      <c r="C791" s="19" t="s">
        <v>100</v>
      </c>
      <c r="D791" s="19" t="s">
        <v>372</v>
      </c>
      <c r="E791" s="20">
        <v>6</v>
      </c>
      <c r="F791" s="48">
        <v>76.49999999999999</v>
      </c>
      <c r="G791" s="49">
        <v>76.27747252747253</v>
      </c>
      <c r="H791" s="44">
        <f t="shared" si="144"/>
        <v>76.42582417582416</v>
      </c>
      <c r="I791" s="104">
        <v>5</v>
      </c>
      <c r="J791" s="103">
        <f t="shared" si="145"/>
        <v>5</v>
      </c>
      <c r="K791" s="36">
        <f t="shared" si="146"/>
        <v>47.8554945054945</v>
      </c>
      <c r="L791" s="64">
        <v>88.36477987421384</v>
      </c>
      <c r="M791" s="65">
        <v>100</v>
      </c>
      <c r="N791" s="90">
        <f t="shared" si="147"/>
        <v>90.95038434661078</v>
      </c>
      <c r="O791" s="66">
        <v>67.4185606060606</v>
      </c>
      <c r="P791" s="57">
        <v>99.14000000000001</v>
      </c>
      <c r="Q791" s="67">
        <v>87.23640399556048</v>
      </c>
      <c r="R791" s="68" t="s">
        <v>1</v>
      </c>
      <c r="S791" s="44">
        <f t="shared" si="148"/>
        <v>84.54544758291503</v>
      </c>
      <c r="T791" s="64">
        <v>91.66666666666666</v>
      </c>
      <c r="U791" s="57">
        <v>97.60000000000001</v>
      </c>
      <c r="V791" s="57">
        <v>74.07407407407406</v>
      </c>
      <c r="W791" s="56">
        <v>0</v>
      </c>
      <c r="X791" s="56">
        <v>25</v>
      </c>
      <c r="Y791" s="90">
        <f t="shared" si="149"/>
        <v>68.96018518518518</v>
      </c>
      <c r="Z791" s="101">
        <f t="shared" si="150"/>
        <v>81.86394085057195</v>
      </c>
      <c r="AA791" s="50">
        <v>100</v>
      </c>
      <c r="AB791" s="47">
        <v>7.777777777777778</v>
      </c>
      <c r="AC791" s="44">
        <f t="shared" si="151"/>
        <v>76.94444444444444</v>
      </c>
      <c r="AD791" s="85">
        <v>36.499999999999986</v>
      </c>
      <c r="AE791" s="91">
        <f t="shared" si="152"/>
        <v>36.499999999999986</v>
      </c>
      <c r="AF791" s="88">
        <v>57.89473684210527</v>
      </c>
      <c r="AG791" s="80">
        <v>100</v>
      </c>
      <c r="AH791" s="92">
        <f t="shared" si="153"/>
        <v>71.9298245614035</v>
      </c>
      <c r="AI791" s="37">
        <f t="shared" si="154"/>
        <v>65.15633528265107</v>
      </c>
      <c r="AJ791" s="38">
        <f t="shared" si="155"/>
        <v>70.0499699111802</v>
      </c>
    </row>
    <row r="792" spans="1:36" ht="15">
      <c r="A792" s="17">
        <v>573</v>
      </c>
      <c r="B792" s="18">
        <v>54239</v>
      </c>
      <c r="C792" s="19" t="s">
        <v>100</v>
      </c>
      <c r="D792" s="19" t="s">
        <v>417</v>
      </c>
      <c r="E792" s="20">
        <v>6</v>
      </c>
      <c r="F792" s="48">
        <v>43.599999999999994</v>
      </c>
      <c r="G792" s="49">
        <v>71.74806674806675</v>
      </c>
      <c r="H792" s="44">
        <f t="shared" si="144"/>
        <v>52.98268891602224</v>
      </c>
      <c r="I792" s="104">
        <v>36.00000000000001</v>
      </c>
      <c r="J792" s="103">
        <f t="shared" si="145"/>
        <v>36.00000000000001</v>
      </c>
      <c r="K792" s="36">
        <f t="shared" si="146"/>
        <v>46.189613349613346</v>
      </c>
      <c r="L792" s="64">
        <v>84.89208633093526</v>
      </c>
      <c r="M792" s="65">
        <v>100</v>
      </c>
      <c r="N792" s="90">
        <f t="shared" si="147"/>
        <v>88.2494004796163</v>
      </c>
      <c r="O792" s="66">
        <v>54.666412019353196</v>
      </c>
      <c r="P792" s="57">
        <v>99.12</v>
      </c>
      <c r="Q792" s="67">
        <v>97.51412429378531</v>
      </c>
      <c r="R792" s="68" t="s">
        <v>1</v>
      </c>
      <c r="S792" s="44">
        <f t="shared" si="148"/>
        <v>83.71449115931426</v>
      </c>
      <c r="T792" s="64">
        <v>77.08333333333334</v>
      </c>
      <c r="U792" s="57">
        <v>98.75</v>
      </c>
      <c r="V792" s="57">
        <v>100</v>
      </c>
      <c r="W792" s="56">
        <v>0</v>
      </c>
      <c r="X792" s="56">
        <v>0</v>
      </c>
      <c r="Y792" s="90">
        <f t="shared" si="149"/>
        <v>68.95833333333334</v>
      </c>
      <c r="Z792" s="101">
        <f t="shared" si="150"/>
        <v>80.6250880103091</v>
      </c>
      <c r="AA792" s="50">
        <v>81.05073207443897</v>
      </c>
      <c r="AB792" s="47">
        <v>8.88888888888889</v>
      </c>
      <c r="AC792" s="44">
        <f t="shared" si="151"/>
        <v>63.01027127805145</v>
      </c>
      <c r="AD792" s="85">
        <v>65.39999999999996</v>
      </c>
      <c r="AE792" s="91">
        <f t="shared" si="152"/>
        <v>65.39999999999996</v>
      </c>
      <c r="AF792" s="88">
        <v>21.052631578947366</v>
      </c>
      <c r="AG792" s="80">
        <v>100</v>
      </c>
      <c r="AH792" s="92">
        <f t="shared" si="153"/>
        <v>47.368421052631575</v>
      </c>
      <c r="AI792" s="37">
        <f t="shared" si="154"/>
        <v>60.51916222548708</v>
      </c>
      <c r="AJ792" s="38">
        <f t="shared" si="155"/>
        <v>67.70621534272334</v>
      </c>
    </row>
    <row r="793" spans="1:36" ht="15">
      <c r="A793" s="17">
        <v>562</v>
      </c>
      <c r="B793" s="18">
        <v>54245</v>
      </c>
      <c r="C793" s="19" t="s">
        <v>100</v>
      </c>
      <c r="D793" s="19" t="s">
        <v>351</v>
      </c>
      <c r="E793" s="20">
        <v>6</v>
      </c>
      <c r="F793" s="48">
        <v>75.1</v>
      </c>
      <c r="G793" s="49">
        <v>95.92592592592594</v>
      </c>
      <c r="H793" s="44">
        <f t="shared" si="144"/>
        <v>82.04197530864198</v>
      </c>
      <c r="I793" s="104">
        <v>51</v>
      </c>
      <c r="J793" s="103">
        <f t="shared" si="145"/>
        <v>51</v>
      </c>
      <c r="K793" s="36">
        <f t="shared" si="146"/>
        <v>69.62518518518519</v>
      </c>
      <c r="L793" s="64">
        <v>76.98412698412699</v>
      </c>
      <c r="M793" s="65">
        <v>100</v>
      </c>
      <c r="N793" s="90">
        <f t="shared" si="147"/>
        <v>82.09876543209876</v>
      </c>
      <c r="O793" s="66">
        <v>75.42811922300778</v>
      </c>
      <c r="P793" s="57">
        <v>98.6</v>
      </c>
      <c r="Q793" s="67">
        <v>86.37853949329359</v>
      </c>
      <c r="R793" s="68" t="s">
        <v>1</v>
      </c>
      <c r="S793" s="44">
        <f t="shared" si="148"/>
        <v>86.74796818486789</v>
      </c>
      <c r="T793" s="64">
        <v>77.36111111111111</v>
      </c>
      <c r="U793" s="57">
        <v>92.5</v>
      </c>
      <c r="V793" s="57">
        <v>100</v>
      </c>
      <c r="W793" s="56">
        <v>0</v>
      </c>
      <c r="X793" s="56">
        <v>0</v>
      </c>
      <c r="Y793" s="90">
        <f t="shared" si="149"/>
        <v>67.46527777777777</v>
      </c>
      <c r="Z793" s="101">
        <f t="shared" si="150"/>
        <v>78.90379426360217</v>
      </c>
      <c r="AA793" s="50">
        <v>59.28164866742453</v>
      </c>
      <c r="AB793" s="47">
        <v>22.22222222222222</v>
      </c>
      <c r="AC793" s="44">
        <f t="shared" si="151"/>
        <v>50.016792056123954</v>
      </c>
      <c r="AD793" s="85">
        <v>35.999999999999986</v>
      </c>
      <c r="AE793" s="91">
        <f t="shared" si="152"/>
        <v>35.999999999999986</v>
      </c>
      <c r="AF793" s="88">
        <v>44.73684210526316</v>
      </c>
      <c r="AG793" s="80">
        <v>100</v>
      </c>
      <c r="AH793" s="92">
        <f t="shared" si="153"/>
        <v>63.157894736842096</v>
      </c>
      <c r="AI793" s="37">
        <f t="shared" si="154"/>
        <v>48.90720137730119</v>
      </c>
      <c r="AJ793" s="38">
        <f t="shared" si="155"/>
        <v>68.04909458202847</v>
      </c>
    </row>
    <row r="794" spans="1:36" ht="15">
      <c r="A794" s="17">
        <v>652</v>
      </c>
      <c r="B794" s="18">
        <v>54250</v>
      </c>
      <c r="C794" s="19" t="s">
        <v>100</v>
      </c>
      <c r="D794" s="19" t="s">
        <v>525</v>
      </c>
      <c r="E794" s="20">
        <v>6</v>
      </c>
      <c r="F794" s="48">
        <v>69.14999999999999</v>
      </c>
      <c r="G794" s="49">
        <v>85.30982905982904</v>
      </c>
      <c r="H794" s="44">
        <f t="shared" si="144"/>
        <v>74.53660968660967</v>
      </c>
      <c r="I794" s="104">
        <v>45.00000000000001</v>
      </c>
      <c r="J794" s="103">
        <f t="shared" si="145"/>
        <v>45.00000000000001</v>
      </c>
      <c r="K794" s="36">
        <f t="shared" si="146"/>
        <v>62.7219658119658</v>
      </c>
      <c r="L794" s="64">
        <v>80.17241379310344</v>
      </c>
      <c r="M794" s="65">
        <v>100</v>
      </c>
      <c r="N794" s="90">
        <f t="shared" si="147"/>
        <v>84.57854406130268</v>
      </c>
      <c r="O794" s="66">
        <v>51.893298073177306</v>
      </c>
      <c r="P794" s="57">
        <v>98.58</v>
      </c>
      <c r="Q794" s="67">
        <v>88.08011724474841</v>
      </c>
      <c r="R794" s="68" t="s">
        <v>1</v>
      </c>
      <c r="S794" s="44">
        <f t="shared" si="148"/>
        <v>79.468106477784</v>
      </c>
      <c r="T794" s="64">
        <v>85.41666666666666</v>
      </c>
      <c r="U794" s="57">
        <v>81.19999999999999</v>
      </c>
      <c r="V794" s="57">
        <v>100</v>
      </c>
      <c r="W794" s="56">
        <v>0</v>
      </c>
      <c r="X794" s="56">
        <v>17.575757575757578</v>
      </c>
      <c r="Y794" s="90">
        <f t="shared" si="149"/>
        <v>68.85113636363637</v>
      </c>
      <c r="Z794" s="101">
        <f t="shared" si="150"/>
        <v>77.91043357132348</v>
      </c>
      <c r="AA794" s="50">
        <v>62.82281535514294</v>
      </c>
      <c r="AB794" s="47">
        <v>5.555555555555555</v>
      </c>
      <c r="AC794" s="44">
        <f t="shared" si="151"/>
        <v>48.50600040524609</v>
      </c>
      <c r="AD794" s="85">
        <v>53.09999999999993</v>
      </c>
      <c r="AE794" s="91">
        <f t="shared" si="152"/>
        <v>53.09999999999993</v>
      </c>
      <c r="AF794" s="88">
        <v>18.421052631578945</v>
      </c>
      <c r="AG794" s="80">
        <v>100</v>
      </c>
      <c r="AH794" s="92">
        <f t="shared" si="153"/>
        <v>45.61403508771929</v>
      </c>
      <c r="AI794" s="37">
        <f t="shared" si="154"/>
        <v>49.15267390034175</v>
      </c>
      <c r="AJ794" s="38">
        <f t="shared" si="155"/>
        <v>66.24541211815743</v>
      </c>
    </row>
    <row r="795" spans="1:36" ht="15">
      <c r="A795" s="17">
        <v>237</v>
      </c>
      <c r="B795" s="18">
        <v>54261</v>
      </c>
      <c r="C795" s="19" t="s">
        <v>100</v>
      </c>
      <c r="D795" s="19" t="s">
        <v>101</v>
      </c>
      <c r="E795" s="20">
        <v>4</v>
      </c>
      <c r="F795" s="48">
        <v>70.20000000000002</v>
      </c>
      <c r="G795" s="49">
        <v>76.44383394383394</v>
      </c>
      <c r="H795" s="44">
        <f t="shared" si="144"/>
        <v>72.28127798127798</v>
      </c>
      <c r="I795" s="104">
        <v>26</v>
      </c>
      <c r="J795" s="103">
        <f t="shared" si="145"/>
        <v>26</v>
      </c>
      <c r="K795" s="36">
        <f t="shared" si="146"/>
        <v>53.76876678876678</v>
      </c>
      <c r="L795" s="64">
        <v>89.24050632911393</v>
      </c>
      <c r="M795" s="65">
        <v>100</v>
      </c>
      <c r="N795" s="90">
        <f t="shared" si="147"/>
        <v>91.63150492264415</v>
      </c>
      <c r="O795" s="66">
        <v>82.43117767823816</v>
      </c>
      <c r="P795" s="57">
        <v>99.38</v>
      </c>
      <c r="Q795" s="67">
        <v>92.21722587340021</v>
      </c>
      <c r="R795" s="68">
        <v>100</v>
      </c>
      <c r="S795" s="44">
        <f t="shared" si="148"/>
        <v>93.50710088790959</v>
      </c>
      <c r="T795" s="64">
        <v>95.83333333333334</v>
      </c>
      <c r="U795" s="57">
        <v>89.99999999999999</v>
      </c>
      <c r="V795" s="57">
        <v>100</v>
      </c>
      <c r="W795" s="56">
        <v>78.54119179420384</v>
      </c>
      <c r="X795" s="56">
        <v>40</v>
      </c>
      <c r="Y795" s="90">
        <f t="shared" si="149"/>
        <v>86.27598230760881</v>
      </c>
      <c r="Z795" s="101">
        <f t="shared" si="150"/>
        <v>90.51792839471779</v>
      </c>
      <c r="AA795" s="50">
        <v>88.92572944297082</v>
      </c>
      <c r="AB795" s="47">
        <v>16.842105263157894</v>
      </c>
      <c r="AC795" s="44">
        <f t="shared" si="151"/>
        <v>70.9048233980176</v>
      </c>
      <c r="AD795" s="85">
        <v>42.299999999999955</v>
      </c>
      <c r="AE795" s="91">
        <f t="shared" si="152"/>
        <v>42.299999999999955</v>
      </c>
      <c r="AF795" s="88">
        <v>50</v>
      </c>
      <c r="AG795" s="80">
        <v>100</v>
      </c>
      <c r="AH795" s="92">
        <f t="shared" si="153"/>
        <v>66.66666666666666</v>
      </c>
      <c r="AI795" s="37">
        <f t="shared" si="154"/>
        <v>62.42923914560937</v>
      </c>
      <c r="AJ795" s="38">
        <f t="shared" si="155"/>
        <v>74.74148929879506</v>
      </c>
    </row>
    <row r="796" spans="1:36" ht="15">
      <c r="A796" s="17">
        <v>522</v>
      </c>
      <c r="B796" s="18">
        <v>54313</v>
      </c>
      <c r="C796" s="19" t="s">
        <v>100</v>
      </c>
      <c r="D796" s="19" t="s">
        <v>604</v>
      </c>
      <c r="E796" s="20">
        <v>6</v>
      </c>
      <c r="F796" s="48">
        <v>34.5</v>
      </c>
      <c r="G796" s="49">
        <v>78.42032967032966</v>
      </c>
      <c r="H796" s="44">
        <f t="shared" si="144"/>
        <v>49.14010989010988</v>
      </c>
      <c r="I796" s="104">
        <v>21.000000000000004</v>
      </c>
      <c r="J796" s="103">
        <f t="shared" si="145"/>
        <v>21.000000000000004</v>
      </c>
      <c r="K796" s="36">
        <f t="shared" si="146"/>
        <v>37.88406593406593</v>
      </c>
      <c r="L796" s="64">
        <v>75.81395348837209</v>
      </c>
      <c r="M796" s="65">
        <v>100</v>
      </c>
      <c r="N796" s="90">
        <f t="shared" si="147"/>
        <v>81.18863049095607</v>
      </c>
      <c r="O796" s="66">
        <v>62.554686026126014</v>
      </c>
      <c r="P796" s="57">
        <v>99</v>
      </c>
      <c r="Q796" s="67">
        <v>95.68788501026694</v>
      </c>
      <c r="R796" s="68" t="s">
        <v>1</v>
      </c>
      <c r="S796" s="44">
        <f t="shared" si="148"/>
        <v>85.69393147649839</v>
      </c>
      <c r="T796" s="64">
        <v>94.44444444444446</v>
      </c>
      <c r="U796" s="57">
        <v>93.525</v>
      </c>
      <c r="V796" s="57">
        <v>100</v>
      </c>
      <c r="W796" s="56">
        <v>0</v>
      </c>
      <c r="X796" s="56">
        <v>0</v>
      </c>
      <c r="Y796" s="90">
        <f t="shared" si="149"/>
        <v>71.99236111111111</v>
      </c>
      <c r="Z796" s="101">
        <f t="shared" si="150"/>
        <v>79.68752060477922</v>
      </c>
      <c r="AA796" s="50">
        <v>100</v>
      </c>
      <c r="AB796" s="47">
        <v>5.555555555555555</v>
      </c>
      <c r="AC796" s="44">
        <f t="shared" si="151"/>
        <v>76.38888888888889</v>
      </c>
      <c r="AD796" s="85">
        <v>62.79999999999997</v>
      </c>
      <c r="AE796" s="91">
        <f t="shared" si="152"/>
        <v>62.79999999999997</v>
      </c>
      <c r="AF796" s="88">
        <v>52.63157894736842</v>
      </c>
      <c r="AG796" s="80">
        <v>100</v>
      </c>
      <c r="AH796" s="92">
        <f t="shared" si="153"/>
        <v>68.42105263157893</v>
      </c>
      <c r="AI796" s="37">
        <f t="shared" si="154"/>
        <v>71.17161793372318</v>
      </c>
      <c r="AJ796" s="38">
        <f t="shared" si="155"/>
        <v>68.77205886931975</v>
      </c>
    </row>
    <row r="797" spans="1:36" ht="15">
      <c r="A797" s="17">
        <v>348</v>
      </c>
      <c r="B797" s="18">
        <v>54344</v>
      </c>
      <c r="C797" s="19" t="s">
        <v>100</v>
      </c>
      <c r="D797" s="19" t="s">
        <v>980</v>
      </c>
      <c r="E797" s="20">
        <v>6</v>
      </c>
      <c r="F797" s="48">
        <v>75.30000000000001</v>
      </c>
      <c r="G797" s="49">
        <v>87.43538868538869</v>
      </c>
      <c r="H797" s="44">
        <f t="shared" si="144"/>
        <v>79.34512956179623</v>
      </c>
      <c r="I797" s="104">
        <v>51</v>
      </c>
      <c r="J797" s="103">
        <f t="shared" si="145"/>
        <v>51</v>
      </c>
      <c r="K797" s="36">
        <f t="shared" si="146"/>
        <v>68.00707773707774</v>
      </c>
      <c r="L797" s="64">
        <v>76.36363636363637</v>
      </c>
      <c r="M797" s="65">
        <v>100</v>
      </c>
      <c r="N797" s="90">
        <f t="shared" si="147"/>
        <v>81.61616161616163</v>
      </c>
      <c r="O797" s="66">
        <v>38.70150431031259</v>
      </c>
      <c r="P797" s="57">
        <v>98.82</v>
      </c>
      <c r="Q797" s="67">
        <v>95.46550892426436</v>
      </c>
      <c r="R797" s="68" t="s">
        <v>1</v>
      </c>
      <c r="S797" s="44">
        <f t="shared" si="148"/>
        <v>77.61379878376844</v>
      </c>
      <c r="T797" s="64">
        <v>93.47222222222223</v>
      </c>
      <c r="U797" s="57">
        <v>89.99999999999999</v>
      </c>
      <c r="V797" s="57">
        <v>83.33333333333333</v>
      </c>
      <c r="W797" s="56">
        <v>0</v>
      </c>
      <c r="X797" s="56">
        <v>9.615384615384617</v>
      </c>
      <c r="Y797" s="90">
        <f t="shared" si="149"/>
        <v>67.90331196581197</v>
      </c>
      <c r="Z797" s="101">
        <f t="shared" si="150"/>
        <v>75.94729362168391</v>
      </c>
      <c r="AA797" s="50">
        <v>100</v>
      </c>
      <c r="AB797" s="47">
        <v>5.555555555555555</v>
      </c>
      <c r="AC797" s="44">
        <f t="shared" si="151"/>
        <v>76.38888888888889</v>
      </c>
      <c r="AD797" s="85">
        <v>57.899999999999984</v>
      </c>
      <c r="AE797" s="91">
        <f t="shared" si="152"/>
        <v>57.899999999999984</v>
      </c>
      <c r="AF797" s="88">
        <v>47.368421052631575</v>
      </c>
      <c r="AG797" s="80">
        <v>100</v>
      </c>
      <c r="AH797" s="92">
        <f t="shared" si="153"/>
        <v>64.91228070175438</v>
      </c>
      <c r="AI797" s="37">
        <f t="shared" si="154"/>
        <v>69.16319688109161</v>
      </c>
      <c r="AJ797" s="38">
        <f t="shared" si="155"/>
        <v>72.32402142258499</v>
      </c>
    </row>
    <row r="798" spans="1:36" ht="15">
      <c r="A798" s="17">
        <v>830</v>
      </c>
      <c r="B798" s="18">
        <v>54347</v>
      </c>
      <c r="C798" s="19" t="s">
        <v>100</v>
      </c>
      <c r="D798" s="19" t="s">
        <v>928</v>
      </c>
      <c r="E798" s="20">
        <v>6</v>
      </c>
      <c r="F798" s="48">
        <v>58.14999999999999</v>
      </c>
      <c r="G798" s="49">
        <v>73.10592185592186</v>
      </c>
      <c r="H798" s="44">
        <f t="shared" si="144"/>
        <v>63.13530728530728</v>
      </c>
      <c r="I798" s="104">
        <v>26</v>
      </c>
      <c r="J798" s="103">
        <f t="shared" si="145"/>
        <v>26</v>
      </c>
      <c r="K798" s="36">
        <f t="shared" si="146"/>
        <v>48.28118437118437</v>
      </c>
      <c r="L798" s="64">
        <v>21.311475409836067</v>
      </c>
      <c r="M798" s="65">
        <v>100</v>
      </c>
      <c r="N798" s="90">
        <f t="shared" si="147"/>
        <v>38.797814207650276</v>
      </c>
      <c r="O798" s="66">
        <v>77.46297433797434</v>
      </c>
      <c r="P798" s="57">
        <v>99.72</v>
      </c>
      <c r="Q798" s="67">
        <v>92.62899262899262</v>
      </c>
      <c r="R798" s="68">
        <v>100</v>
      </c>
      <c r="S798" s="44">
        <f t="shared" si="148"/>
        <v>92.45299174174174</v>
      </c>
      <c r="T798" s="64">
        <v>90.83333333333333</v>
      </c>
      <c r="U798" s="57">
        <v>92.60000000000001</v>
      </c>
      <c r="V798" s="57">
        <v>100</v>
      </c>
      <c r="W798" s="56">
        <v>0</v>
      </c>
      <c r="X798" s="56">
        <v>11.000000000000002</v>
      </c>
      <c r="Y798" s="90">
        <f t="shared" si="149"/>
        <v>72.23333333333333</v>
      </c>
      <c r="Z798" s="101">
        <f t="shared" si="150"/>
        <v>66.66683713877812</v>
      </c>
      <c r="AA798" s="50">
        <v>86.53940214835299</v>
      </c>
      <c r="AB798" s="47">
        <v>5.555555555555555</v>
      </c>
      <c r="AC798" s="44">
        <f t="shared" si="151"/>
        <v>66.29344050015362</v>
      </c>
      <c r="AD798" s="85">
        <v>44.19999999999997</v>
      </c>
      <c r="AE798" s="91">
        <f t="shared" si="152"/>
        <v>44.19999999999997</v>
      </c>
      <c r="AF798" s="88">
        <v>57.89473684210527</v>
      </c>
      <c r="AG798" s="80">
        <v>100</v>
      </c>
      <c r="AH798" s="92">
        <f t="shared" si="153"/>
        <v>71.9298245614035</v>
      </c>
      <c r="AI798" s="37">
        <f t="shared" si="154"/>
        <v>61.52913317902929</v>
      </c>
      <c r="AJ798" s="38">
        <f t="shared" si="155"/>
        <v>61.44839539733472</v>
      </c>
    </row>
    <row r="799" spans="1:36" ht="15">
      <c r="A799" s="17">
        <v>848</v>
      </c>
      <c r="B799" s="18">
        <v>54377</v>
      </c>
      <c r="C799" s="19" t="s">
        <v>100</v>
      </c>
      <c r="D799" s="19" t="s">
        <v>943</v>
      </c>
      <c r="E799" s="20">
        <v>6</v>
      </c>
      <c r="F799" s="48">
        <v>54.55</v>
      </c>
      <c r="G799" s="49">
        <v>83.81410256410255</v>
      </c>
      <c r="H799" s="44">
        <f t="shared" si="144"/>
        <v>64.30470085470084</v>
      </c>
      <c r="I799" s="104">
        <v>5</v>
      </c>
      <c r="J799" s="103">
        <f t="shared" si="145"/>
        <v>5</v>
      </c>
      <c r="K799" s="36">
        <f t="shared" si="146"/>
        <v>40.582820512820504</v>
      </c>
      <c r="L799" s="64">
        <v>8.274647887323939</v>
      </c>
      <c r="M799" s="65">
        <v>100</v>
      </c>
      <c r="N799" s="90">
        <f t="shared" si="147"/>
        <v>28.65805946791862</v>
      </c>
      <c r="O799" s="66">
        <v>75.88056568560589</v>
      </c>
      <c r="P799" s="57">
        <v>99.58</v>
      </c>
      <c r="Q799" s="67">
        <v>98.40525328330206</v>
      </c>
      <c r="R799" s="68" t="s">
        <v>1</v>
      </c>
      <c r="S799" s="44">
        <f t="shared" si="148"/>
        <v>91.23155094401746</v>
      </c>
      <c r="T799" s="64">
        <v>92.91666666666667</v>
      </c>
      <c r="U799" s="57">
        <v>87.60000000000001</v>
      </c>
      <c r="V799" s="57">
        <v>100</v>
      </c>
      <c r="W799" s="56">
        <v>0</v>
      </c>
      <c r="X799" s="56">
        <v>0</v>
      </c>
      <c r="Y799" s="90">
        <f t="shared" si="149"/>
        <v>70.12916666666666</v>
      </c>
      <c r="Z799" s="101">
        <f t="shared" si="150"/>
        <v>61.95233104386962</v>
      </c>
      <c r="AA799" s="50">
        <v>90.71249631594459</v>
      </c>
      <c r="AB799" s="47">
        <v>5.555555555555555</v>
      </c>
      <c r="AC799" s="44">
        <f t="shared" si="151"/>
        <v>69.42326112584733</v>
      </c>
      <c r="AD799" s="85">
        <v>75.80000000000004</v>
      </c>
      <c r="AE799" s="91">
        <f t="shared" si="152"/>
        <v>75.80000000000004</v>
      </c>
      <c r="AF799" s="88">
        <v>60.526315789473685</v>
      </c>
      <c r="AG799" s="80">
        <v>100</v>
      </c>
      <c r="AH799" s="92">
        <f t="shared" si="153"/>
        <v>73.68421052631578</v>
      </c>
      <c r="AI799" s="37">
        <f t="shared" si="154"/>
        <v>71.97591470571507</v>
      </c>
      <c r="AJ799" s="38">
        <f t="shared" si="155"/>
        <v>60.68550403621343</v>
      </c>
    </row>
    <row r="800" spans="1:36" ht="15">
      <c r="A800" s="17">
        <v>622</v>
      </c>
      <c r="B800" s="18">
        <v>54385</v>
      </c>
      <c r="C800" s="19" t="s">
        <v>100</v>
      </c>
      <c r="D800" s="19" t="s">
        <v>530</v>
      </c>
      <c r="E800" s="20">
        <v>6</v>
      </c>
      <c r="F800" s="48">
        <v>76.55000000000001</v>
      </c>
      <c r="G800" s="49">
        <v>70.67307692307693</v>
      </c>
      <c r="H800" s="44">
        <f t="shared" si="144"/>
        <v>74.59102564102565</v>
      </c>
      <c r="I800" s="104">
        <v>26</v>
      </c>
      <c r="J800" s="103">
        <f t="shared" si="145"/>
        <v>26</v>
      </c>
      <c r="K800" s="36">
        <f t="shared" si="146"/>
        <v>55.15461538461539</v>
      </c>
      <c r="L800" s="64">
        <v>83.52490421455938</v>
      </c>
      <c r="M800" s="65">
        <v>100</v>
      </c>
      <c r="N800" s="90">
        <f t="shared" si="147"/>
        <v>87.18603661132397</v>
      </c>
      <c r="O800" s="66">
        <v>76.05913978494624</v>
      </c>
      <c r="P800" s="57">
        <v>98.37</v>
      </c>
      <c r="Q800" s="67">
        <v>90.54726368159204</v>
      </c>
      <c r="R800" s="68" t="s">
        <v>1</v>
      </c>
      <c r="S800" s="44">
        <f t="shared" si="148"/>
        <v>88.27026440479057</v>
      </c>
      <c r="T800" s="64">
        <v>88.47222222222223</v>
      </c>
      <c r="U800" s="57">
        <v>81.72857142857143</v>
      </c>
      <c r="V800" s="57">
        <v>100</v>
      </c>
      <c r="W800" s="56">
        <v>0</v>
      </c>
      <c r="X800" s="56">
        <v>0</v>
      </c>
      <c r="Y800" s="90">
        <f t="shared" si="149"/>
        <v>67.55019841269842</v>
      </c>
      <c r="Z800" s="101">
        <f t="shared" si="150"/>
        <v>81.24952128167311</v>
      </c>
      <c r="AA800" s="50">
        <v>53.748526377836725</v>
      </c>
      <c r="AB800" s="47">
        <v>11.11111111111111</v>
      </c>
      <c r="AC800" s="44">
        <f t="shared" si="151"/>
        <v>43.08917256115532</v>
      </c>
      <c r="AD800" s="85">
        <v>70.70000000000003</v>
      </c>
      <c r="AE800" s="91">
        <f t="shared" si="152"/>
        <v>70.70000000000003</v>
      </c>
      <c r="AF800" s="88">
        <v>18.421052631578945</v>
      </c>
      <c r="AG800" s="80">
        <v>100</v>
      </c>
      <c r="AH800" s="92">
        <f t="shared" si="153"/>
        <v>45.61403508771929</v>
      </c>
      <c r="AI800" s="37">
        <f t="shared" si="154"/>
        <v>50.95703238349337</v>
      </c>
      <c r="AJ800" s="38">
        <f t="shared" si="155"/>
        <v>66.94279343280765</v>
      </c>
    </row>
    <row r="801" spans="1:36" ht="15">
      <c r="A801" s="17">
        <v>125</v>
      </c>
      <c r="B801" s="18">
        <v>54398</v>
      </c>
      <c r="C801" s="19" t="s">
        <v>100</v>
      </c>
      <c r="D801" s="19" t="s">
        <v>365</v>
      </c>
      <c r="E801" s="20">
        <v>6</v>
      </c>
      <c r="F801" s="48">
        <v>75.44999999999999</v>
      </c>
      <c r="G801" s="49">
        <v>98.11965811965813</v>
      </c>
      <c r="H801" s="44">
        <f t="shared" si="144"/>
        <v>83.0065527065527</v>
      </c>
      <c r="I801" s="104">
        <v>61.00000000000001</v>
      </c>
      <c r="J801" s="103">
        <f t="shared" si="145"/>
        <v>61.00000000000001</v>
      </c>
      <c r="K801" s="36">
        <f t="shared" si="146"/>
        <v>74.20393162393162</v>
      </c>
      <c r="L801" s="64">
        <v>82.90155440414509</v>
      </c>
      <c r="M801" s="65">
        <v>100</v>
      </c>
      <c r="N801" s="90">
        <f t="shared" si="147"/>
        <v>86.70120898100174</v>
      </c>
      <c r="O801" s="66">
        <v>74.74208603042378</v>
      </c>
      <c r="P801" s="57">
        <v>99.37</v>
      </c>
      <c r="Q801" s="67">
        <v>98.10089020771512</v>
      </c>
      <c r="R801" s="68">
        <v>100</v>
      </c>
      <c r="S801" s="44">
        <f t="shared" si="148"/>
        <v>93.05324405953472</v>
      </c>
      <c r="T801" s="64">
        <v>99.30555555555554</v>
      </c>
      <c r="U801" s="57">
        <v>99.99999999999999</v>
      </c>
      <c r="V801" s="57">
        <v>81.48148148148148</v>
      </c>
      <c r="W801" s="56">
        <v>0</v>
      </c>
      <c r="X801" s="56">
        <v>0</v>
      </c>
      <c r="Y801" s="90">
        <f t="shared" si="149"/>
        <v>70.19675925925925</v>
      </c>
      <c r="Z801" s="101">
        <f t="shared" si="150"/>
        <v>83.45243629517469</v>
      </c>
      <c r="AA801" s="50">
        <v>99.30002947244327</v>
      </c>
      <c r="AB801" s="47">
        <v>42.69662921348314</v>
      </c>
      <c r="AC801" s="44">
        <f t="shared" si="151"/>
        <v>85.14917940770324</v>
      </c>
      <c r="AD801" s="85">
        <v>41.799999999999955</v>
      </c>
      <c r="AE801" s="91">
        <f t="shared" si="152"/>
        <v>41.799999999999955</v>
      </c>
      <c r="AF801" s="88">
        <v>42.10526315789473</v>
      </c>
      <c r="AG801" s="80">
        <v>100</v>
      </c>
      <c r="AH801" s="92">
        <f t="shared" si="153"/>
        <v>61.403508771929815</v>
      </c>
      <c r="AI801" s="37">
        <f t="shared" si="154"/>
        <v>68.84026410516101</v>
      </c>
      <c r="AJ801" s="38">
        <f t="shared" si="155"/>
        <v>77.21908370392197</v>
      </c>
    </row>
    <row r="802" spans="1:36" ht="15">
      <c r="A802" s="17">
        <v>420</v>
      </c>
      <c r="B802" s="18">
        <v>54405</v>
      </c>
      <c r="C802" s="19" t="s">
        <v>100</v>
      </c>
      <c r="D802" s="19" t="s">
        <v>124</v>
      </c>
      <c r="E802" s="20">
        <v>4</v>
      </c>
      <c r="F802" s="48">
        <v>79.55000000000001</v>
      </c>
      <c r="G802" s="49">
        <v>92.21967846967848</v>
      </c>
      <c r="H802" s="44">
        <f t="shared" si="144"/>
        <v>83.7732261565595</v>
      </c>
      <c r="I802" s="104">
        <v>5</v>
      </c>
      <c r="J802" s="103">
        <f t="shared" si="145"/>
        <v>5</v>
      </c>
      <c r="K802" s="36">
        <f t="shared" si="146"/>
        <v>52.2639356939357</v>
      </c>
      <c r="L802" s="64">
        <v>65.75342465753424</v>
      </c>
      <c r="M802" s="65">
        <v>100</v>
      </c>
      <c r="N802" s="90">
        <f t="shared" si="147"/>
        <v>73.36377473363774</v>
      </c>
      <c r="O802" s="66">
        <v>90.31617060098073</v>
      </c>
      <c r="P802" s="57">
        <v>98.75999999999999</v>
      </c>
      <c r="Q802" s="67">
        <v>97.99072642967542</v>
      </c>
      <c r="R802" s="68">
        <v>100</v>
      </c>
      <c r="S802" s="44">
        <f t="shared" si="148"/>
        <v>96.76672425766404</v>
      </c>
      <c r="T802" s="64">
        <v>98.61111111111111</v>
      </c>
      <c r="U802" s="57">
        <v>99.99999999999999</v>
      </c>
      <c r="V802" s="57">
        <v>100</v>
      </c>
      <c r="W802" s="56">
        <v>0</v>
      </c>
      <c r="X802" s="56">
        <v>0</v>
      </c>
      <c r="Y802" s="90">
        <f t="shared" si="149"/>
        <v>74.65277777777777</v>
      </c>
      <c r="Z802" s="101">
        <f t="shared" si="150"/>
        <v>81.26519955545096</v>
      </c>
      <c r="AA802" s="50">
        <v>96.47067491895078</v>
      </c>
      <c r="AB802" s="47">
        <v>13.829787234042554</v>
      </c>
      <c r="AC802" s="44">
        <f t="shared" si="151"/>
        <v>75.81045299772373</v>
      </c>
      <c r="AD802" s="85">
        <v>72.50000000000004</v>
      </c>
      <c r="AE802" s="91">
        <f t="shared" si="152"/>
        <v>72.50000000000004</v>
      </c>
      <c r="AF802" s="88">
        <v>39.473684210526315</v>
      </c>
      <c r="AG802" s="80">
        <v>0</v>
      </c>
      <c r="AH802" s="92">
        <f t="shared" si="153"/>
        <v>26.31578947368421</v>
      </c>
      <c r="AI802" s="37">
        <f t="shared" si="154"/>
        <v>65.02873282685617</v>
      </c>
      <c r="AJ802" s="38">
        <f t="shared" si="155"/>
        <v>70.59400676456947</v>
      </c>
    </row>
    <row r="803" spans="1:36" ht="15">
      <c r="A803" s="17">
        <v>693</v>
      </c>
      <c r="B803" s="18">
        <v>54418</v>
      </c>
      <c r="C803" s="19" t="s">
        <v>100</v>
      </c>
      <c r="D803" s="19" t="s">
        <v>1099</v>
      </c>
      <c r="E803" s="20">
        <v>6</v>
      </c>
      <c r="F803" s="48">
        <v>73.00000000000001</v>
      </c>
      <c r="G803" s="49">
        <v>77.95838420838422</v>
      </c>
      <c r="H803" s="44">
        <f t="shared" si="144"/>
        <v>74.65279473612807</v>
      </c>
      <c r="I803" s="104">
        <v>72.00000000000001</v>
      </c>
      <c r="J803" s="103">
        <f t="shared" si="145"/>
        <v>72.00000000000001</v>
      </c>
      <c r="K803" s="36">
        <f t="shared" si="146"/>
        <v>73.59167684167684</v>
      </c>
      <c r="L803" s="64">
        <v>4.3689320388349495</v>
      </c>
      <c r="M803" s="65">
        <v>100</v>
      </c>
      <c r="N803" s="90">
        <f t="shared" si="147"/>
        <v>25.620280474649405</v>
      </c>
      <c r="O803" s="66">
        <v>69.60680742785658</v>
      </c>
      <c r="P803" s="57">
        <v>99.67999999999999</v>
      </c>
      <c r="Q803" s="67">
        <v>85.92297476759629</v>
      </c>
      <c r="R803" s="68" t="s">
        <v>1</v>
      </c>
      <c r="S803" s="44">
        <f t="shared" si="148"/>
        <v>85.01675869386024</v>
      </c>
      <c r="T803" s="64">
        <v>90.27777777777779</v>
      </c>
      <c r="U803" s="57">
        <v>99.99999999999999</v>
      </c>
      <c r="V803" s="57">
        <v>83.33333333333333</v>
      </c>
      <c r="W803" s="56">
        <v>0</v>
      </c>
      <c r="X803" s="56">
        <v>15</v>
      </c>
      <c r="Y803" s="90">
        <f t="shared" si="149"/>
        <v>70.27777777777777</v>
      </c>
      <c r="Z803" s="101">
        <f t="shared" si="150"/>
        <v>58.91755264179795</v>
      </c>
      <c r="AA803" s="50">
        <v>100</v>
      </c>
      <c r="AB803" s="47">
        <v>5.555555555555555</v>
      </c>
      <c r="AC803" s="44">
        <f t="shared" si="151"/>
        <v>76.38888888888889</v>
      </c>
      <c r="AD803" s="85">
        <v>57.699999999999946</v>
      </c>
      <c r="AE803" s="91">
        <f t="shared" si="152"/>
        <v>57.699999999999946</v>
      </c>
      <c r="AF803" s="88">
        <v>55.26315789473685</v>
      </c>
      <c r="AG803" s="80">
        <v>100</v>
      </c>
      <c r="AH803" s="92">
        <f t="shared" si="153"/>
        <v>70.17543859649123</v>
      </c>
      <c r="AI803" s="37">
        <f t="shared" si="154"/>
        <v>70.16249512670564</v>
      </c>
      <c r="AJ803" s="38">
        <f t="shared" si="155"/>
        <v>65.22586022724603</v>
      </c>
    </row>
    <row r="804" spans="1:36" ht="15">
      <c r="A804" s="17">
        <v>883</v>
      </c>
      <c r="B804" s="18">
        <v>54480</v>
      </c>
      <c r="C804" s="19" t="s">
        <v>100</v>
      </c>
      <c r="D804" s="19" t="s">
        <v>716</v>
      </c>
      <c r="E804" s="20">
        <v>6</v>
      </c>
      <c r="F804" s="48">
        <v>0</v>
      </c>
      <c r="G804" s="49">
        <v>93.15883190883191</v>
      </c>
      <c r="H804" s="44">
        <f t="shared" si="144"/>
        <v>31.052943969610638</v>
      </c>
      <c r="I804" s="104">
        <v>26</v>
      </c>
      <c r="J804" s="103">
        <f t="shared" si="145"/>
        <v>26</v>
      </c>
      <c r="K804" s="36">
        <f t="shared" si="146"/>
        <v>29.03176638176638</v>
      </c>
      <c r="L804" s="64">
        <v>96.66666666666667</v>
      </c>
      <c r="M804" s="65">
        <v>0</v>
      </c>
      <c r="N804" s="90">
        <f t="shared" si="147"/>
        <v>75.18518518518519</v>
      </c>
      <c r="O804" s="66">
        <v>84.04701426024955</v>
      </c>
      <c r="P804" s="57">
        <v>99.54</v>
      </c>
      <c r="Q804" s="67">
        <v>97.39952718676122</v>
      </c>
      <c r="R804" s="68" t="s">
        <v>1</v>
      </c>
      <c r="S804" s="44">
        <f t="shared" si="148"/>
        <v>93.60364161953547</v>
      </c>
      <c r="T804" s="64">
        <v>98.47222222222221</v>
      </c>
      <c r="U804" s="57">
        <v>99.99999999999999</v>
      </c>
      <c r="V804" s="57">
        <v>100</v>
      </c>
      <c r="W804" s="56">
        <v>0</v>
      </c>
      <c r="X804" s="56">
        <v>0</v>
      </c>
      <c r="Y804" s="90">
        <f t="shared" si="149"/>
        <v>74.61805555555554</v>
      </c>
      <c r="Z804" s="101">
        <f t="shared" si="150"/>
        <v>80.8976097626958</v>
      </c>
      <c r="AA804" s="50">
        <v>34.94780482927035</v>
      </c>
      <c r="AB804" s="47">
        <v>5.555555555555555</v>
      </c>
      <c r="AC804" s="44">
        <f t="shared" si="151"/>
        <v>27.599742510841654</v>
      </c>
      <c r="AD804" s="85">
        <v>59.19999999999994</v>
      </c>
      <c r="AE804" s="91">
        <f t="shared" si="152"/>
        <v>59.19999999999994</v>
      </c>
      <c r="AF804" s="88">
        <v>52.63157894736842</v>
      </c>
      <c r="AG804" s="80">
        <v>100</v>
      </c>
      <c r="AH804" s="92">
        <f t="shared" si="153"/>
        <v>68.42105263157893</v>
      </c>
      <c r="AI804" s="37">
        <f t="shared" si="154"/>
        <v>44.19073986543132</v>
      </c>
      <c r="AJ804" s="38">
        <f t="shared" si="155"/>
        <v>59.51238011733057</v>
      </c>
    </row>
    <row r="805" spans="1:36" ht="15">
      <c r="A805" s="17">
        <v>299</v>
      </c>
      <c r="B805" s="18">
        <v>54498</v>
      </c>
      <c r="C805" s="19" t="s">
        <v>100</v>
      </c>
      <c r="D805" s="19" t="s">
        <v>823</v>
      </c>
      <c r="E805" s="20">
        <v>4</v>
      </c>
      <c r="F805" s="48">
        <v>68.15</v>
      </c>
      <c r="G805" s="49">
        <v>96.26068376068376</v>
      </c>
      <c r="H805" s="44">
        <f t="shared" si="144"/>
        <v>77.52022792022792</v>
      </c>
      <c r="I805" s="104">
        <v>21.000000000000004</v>
      </c>
      <c r="J805" s="103">
        <f t="shared" si="145"/>
        <v>21.000000000000004</v>
      </c>
      <c r="K805" s="36">
        <f t="shared" si="146"/>
        <v>54.91213675213676</v>
      </c>
      <c r="L805" s="64">
        <v>69.7080291970803</v>
      </c>
      <c r="M805" s="65">
        <v>100</v>
      </c>
      <c r="N805" s="90">
        <f t="shared" si="147"/>
        <v>76.43957826439578</v>
      </c>
      <c r="O805" s="66">
        <v>82.99034167828493</v>
      </c>
      <c r="P805" s="57">
        <v>99.5</v>
      </c>
      <c r="Q805" s="67">
        <v>99.21295595580445</v>
      </c>
      <c r="R805" s="68" t="s">
        <v>1</v>
      </c>
      <c r="S805" s="44">
        <f t="shared" si="148"/>
        <v>93.84241102435602</v>
      </c>
      <c r="T805" s="64">
        <v>94.72222222222221</v>
      </c>
      <c r="U805" s="57">
        <v>78.99999999999999</v>
      </c>
      <c r="V805" s="57">
        <v>98.14814814814815</v>
      </c>
      <c r="W805" s="56">
        <v>0</v>
      </c>
      <c r="X805" s="56">
        <v>0</v>
      </c>
      <c r="Y805" s="90">
        <f t="shared" si="149"/>
        <v>67.96759259259258</v>
      </c>
      <c r="Z805" s="101">
        <f t="shared" si="150"/>
        <v>79.29744933260604</v>
      </c>
      <c r="AA805" s="50">
        <v>96.65880503144655</v>
      </c>
      <c r="AB805" s="47">
        <v>57.608695652173914</v>
      </c>
      <c r="AC805" s="44">
        <f t="shared" si="151"/>
        <v>86.8962776866284</v>
      </c>
      <c r="AD805" s="85">
        <v>46.199999999999974</v>
      </c>
      <c r="AE805" s="91">
        <f t="shared" si="152"/>
        <v>46.199999999999974</v>
      </c>
      <c r="AF805" s="88">
        <v>73.68421052631578</v>
      </c>
      <c r="AG805" s="80">
        <v>100</v>
      </c>
      <c r="AH805" s="92">
        <f t="shared" si="153"/>
        <v>82.45614035087718</v>
      </c>
      <c r="AI805" s="37">
        <f t="shared" si="154"/>
        <v>75.1559095030439</v>
      </c>
      <c r="AJ805" s="38">
        <f t="shared" si="155"/>
        <v>73.17792486764354</v>
      </c>
    </row>
    <row r="806" spans="1:36" ht="15">
      <c r="A806" s="17">
        <v>297</v>
      </c>
      <c r="B806" s="18">
        <v>54518</v>
      </c>
      <c r="C806" s="19" t="s">
        <v>100</v>
      </c>
      <c r="D806" s="19" t="s">
        <v>845</v>
      </c>
      <c r="E806" s="20">
        <v>6</v>
      </c>
      <c r="F806" s="48">
        <v>37.45</v>
      </c>
      <c r="G806" s="49">
        <v>75.74684574684575</v>
      </c>
      <c r="H806" s="44">
        <f t="shared" si="144"/>
        <v>50.21561524894858</v>
      </c>
      <c r="I806" s="104">
        <v>52</v>
      </c>
      <c r="J806" s="103">
        <f t="shared" si="145"/>
        <v>52</v>
      </c>
      <c r="K806" s="36">
        <f t="shared" si="146"/>
        <v>50.92936914936915</v>
      </c>
      <c r="L806" s="64">
        <v>91.72661870503596</v>
      </c>
      <c r="M806" s="65">
        <v>100</v>
      </c>
      <c r="N806" s="90">
        <f t="shared" si="147"/>
        <v>93.56514788169463</v>
      </c>
      <c r="O806" s="66">
        <v>78.65940809313416</v>
      </c>
      <c r="P806" s="57">
        <v>99.39999999999999</v>
      </c>
      <c r="Q806" s="67">
        <v>93.30652790917692</v>
      </c>
      <c r="R806" s="68" t="s">
        <v>1</v>
      </c>
      <c r="S806" s="44">
        <f t="shared" si="148"/>
        <v>90.39877743076988</v>
      </c>
      <c r="T806" s="64">
        <v>93.75</v>
      </c>
      <c r="U806" s="57">
        <v>89.74999999999999</v>
      </c>
      <c r="V806" s="57">
        <v>84.72222222222221</v>
      </c>
      <c r="W806" s="56">
        <v>0</v>
      </c>
      <c r="X806" s="56">
        <v>0</v>
      </c>
      <c r="Y806" s="90">
        <f t="shared" si="149"/>
        <v>67.05555555555556</v>
      </c>
      <c r="Z806" s="101">
        <f t="shared" si="150"/>
        <v>84.0688397930342</v>
      </c>
      <c r="AA806" s="50">
        <v>100</v>
      </c>
      <c r="AB806" s="47">
        <v>2.2222222222222223</v>
      </c>
      <c r="AC806" s="44">
        <f t="shared" si="151"/>
        <v>75.55555555555556</v>
      </c>
      <c r="AD806" s="85">
        <v>73.30000000000008</v>
      </c>
      <c r="AE806" s="91">
        <f t="shared" si="152"/>
        <v>73.30000000000008</v>
      </c>
      <c r="AF806" s="88">
        <v>26.31578947368421</v>
      </c>
      <c r="AG806" s="80">
        <v>100</v>
      </c>
      <c r="AH806" s="92">
        <f t="shared" si="153"/>
        <v>50.87719298245614</v>
      </c>
      <c r="AI806" s="37">
        <f t="shared" si="154"/>
        <v>70.01840155945422</v>
      </c>
      <c r="AJ806" s="38">
        <f t="shared" si="155"/>
        <v>73.2258141942272</v>
      </c>
    </row>
    <row r="807" spans="1:36" ht="15">
      <c r="A807" s="17">
        <v>537</v>
      </c>
      <c r="B807" s="18">
        <v>54520</v>
      </c>
      <c r="C807" s="19" t="s">
        <v>100</v>
      </c>
      <c r="D807" s="19" t="s">
        <v>653</v>
      </c>
      <c r="E807" s="20">
        <v>6</v>
      </c>
      <c r="F807" s="48">
        <v>79.60000000000001</v>
      </c>
      <c r="G807" s="49">
        <v>79.08526658526658</v>
      </c>
      <c r="H807" s="44">
        <f t="shared" si="144"/>
        <v>79.42842219508887</v>
      </c>
      <c r="I807" s="104">
        <v>21.000000000000004</v>
      </c>
      <c r="J807" s="103">
        <f t="shared" si="145"/>
        <v>21.000000000000004</v>
      </c>
      <c r="K807" s="36">
        <f t="shared" si="146"/>
        <v>56.05705331705332</v>
      </c>
      <c r="L807" s="64">
        <v>79.34272300469483</v>
      </c>
      <c r="M807" s="65">
        <v>100</v>
      </c>
      <c r="N807" s="90">
        <f t="shared" si="147"/>
        <v>83.93322900365153</v>
      </c>
      <c r="O807" s="66">
        <v>74.88020760790504</v>
      </c>
      <c r="P807" s="57">
        <v>99.31</v>
      </c>
      <c r="Q807" s="67">
        <v>96.0538979788258</v>
      </c>
      <c r="R807" s="68" t="s">
        <v>1</v>
      </c>
      <c r="S807" s="44">
        <f t="shared" si="148"/>
        <v>90.02506767357971</v>
      </c>
      <c r="T807" s="64">
        <v>92.77777777777777</v>
      </c>
      <c r="U807" s="57">
        <v>99.99999999999999</v>
      </c>
      <c r="V807" s="57">
        <v>100</v>
      </c>
      <c r="W807" s="56">
        <v>0</v>
      </c>
      <c r="X807" s="56">
        <v>0</v>
      </c>
      <c r="Y807" s="90">
        <f t="shared" si="149"/>
        <v>73.19444444444444</v>
      </c>
      <c r="Z807" s="101">
        <f t="shared" si="150"/>
        <v>82.44620631908228</v>
      </c>
      <c r="AA807" s="50">
        <v>100</v>
      </c>
      <c r="AB807" s="47">
        <v>6.666666666666667</v>
      </c>
      <c r="AC807" s="44">
        <f t="shared" si="151"/>
        <v>76.66666666666667</v>
      </c>
      <c r="AD807" s="85">
        <v>0.9</v>
      </c>
      <c r="AE807" s="91">
        <f t="shared" si="152"/>
        <v>0.9</v>
      </c>
      <c r="AF807" s="88">
        <v>44.73684210526316</v>
      </c>
      <c r="AG807" s="80">
        <v>100</v>
      </c>
      <c r="AH807" s="92">
        <f t="shared" si="153"/>
        <v>63.157894736842096</v>
      </c>
      <c r="AI807" s="37">
        <f t="shared" si="154"/>
        <v>53.76046783625731</v>
      </c>
      <c r="AJ807" s="38">
        <f t="shared" si="155"/>
        <v>68.56265417382899</v>
      </c>
    </row>
    <row r="808" spans="1:36" ht="15">
      <c r="A808" s="17">
        <v>876</v>
      </c>
      <c r="B808" s="18">
        <v>54553</v>
      </c>
      <c r="C808" s="19" t="s">
        <v>100</v>
      </c>
      <c r="D808" s="19" t="s">
        <v>922</v>
      </c>
      <c r="E808" s="20">
        <v>4</v>
      </c>
      <c r="F808" s="48">
        <v>66.8</v>
      </c>
      <c r="G808" s="49">
        <v>76.39753764753763</v>
      </c>
      <c r="H808" s="44">
        <f t="shared" si="144"/>
        <v>69.99917921584587</v>
      </c>
      <c r="I808" s="104">
        <v>26</v>
      </c>
      <c r="J808" s="103">
        <f t="shared" si="145"/>
        <v>26</v>
      </c>
      <c r="K808" s="36">
        <f t="shared" si="146"/>
        <v>52.39950752950752</v>
      </c>
      <c r="L808" s="64">
        <v>47.25274725274725</v>
      </c>
      <c r="M808" s="65">
        <v>0</v>
      </c>
      <c r="N808" s="90">
        <f t="shared" si="147"/>
        <v>36.75213675213675</v>
      </c>
      <c r="O808" s="66">
        <v>53.026988898005655</v>
      </c>
      <c r="P808" s="57">
        <v>98.65</v>
      </c>
      <c r="Q808" s="67">
        <v>99.2156862745098</v>
      </c>
      <c r="R808" s="68" t="s">
        <v>1</v>
      </c>
      <c r="S808" s="44">
        <f t="shared" si="148"/>
        <v>83.57862241684421</v>
      </c>
      <c r="T808" s="64">
        <v>89.86111111111111</v>
      </c>
      <c r="U808" s="57">
        <v>93.4</v>
      </c>
      <c r="V808" s="57">
        <v>92.59259259259261</v>
      </c>
      <c r="W808" s="56">
        <v>0</v>
      </c>
      <c r="X808" s="56">
        <v>25</v>
      </c>
      <c r="Y808" s="90">
        <f t="shared" si="149"/>
        <v>72.08842592592593</v>
      </c>
      <c r="Z808" s="101">
        <f t="shared" si="150"/>
        <v>63.04422470045567</v>
      </c>
      <c r="AA808" s="50">
        <v>75.89124508258692</v>
      </c>
      <c r="AB808" s="47">
        <v>5.319148936170213</v>
      </c>
      <c r="AC808" s="44">
        <f t="shared" si="151"/>
        <v>58.248221045982746</v>
      </c>
      <c r="AD808" s="85">
        <v>71</v>
      </c>
      <c r="AE808" s="91">
        <f t="shared" si="152"/>
        <v>71</v>
      </c>
      <c r="AF808" s="88">
        <v>18.421052631578945</v>
      </c>
      <c r="AG808" s="80">
        <v>100</v>
      </c>
      <c r="AH808" s="92">
        <f t="shared" si="153"/>
        <v>45.61403508771929</v>
      </c>
      <c r="AI808" s="37">
        <f t="shared" si="154"/>
        <v>59.12185824206799</v>
      </c>
      <c r="AJ808" s="38">
        <f t="shared" si="155"/>
        <v>59.73857132874973</v>
      </c>
    </row>
    <row r="809" spans="1:36" ht="15">
      <c r="A809" s="17">
        <v>882</v>
      </c>
      <c r="B809" s="18">
        <v>54599</v>
      </c>
      <c r="C809" s="19" t="s">
        <v>100</v>
      </c>
      <c r="D809" s="19" t="s">
        <v>657</v>
      </c>
      <c r="E809" s="20">
        <v>6</v>
      </c>
      <c r="F809" s="48">
        <v>46.199999999999996</v>
      </c>
      <c r="G809" s="49">
        <v>73.27228327228326</v>
      </c>
      <c r="H809" s="44">
        <f t="shared" si="144"/>
        <v>55.22409442409442</v>
      </c>
      <c r="I809" s="104">
        <v>10</v>
      </c>
      <c r="J809" s="103">
        <f t="shared" si="145"/>
        <v>10</v>
      </c>
      <c r="K809" s="36">
        <f t="shared" si="146"/>
        <v>37.13445665445665</v>
      </c>
      <c r="L809" s="64">
        <v>51.821862348178136</v>
      </c>
      <c r="M809" s="65">
        <v>100</v>
      </c>
      <c r="N809" s="90">
        <f t="shared" si="147"/>
        <v>62.5281151596941</v>
      </c>
      <c r="O809" s="66">
        <v>81.55543325995598</v>
      </c>
      <c r="P809" s="57">
        <v>99.66000000000001</v>
      </c>
      <c r="Q809" s="67">
        <v>83.89328063241108</v>
      </c>
      <c r="R809" s="68" t="s">
        <v>1</v>
      </c>
      <c r="S809" s="44">
        <f t="shared" si="148"/>
        <v>88.31434031539477</v>
      </c>
      <c r="T809" s="64">
        <v>98.47222222222221</v>
      </c>
      <c r="U809" s="57">
        <v>93.3</v>
      </c>
      <c r="V809" s="57">
        <v>100</v>
      </c>
      <c r="W809" s="56">
        <v>0</v>
      </c>
      <c r="X809" s="56">
        <v>6.76923076923077</v>
      </c>
      <c r="Y809" s="90">
        <f t="shared" si="149"/>
        <v>73.7892094017094</v>
      </c>
      <c r="Z809" s="101">
        <f t="shared" si="150"/>
        <v>74.38325736696322</v>
      </c>
      <c r="AA809" s="50">
        <v>77.26582564944634</v>
      </c>
      <c r="AB809" s="47">
        <v>5.555555555555555</v>
      </c>
      <c r="AC809" s="44">
        <f t="shared" si="151"/>
        <v>59.33825812597364</v>
      </c>
      <c r="AD809" s="85">
        <v>22.099999999999994</v>
      </c>
      <c r="AE809" s="91">
        <f t="shared" si="152"/>
        <v>22.099999999999994</v>
      </c>
      <c r="AF809" s="88">
        <v>42.10526315789473</v>
      </c>
      <c r="AG809" s="80">
        <v>100</v>
      </c>
      <c r="AH809" s="92">
        <f t="shared" si="153"/>
        <v>61.403508771929815</v>
      </c>
      <c r="AI809" s="37">
        <f t="shared" si="154"/>
        <v>49.82110608823857</v>
      </c>
      <c r="AJ809" s="38">
        <f t="shared" si="155"/>
        <v>59.56485184084451</v>
      </c>
    </row>
    <row r="810" spans="1:36" ht="15">
      <c r="A810" s="17">
        <v>218</v>
      </c>
      <c r="B810" s="18">
        <v>54660</v>
      </c>
      <c r="C810" s="19" t="s">
        <v>100</v>
      </c>
      <c r="D810" s="19" t="s">
        <v>763</v>
      </c>
      <c r="E810" s="20">
        <v>6</v>
      </c>
      <c r="F810" s="48">
        <v>94.60000000000002</v>
      </c>
      <c r="G810" s="49">
        <v>93.6360398860399</v>
      </c>
      <c r="H810" s="44">
        <f t="shared" si="144"/>
        <v>94.27867996201331</v>
      </c>
      <c r="I810" s="104">
        <v>46</v>
      </c>
      <c r="J810" s="103">
        <f t="shared" si="145"/>
        <v>46</v>
      </c>
      <c r="K810" s="36">
        <f t="shared" si="146"/>
        <v>74.96720797720799</v>
      </c>
      <c r="L810" s="64">
        <v>65.86826347305389</v>
      </c>
      <c r="M810" s="65">
        <v>100</v>
      </c>
      <c r="N810" s="90">
        <f t="shared" si="147"/>
        <v>73.45309381237524</v>
      </c>
      <c r="O810" s="66">
        <v>87.93725782152684</v>
      </c>
      <c r="P810" s="57">
        <v>99.14</v>
      </c>
      <c r="Q810" s="67">
        <v>98.46725499303298</v>
      </c>
      <c r="R810" s="68" t="s">
        <v>1</v>
      </c>
      <c r="S810" s="44">
        <f t="shared" si="148"/>
        <v>95.12201583135024</v>
      </c>
      <c r="T810" s="64">
        <v>91.11111111111111</v>
      </c>
      <c r="U810" s="57">
        <v>88.75</v>
      </c>
      <c r="V810" s="57">
        <v>100</v>
      </c>
      <c r="W810" s="56">
        <v>0</v>
      </c>
      <c r="X810" s="56">
        <v>0</v>
      </c>
      <c r="Y810" s="90">
        <f t="shared" si="149"/>
        <v>69.96527777777777</v>
      </c>
      <c r="Z810" s="101">
        <f t="shared" si="150"/>
        <v>79.27104772737604</v>
      </c>
      <c r="AA810" s="50">
        <v>100</v>
      </c>
      <c r="AB810" s="47">
        <v>12.222222222222221</v>
      </c>
      <c r="AC810" s="44">
        <f t="shared" si="151"/>
        <v>78.05555555555556</v>
      </c>
      <c r="AD810" s="85">
        <v>43.899999999999956</v>
      </c>
      <c r="AE810" s="91">
        <f t="shared" si="152"/>
        <v>43.899999999999956</v>
      </c>
      <c r="AF810" s="88">
        <v>65.78947368421053</v>
      </c>
      <c r="AG810" s="80">
        <v>100</v>
      </c>
      <c r="AH810" s="92">
        <f t="shared" si="153"/>
        <v>77.19298245614036</v>
      </c>
      <c r="AI810" s="37">
        <f t="shared" si="154"/>
        <v>68.77489278752437</v>
      </c>
      <c r="AJ810" s="38">
        <f t="shared" si="155"/>
        <v>75.26143329538692</v>
      </c>
    </row>
    <row r="811" spans="1:36" ht="15">
      <c r="A811" s="17">
        <v>618</v>
      </c>
      <c r="B811" s="18">
        <v>54670</v>
      </c>
      <c r="C811" s="19" t="s">
        <v>100</v>
      </c>
      <c r="D811" s="19" t="s">
        <v>809</v>
      </c>
      <c r="E811" s="20">
        <v>6</v>
      </c>
      <c r="F811" s="48">
        <v>53.05</v>
      </c>
      <c r="G811" s="49">
        <v>76.25864875864876</v>
      </c>
      <c r="H811" s="44">
        <f t="shared" si="144"/>
        <v>60.78621625288291</v>
      </c>
      <c r="I811" s="104">
        <v>37</v>
      </c>
      <c r="J811" s="103">
        <f t="shared" si="145"/>
        <v>37</v>
      </c>
      <c r="K811" s="36">
        <f t="shared" si="146"/>
        <v>51.27172975172975</v>
      </c>
      <c r="L811" s="64">
        <v>71.65354330708662</v>
      </c>
      <c r="M811" s="65">
        <v>100</v>
      </c>
      <c r="N811" s="90">
        <f t="shared" si="147"/>
        <v>77.95275590551182</v>
      </c>
      <c r="O811" s="66">
        <v>69.93110409078069</v>
      </c>
      <c r="P811" s="57">
        <v>97.58</v>
      </c>
      <c r="Q811" s="67">
        <v>90.5272564789991</v>
      </c>
      <c r="R811" s="68" t="s">
        <v>1</v>
      </c>
      <c r="S811" s="44">
        <f t="shared" si="148"/>
        <v>85.95902886480789</v>
      </c>
      <c r="T811" s="64">
        <v>92.77777777777777</v>
      </c>
      <c r="U811" s="57">
        <v>95</v>
      </c>
      <c r="V811" s="57">
        <v>100</v>
      </c>
      <c r="W811" s="56">
        <v>0</v>
      </c>
      <c r="X811" s="56">
        <v>15.727272727272727</v>
      </c>
      <c r="Y811" s="90">
        <f t="shared" si="149"/>
        <v>73.91035353535354</v>
      </c>
      <c r="Z811" s="101">
        <f t="shared" si="150"/>
        <v>79.22119449403591</v>
      </c>
      <c r="AA811" s="50">
        <v>64.70655182939666</v>
      </c>
      <c r="AB811" s="47">
        <v>13.186813186813188</v>
      </c>
      <c r="AC811" s="44">
        <f t="shared" si="151"/>
        <v>51.82661716875079</v>
      </c>
      <c r="AD811" s="85">
        <v>68.00000000000007</v>
      </c>
      <c r="AE811" s="91">
        <f t="shared" si="152"/>
        <v>68.00000000000007</v>
      </c>
      <c r="AF811" s="88">
        <v>34.21052631578947</v>
      </c>
      <c r="AG811" s="80">
        <v>100</v>
      </c>
      <c r="AH811" s="92">
        <f t="shared" si="153"/>
        <v>56.14035087719297</v>
      </c>
      <c r="AI811" s="37">
        <f t="shared" si="154"/>
        <v>57.002265998772366</v>
      </c>
      <c r="AJ811" s="38">
        <f t="shared" si="155"/>
        <v>66.96562299699562</v>
      </c>
    </row>
    <row r="812" spans="1:36" ht="15">
      <c r="A812" s="17">
        <v>439</v>
      </c>
      <c r="B812" s="18">
        <v>54673</v>
      </c>
      <c r="C812" s="19" t="s">
        <v>100</v>
      </c>
      <c r="D812" s="19" t="s">
        <v>698</v>
      </c>
      <c r="E812" s="20">
        <v>4</v>
      </c>
      <c r="F812" s="48">
        <v>66.85000000000001</v>
      </c>
      <c r="G812" s="49">
        <v>79.91859991859992</v>
      </c>
      <c r="H812" s="44">
        <f t="shared" si="144"/>
        <v>71.20619997286664</v>
      </c>
      <c r="I812" s="104">
        <v>41</v>
      </c>
      <c r="J812" s="103">
        <f t="shared" si="145"/>
        <v>41</v>
      </c>
      <c r="K812" s="36">
        <f t="shared" si="146"/>
        <v>59.12371998371998</v>
      </c>
      <c r="L812" s="64">
        <v>66.5</v>
      </c>
      <c r="M812" s="65">
        <v>100</v>
      </c>
      <c r="N812" s="90">
        <f t="shared" si="147"/>
        <v>73.94444444444444</v>
      </c>
      <c r="O812" s="66">
        <v>74.35153452963755</v>
      </c>
      <c r="P812" s="57">
        <v>99.14</v>
      </c>
      <c r="Q812" s="67">
        <v>86.53198653198653</v>
      </c>
      <c r="R812" s="68" t="s">
        <v>1</v>
      </c>
      <c r="S812" s="44">
        <f t="shared" si="148"/>
        <v>86.62033545365352</v>
      </c>
      <c r="T812" s="64">
        <v>96.94444444444444</v>
      </c>
      <c r="U812" s="57">
        <v>87.5</v>
      </c>
      <c r="V812" s="57">
        <v>74.07407407407406</v>
      </c>
      <c r="W812" s="56">
        <v>0</v>
      </c>
      <c r="X812" s="56">
        <v>0</v>
      </c>
      <c r="Y812" s="90">
        <f t="shared" si="149"/>
        <v>64.62962962962963</v>
      </c>
      <c r="Z812" s="101">
        <f t="shared" si="150"/>
        <v>75.0199888266506</v>
      </c>
      <c r="AA812" s="50">
        <v>99.88425925925927</v>
      </c>
      <c r="AB812" s="47">
        <v>8.51063829787234</v>
      </c>
      <c r="AC812" s="44">
        <f t="shared" si="151"/>
        <v>77.04085401891254</v>
      </c>
      <c r="AD812" s="85">
        <v>52.29999999999996</v>
      </c>
      <c r="AE812" s="91">
        <f t="shared" si="152"/>
        <v>52.29999999999996</v>
      </c>
      <c r="AF812" s="88">
        <v>60.526315789473685</v>
      </c>
      <c r="AG812" s="80">
        <v>100</v>
      </c>
      <c r="AH812" s="92">
        <f t="shared" si="153"/>
        <v>73.68421052631578</v>
      </c>
      <c r="AI812" s="37">
        <f t="shared" si="154"/>
        <v>69.77196424868316</v>
      </c>
      <c r="AJ812" s="38">
        <f t="shared" si="155"/>
        <v>70.26632768467425</v>
      </c>
    </row>
    <row r="813" spans="1:36" ht="15">
      <c r="A813" s="17">
        <v>895</v>
      </c>
      <c r="B813" s="18">
        <v>54680</v>
      </c>
      <c r="C813" s="19" t="s">
        <v>100</v>
      </c>
      <c r="D813" s="19" t="s">
        <v>908</v>
      </c>
      <c r="E813" s="20">
        <v>6</v>
      </c>
      <c r="F813" s="48">
        <v>49.8</v>
      </c>
      <c r="G813" s="49">
        <v>88.93467643467643</v>
      </c>
      <c r="H813" s="44">
        <f t="shared" si="144"/>
        <v>62.84489214489214</v>
      </c>
      <c r="I813" s="104">
        <v>10</v>
      </c>
      <c r="J813" s="103">
        <f t="shared" si="145"/>
        <v>10</v>
      </c>
      <c r="K813" s="36">
        <f t="shared" si="146"/>
        <v>41.706935286935284</v>
      </c>
      <c r="L813" s="64">
        <v>0.31250000000000444</v>
      </c>
      <c r="M813" s="65">
        <v>100</v>
      </c>
      <c r="N813" s="90">
        <f t="shared" si="147"/>
        <v>22.465277777777782</v>
      </c>
      <c r="O813" s="66">
        <v>64.49498082562599</v>
      </c>
      <c r="P813" s="57">
        <v>99.39</v>
      </c>
      <c r="Q813" s="67">
        <v>91.23630672926447</v>
      </c>
      <c r="R813" s="68" t="s">
        <v>1</v>
      </c>
      <c r="S813" s="44">
        <f t="shared" si="148"/>
        <v>84.98727891672289</v>
      </c>
      <c r="T813" s="64">
        <v>90.55555555555556</v>
      </c>
      <c r="U813" s="57">
        <v>93.85</v>
      </c>
      <c r="V813" s="57">
        <v>100</v>
      </c>
      <c r="W813" s="56">
        <v>80.23255813953489</v>
      </c>
      <c r="X813" s="56">
        <v>0</v>
      </c>
      <c r="Y813" s="90">
        <f t="shared" si="149"/>
        <v>81.13045865633075</v>
      </c>
      <c r="Z813" s="101">
        <f t="shared" si="150"/>
        <v>61.24517602337717</v>
      </c>
      <c r="AA813" s="50">
        <v>89.27939876215738</v>
      </c>
      <c r="AB813" s="47">
        <v>13.48314606741573</v>
      </c>
      <c r="AC813" s="44">
        <f t="shared" si="151"/>
        <v>70.33033558847197</v>
      </c>
      <c r="AD813" s="85">
        <v>58.19999999999997</v>
      </c>
      <c r="AE813" s="91">
        <f t="shared" si="152"/>
        <v>58.19999999999997</v>
      </c>
      <c r="AF813" s="88">
        <v>52.63157894736842</v>
      </c>
      <c r="AG813" s="80">
        <v>100</v>
      </c>
      <c r="AH813" s="92">
        <f t="shared" si="153"/>
        <v>68.42105263157893</v>
      </c>
      <c r="AI813" s="37">
        <f t="shared" si="154"/>
        <v>66.71372284016749</v>
      </c>
      <c r="AJ813" s="38">
        <f t="shared" si="155"/>
        <v>58.978091921125895</v>
      </c>
    </row>
    <row r="814" spans="1:36" ht="15">
      <c r="A814" s="17">
        <v>634</v>
      </c>
      <c r="B814" s="18">
        <v>54720</v>
      </c>
      <c r="C814" s="19" t="s">
        <v>100</v>
      </c>
      <c r="D814" s="19" t="s">
        <v>1086</v>
      </c>
      <c r="E814" s="20">
        <v>6</v>
      </c>
      <c r="F814" s="48">
        <v>41.49999999999999</v>
      </c>
      <c r="G814" s="49">
        <v>73.70115995115995</v>
      </c>
      <c r="H814" s="44">
        <f t="shared" si="144"/>
        <v>52.23371998371998</v>
      </c>
      <c r="I814" s="104">
        <v>5</v>
      </c>
      <c r="J814" s="103">
        <f t="shared" si="145"/>
        <v>5</v>
      </c>
      <c r="K814" s="36">
        <f t="shared" si="146"/>
        <v>33.340231990231985</v>
      </c>
      <c r="L814" s="64">
        <v>73.40425531914893</v>
      </c>
      <c r="M814" s="65">
        <v>100</v>
      </c>
      <c r="N814" s="90">
        <f t="shared" si="147"/>
        <v>79.3144208037825</v>
      </c>
      <c r="O814" s="66">
        <v>81.57958538482373</v>
      </c>
      <c r="P814" s="57">
        <v>99.14999999999999</v>
      </c>
      <c r="Q814" s="67">
        <v>97.47780468119451</v>
      </c>
      <c r="R814" s="68" t="s">
        <v>1</v>
      </c>
      <c r="S814" s="44">
        <f t="shared" si="148"/>
        <v>92.67783681574232</v>
      </c>
      <c r="T814" s="64">
        <v>95.69444444444444</v>
      </c>
      <c r="U814" s="57">
        <v>80.86666666666666</v>
      </c>
      <c r="V814" s="57">
        <v>88.88888888888887</v>
      </c>
      <c r="W814" s="56">
        <v>0</v>
      </c>
      <c r="X814" s="56">
        <v>25</v>
      </c>
      <c r="Y814" s="90">
        <f t="shared" si="149"/>
        <v>69.4875</v>
      </c>
      <c r="Z814" s="101">
        <f t="shared" si="150"/>
        <v>80.44609927039924</v>
      </c>
      <c r="AA814" s="50">
        <v>100</v>
      </c>
      <c r="AB814" s="47">
        <v>5.555555555555555</v>
      </c>
      <c r="AC814" s="44">
        <f t="shared" si="151"/>
        <v>76.38888888888889</v>
      </c>
      <c r="AD814" s="85">
        <v>55.599999999999966</v>
      </c>
      <c r="AE814" s="91">
        <f t="shared" si="152"/>
        <v>55.599999999999966</v>
      </c>
      <c r="AF814" s="88">
        <v>28.947368421052634</v>
      </c>
      <c r="AG814" s="80">
        <v>100</v>
      </c>
      <c r="AH814" s="92">
        <f t="shared" si="153"/>
        <v>52.63157894736842</v>
      </c>
      <c r="AI814" s="37">
        <f t="shared" si="154"/>
        <v>66.09372319688109</v>
      </c>
      <c r="AJ814" s="38">
        <f t="shared" si="155"/>
        <v>66.71921299231035</v>
      </c>
    </row>
    <row r="815" spans="1:36" ht="15">
      <c r="A815" s="17">
        <v>424</v>
      </c>
      <c r="B815" s="18">
        <v>54743</v>
      </c>
      <c r="C815" s="19" t="s">
        <v>100</v>
      </c>
      <c r="D815" s="19" t="s">
        <v>818</v>
      </c>
      <c r="E815" s="20">
        <v>6</v>
      </c>
      <c r="F815" s="48">
        <v>63.59999999999999</v>
      </c>
      <c r="G815" s="49">
        <v>78.42032967032966</v>
      </c>
      <c r="H815" s="44">
        <f t="shared" si="144"/>
        <v>68.54010989010987</v>
      </c>
      <c r="I815" s="104">
        <v>5</v>
      </c>
      <c r="J815" s="103">
        <f t="shared" si="145"/>
        <v>5</v>
      </c>
      <c r="K815" s="36">
        <f t="shared" si="146"/>
        <v>43.124065934065925</v>
      </c>
      <c r="L815" s="64">
        <v>97.27891156462584</v>
      </c>
      <c r="M815" s="65">
        <v>100</v>
      </c>
      <c r="N815" s="90">
        <f t="shared" si="147"/>
        <v>97.88359788359787</v>
      </c>
      <c r="O815" s="66">
        <v>77.61084455916631</v>
      </c>
      <c r="P815" s="57">
        <v>99.32000000000001</v>
      </c>
      <c r="Q815" s="67">
        <v>89.3598615916955</v>
      </c>
      <c r="R815" s="68" t="s">
        <v>1</v>
      </c>
      <c r="S815" s="44">
        <f t="shared" si="148"/>
        <v>88.70809148650585</v>
      </c>
      <c r="T815" s="64">
        <v>89.58333333333334</v>
      </c>
      <c r="U815" s="57">
        <v>86.69999999999999</v>
      </c>
      <c r="V815" s="57">
        <v>97.22222222222221</v>
      </c>
      <c r="W815" s="56">
        <v>0</v>
      </c>
      <c r="X815" s="56">
        <v>0</v>
      </c>
      <c r="Y815" s="90">
        <f t="shared" si="149"/>
        <v>68.37638888888888</v>
      </c>
      <c r="Z815" s="101">
        <f t="shared" si="150"/>
        <v>85.50512895822155</v>
      </c>
      <c r="AA815" s="50">
        <v>97.34387443485022</v>
      </c>
      <c r="AB815" s="47">
        <v>6.666666666666667</v>
      </c>
      <c r="AC815" s="44">
        <f t="shared" si="151"/>
        <v>74.67457249280433</v>
      </c>
      <c r="AD815" s="85">
        <v>20.599999999999984</v>
      </c>
      <c r="AE815" s="91">
        <f t="shared" si="152"/>
        <v>20.599999999999984</v>
      </c>
      <c r="AF815" s="88">
        <v>89.47368421052632</v>
      </c>
      <c r="AG815" s="80">
        <v>100</v>
      </c>
      <c r="AH815" s="92">
        <f t="shared" si="153"/>
        <v>92.98245614035088</v>
      </c>
      <c r="AI815" s="37">
        <f t="shared" si="154"/>
        <v>63.91626322423248</v>
      </c>
      <c r="AJ815" s="38">
        <f t="shared" si="155"/>
        <v>70.5522566331937</v>
      </c>
    </row>
    <row r="816" spans="1:36" ht="15">
      <c r="A816" s="17">
        <v>326</v>
      </c>
      <c r="B816" s="18">
        <v>54800</v>
      </c>
      <c r="C816" s="19" t="s">
        <v>100</v>
      </c>
      <c r="D816" s="19" t="s">
        <v>143</v>
      </c>
      <c r="E816" s="20">
        <v>6</v>
      </c>
      <c r="F816" s="48">
        <v>45.45</v>
      </c>
      <c r="G816" s="49">
        <v>97.54273504273505</v>
      </c>
      <c r="H816" s="44">
        <f t="shared" si="144"/>
        <v>62.81424501424502</v>
      </c>
      <c r="I816" s="104">
        <v>56.00000000000001</v>
      </c>
      <c r="J816" s="103">
        <f t="shared" si="145"/>
        <v>56.00000000000001</v>
      </c>
      <c r="K816" s="36">
        <f t="shared" si="146"/>
        <v>60.08854700854702</v>
      </c>
      <c r="L816" s="64">
        <v>93.84615384615384</v>
      </c>
      <c r="M816" s="65">
        <v>100</v>
      </c>
      <c r="N816" s="90">
        <f t="shared" si="147"/>
        <v>95.2136752136752</v>
      </c>
      <c r="O816" s="66">
        <v>55.85604076585744</v>
      </c>
      <c r="P816" s="57">
        <v>98.16</v>
      </c>
      <c r="Q816" s="67">
        <v>76.79973821989529</v>
      </c>
      <c r="R816" s="68" t="s">
        <v>1</v>
      </c>
      <c r="S816" s="44">
        <f t="shared" si="148"/>
        <v>76.89050637462888</v>
      </c>
      <c r="T816" s="64">
        <v>97.22222222222221</v>
      </c>
      <c r="U816" s="57">
        <v>99.99999999999999</v>
      </c>
      <c r="V816" s="57">
        <v>100</v>
      </c>
      <c r="W816" s="56">
        <v>0</v>
      </c>
      <c r="X816" s="56">
        <v>10</v>
      </c>
      <c r="Y816" s="90">
        <f t="shared" si="149"/>
        <v>75.55555555555554</v>
      </c>
      <c r="Z816" s="101">
        <f t="shared" si="150"/>
        <v>83.05966289458209</v>
      </c>
      <c r="AA816" s="50">
        <v>71.97381162898404</v>
      </c>
      <c r="AB816" s="47">
        <v>12.087912087912088</v>
      </c>
      <c r="AC816" s="44">
        <f t="shared" si="151"/>
        <v>57.00233674371605</v>
      </c>
      <c r="AD816" s="85">
        <v>72.70000000000005</v>
      </c>
      <c r="AE816" s="91">
        <f t="shared" si="152"/>
        <v>72.70000000000005</v>
      </c>
      <c r="AF816" s="88">
        <v>55.26315789473685</v>
      </c>
      <c r="AG816" s="80">
        <v>100</v>
      </c>
      <c r="AH816" s="92">
        <f t="shared" si="153"/>
        <v>70.17543859649123</v>
      </c>
      <c r="AI816" s="37">
        <f t="shared" si="154"/>
        <v>63.82300064928015</v>
      </c>
      <c r="AJ816" s="38">
        <f t="shared" si="155"/>
        <v>72.6944410437845</v>
      </c>
    </row>
    <row r="817" spans="1:36" ht="15">
      <c r="A817" s="17">
        <v>736</v>
      </c>
      <c r="B817" s="18">
        <v>54810</v>
      </c>
      <c r="C817" s="19" t="s">
        <v>100</v>
      </c>
      <c r="D817" s="19" t="s">
        <v>609</v>
      </c>
      <c r="E817" s="20">
        <v>6</v>
      </c>
      <c r="F817" s="48">
        <v>54.2</v>
      </c>
      <c r="G817" s="49">
        <v>88.82783882783883</v>
      </c>
      <c r="H817" s="44">
        <f t="shared" si="144"/>
        <v>65.74261294261294</v>
      </c>
      <c r="I817" s="104">
        <v>5</v>
      </c>
      <c r="J817" s="103">
        <f t="shared" si="145"/>
        <v>5</v>
      </c>
      <c r="K817" s="36">
        <f t="shared" si="146"/>
        <v>41.44556776556776</v>
      </c>
      <c r="L817" s="64">
        <v>75.30864197530865</v>
      </c>
      <c r="M817" s="65">
        <v>100</v>
      </c>
      <c r="N817" s="90">
        <f t="shared" si="147"/>
        <v>80.79561042524006</v>
      </c>
      <c r="O817" s="66">
        <v>77.50904619180552</v>
      </c>
      <c r="P817" s="57">
        <v>97.53999999999999</v>
      </c>
      <c r="Q817" s="67">
        <v>95.38875799394143</v>
      </c>
      <c r="R817" s="68" t="s">
        <v>1</v>
      </c>
      <c r="S817" s="44">
        <f t="shared" si="148"/>
        <v>90.08959351937696</v>
      </c>
      <c r="T817" s="64">
        <v>100</v>
      </c>
      <c r="U817" s="57">
        <v>93.66911764705883</v>
      </c>
      <c r="V817" s="57">
        <v>100</v>
      </c>
      <c r="W817" s="56">
        <v>0</v>
      </c>
      <c r="X817" s="56">
        <v>25</v>
      </c>
      <c r="Y817" s="90">
        <f t="shared" si="149"/>
        <v>76.54227941176471</v>
      </c>
      <c r="Z817" s="101">
        <f t="shared" si="150"/>
        <v>82.40861909105176</v>
      </c>
      <c r="AA817" s="50">
        <v>52.473974780009264</v>
      </c>
      <c r="AB817" s="47">
        <v>8.88888888888889</v>
      </c>
      <c r="AC817" s="44">
        <f t="shared" si="151"/>
        <v>41.57770330722917</v>
      </c>
      <c r="AD817" s="85">
        <v>55.39999999999998</v>
      </c>
      <c r="AE817" s="91">
        <f t="shared" si="152"/>
        <v>55.39999999999998</v>
      </c>
      <c r="AF817" s="88">
        <v>42.10526315789473</v>
      </c>
      <c r="AG817" s="80">
        <v>100</v>
      </c>
      <c r="AH817" s="92">
        <f t="shared" si="153"/>
        <v>61.403508771929815</v>
      </c>
      <c r="AI817" s="37">
        <f t="shared" si="154"/>
        <v>49.228810184908184</v>
      </c>
      <c r="AJ817" s="38">
        <f t="shared" si="155"/>
        <v>64.26206615411189</v>
      </c>
    </row>
    <row r="818" spans="1:36" ht="15">
      <c r="A818" s="17">
        <v>855</v>
      </c>
      <c r="B818" s="18">
        <v>54820</v>
      </c>
      <c r="C818" s="19" t="s">
        <v>100</v>
      </c>
      <c r="D818" s="19" t="s">
        <v>705</v>
      </c>
      <c r="E818" s="20">
        <v>6</v>
      </c>
      <c r="F818" s="48">
        <v>29.900000000000006</v>
      </c>
      <c r="G818" s="49">
        <v>61.38329263329264</v>
      </c>
      <c r="H818" s="44">
        <f t="shared" si="144"/>
        <v>40.394430877764215</v>
      </c>
      <c r="I818" s="104">
        <v>5</v>
      </c>
      <c r="J818" s="103">
        <f t="shared" si="145"/>
        <v>5</v>
      </c>
      <c r="K818" s="36">
        <f t="shared" si="146"/>
        <v>26.236658526658527</v>
      </c>
      <c r="L818" s="64">
        <v>99.53488372093024</v>
      </c>
      <c r="M818" s="65">
        <v>100</v>
      </c>
      <c r="N818" s="90">
        <f t="shared" si="147"/>
        <v>99.63824289405684</v>
      </c>
      <c r="O818" s="66">
        <v>87.25961538461539</v>
      </c>
      <c r="P818" s="57">
        <v>99.07999999999998</v>
      </c>
      <c r="Q818" s="67">
        <v>98.86178861788618</v>
      </c>
      <c r="R818" s="68" t="s">
        <v>1</v>
      </c>
      <c r="S818" s="44">
        <f t="shared" si="148"/>
        <v>95.00771770833333</v>
      </c>
      <c r="T818" s="64">
        <v>68.05555555555554</v>
      </c>
      <c r="U818" s="57">
        <v>92.5</v>
      </c>
      <c r="V818" s="57">
        <v>94.44444444444446</v>
      </c>
      <c r="W818" s="56">
        <v>0</v>
      </c>
      <c r="X818" s="56">
        <v>0</v>
      </c>
      <c r="Y818" s="90">
        <f t="shared" si="149"/>
        <v>63.75</v>
      </c>
      <c r="Z818" s="101">
        <f t="shared" si="150"/>
        <v>86.67223710852713</v>
      </c>
      <c r="AA818" s="50">
        <v>32.311271104374555</v>
      </c>
      <c r="AB818" s="47">
        <v>5.555555555555555</v>
      </c>
      <c r="AC818" s="44">
        <f t="shared" si="151"/>
        <v>25.622342217169805</v>
      </c>
      <c r="AD818" s="85">
        <v>44.99999999999995</v>
      </c>
      <c r="AE818" s="91">
        <f t="shared" si="152"/>
        <v>44.99999999999995</v>
      </c>
      <c r="AF818" s="88">
        <v>55.26315789473685</v>
      </c>
      <c r="AG818" s="80">
        <v>100</v>
      </c>
      <c r="AH818" s="92">
        <f t="shared" si="153"/>
        <v>70.17543859649123</v>
      </c>
      <c r="AI818" s="37">
        <f t="shared" si="154"/>
        <v>39.700336901788795</v>
      </c>
      <c r="AJ818" s="38">
        <f t="shared" si="155"/>
        <v>60.49355133013191</v>
      </c>
    </row>
    <row r="819" spans="1:36" ht="15">
      <c r="A819" s="17">
        <v>481</v>
      </c>
      <c r="B819" s="18">
        <v>54871</v>
      </c>
      <c r="C819" s="19" t="s">
        <v>100</v>
      </c>
      <c r="D819" s="19" t="s">
        <v>963</v>
      </c>
      <c r="E819" s="20">
        <v>6</v>
      </c>
      <c r="F819" s="48">
        <v>55.30000000000002</v>
      </c>
      <c r="G819" s="49">
        <v>84.50498575498577</v>
      </c>
      <c r="H819" s="44">
        <f t="shared" si="144"/>
        <v>65.03499525166193</v>
      </c>
      <c r="I819" s="104">
        <v>72.00000000000001</v>
      </c>
      <c r="J819" s="103">
        <f t="shared" si="145"/>
        <v>72.00000000000001</v>
      </c>
      <c r="K819" s="36">
        <f t="shared" si="146"/>
        <v>67.82099715099716</v>
      </c>
      <c r="L819" s="64">
        <v>64.28571428571428</v>
      </c>
      <c r="M819" s="65">
        <v>100</v>
      </c>
      <c r="N819" s="90">
        <f t="shared" si="147"/>
        <v>72.22222222222221</v>
      </c>
      <c r="O819" s="66">
        <v>67.38667951395595</v>
      </c>
      <c r="P819" s="57">
        <v>98.93</v>
      </c>
      <c r="Q819" s="67">
        <v>85.68376068376068</v>
      </c>
      <c r="R819" s="68" t="s">
        <v>1</v>
      </c>
      <c r="S819" s="44">
        <f t="shared" si="148"/>
        <v>83.94764664086435</v>
      </c>
      <c r="T819" s="64">
        <v>94.44444444444446</v>
      </c>
      <c r="U819" s="57">
        <v>96.92500000000001</v>
      </c>
      <c r="V819" s="57">
        <v>0</v>
      </c>
      <c r="W819" s="56">
        <v>0</v>
      </c>
      <c r="X819" s="56">
        <v>25</v>
      </c>
      <c r="Y819" s="90">
        <f t="shared" si="149"/>
        <v>50.96736111111112</v>
      </c>
      <c r="Z819" s="101">
        <f t="shared" si="150"/>
        <v>69.17280248063214</v>
      </c>
      <c r="AA819" s="50">
        <v>100</v>
      </c>
      <c r="AB819" s="47">
        <v>5.4945054945054945</v>
      </c>
      <c r="AC819" s="44">
        <f t="shared" si="151"/>
        <v>76.37362637362638</v>
      </c>
      <c r="AD819" s="85">
        <v>55.299999999999905</v>
      </c>
      <c r="AE819" s="91">
        <f t="shared" si="152"/>
        <v>55.299999999999905</v>
      </c>
      <c r="AF819" s="88">
        <v>68.42105263157895</v>
      </c>
      <c r="AG819" s="80">
        <v>100</v>
      </c>
      <c r="AH819" s="92">
        <f t="shared" si="153"/>
        <v>78.94736842105263</v>
      </c>
      <c r="AI819" s="37">
        <f t="shared" si="154"/>
        <v>71.2687410834779</v>
      </c>
      <c r="AJ819" s="38">
        <f t="shared" si="155"/>
        <v>69.53122299555888</v>
      </c>
    </row>
    <row r="820" spans="1:36" ht="15">
      <c r="A820" s="17">
        <v>534</v>
      </c>
      <c r="B820" s="18">
        <v>54874</v>
      </c>
      <c r="C820" s="19" t="s">
        <v>100</v>
      </c>
      <c r="D820" s="19" t="s">
        <v>322</v>
      </c>
      <c r="E820" s="20">
        <v>4</v>
      </c>
      <c r="F820" s="48">
        <v>39.900000000000006</v>
      </c>
      <c r="G820" s="49">
        <v>86.24084249084248</v>
      </c>
      <c r="H820" s="44">
        <f t="shared" si="144"/>
        <v>55.34694749694749</v>
      </c>
      <c r="I820" s="104">
        <v>26</v>
      </c>
      <c r="J820" s="103">
        <f t="shared" si="145"/>
        <v>26</v>
      </c>
      <c r="K820" s="36">
        <f t="shared" si="146"/>
        <v>43.608168498168496</v>
      </c>
      <c r="L820" s="64">
        <v>78.32699619771863</v>
      </c>
      <c r="M820" s="65">
        <v>100</v>
      </c>
      <c r="N820" s="90">
        <f t="shared" si="147"/>
        <v>83.14321926489227</v>
      </c>
      <c r="O820" s="66">
        <v>73.40476190476191</v>
      </c>
      <c r="P820" s="57">
        <v>99.1</v>
      </c>
      <c r="Q820" s="67">
        <v>95.10709504685408</v>
      </c>
      <c r="R820" s="68">
        <v>100</v>
      </c>
      <c r="S820" s="44">
        <f t="shared" si="148"/>
        <v>91.902964237904</v>
      </c>
      <c r="T820" s="64">
        <v>97.63888888888889</v>
      </c>
      <c r="U820" s="57">
        <v>99.99999999999999</v>
      </c>
      <c r="V820" s="57">
        <v>100</v>
      </c>
      <c r="W820" s="56">
        <v>85.93563766388557</v>
      </c>
      <c r="X820" s="56">
        <v>25</v>
      </c>
      <c r="Y820" s="90">
        <f t="shared" si="149"/>
        <v>88.27667693020791</v>
      </c>
      <c r="Z820" s="101">
        <f t="shared" si="150"/>
        <v>87.58904410915703</v>
      </c>
      <c r="AA820" s="50">
        <v>75</v>
      </c>
      <c r="AB820" s="47">
        <v>6.382978723404255</v>
      </c>
      <c r="AC820" s="44">
        <f t="shared" si="151"/>
        <v>57.84574468085106</v>
      </c>
      <c r="AD820" s="85">
        <v>68.39999999999999</v>
      </c>
      <c r="AE820" s="91">
        <f t="shared" si="152"/>
        <v>68.39999999999999</v>
      </c>
      <c r="AF820" s="88">
        <v>34.21052631578947</v>
      </c>
      <c r="AG820" s="80">
        <v>0</v>
      </c>
      <c r="AH820" s="92">
        <f t="shared" si="153"/>
        <v>22.807017543859647</v>
      </c>
      <c r="AI820" s="37">
        <f t="shared" si="154"/>
        <v>53.65246733855916</v>
      </c>
      <c r="AJ820" s="38">
        <f t="shared" si="155"/>
        <v>68.61189595577996</v>
      </c>
    </row>
    <row r="821" spans="1:36" ht="15">
      <c r="A821" s="17">
        <v>33</v>
      </c>
      <c r="B821" s="18">
        <v>63001</v>
      </c>
      <c r="C821" s="19" t="s">
        <v>39</v>
      </c>
      <c r="D821" s="19" t="s">
        <v>85</v>
      </c>
      <c r="E821" s="20">
        <v>1</v>
      </c>
      <c r="F821" s="48">
        <v>97.69999999999999</v>
      </c>
      <c r="G821" s="49">
        <v>91.35429385429384</v>
      </c>
      <c r="H821" s="44">
        <f t="shared" si="144"/>
        <v>95.58476461809794</v>
      </c>
      <c r="I821" s="104">
        <v>79.00000000000001</v>
      </c>
      <c r="J821" s="103">
        <f t="shared" si="145"/>
        <v>79.00000000000001</v>
      </c>
      <c r="K821" s="36">
        <f t="shared" si="146"/>
        <v>88.95085877085876</v>
      </c>
      <c r="L821" s="64">
        <v>66.92307692307693</v>
      </c>
      <c r="M821" s="65">
        <v>100</v>
      </c>
      <c r="N821" s="90">
        <f t="shared" si="147"/>
        <v>74.27350427350427</v>
      </c>
      <c r="O821" s="66">
        <v>92.50571482358004</v>
      </c>
      <c r="P821" s="57">
        <v>99</v>
      </c>
      <c r="Q821" s="67">
        <v>99.4836527621195</v>
      </c>
      <c r="R821" s="68">
        <v>100</v>
      </c>
      <c r="S821" s="44">
        <f t="shared" si="148"/>
        <v>97.74734189642489</v>
      </c>
      <c r="T821" s="64">
        <v>97.91666666666666</v>
      </c>
      <c r="U821" s="57">
        <v>95</v>
      </c>
      <c r="V821" s="57">
        <v>100</v>
      </c>
      <c r="W821" s="56">
        <v>88.47167325428195</v>
      </c>
      <c r="X821" s="56">
        <v>0.6228842247799594</v>
      </c>
      <c r="Y821" s="90">
        <f t="shared" si="149"/>
        <v>84.3659863515494</v>
      </c>
      <c r="Z821" s="101">
        <f t="shared" si="150"/>
        <v>85.0147265778133</v>
      </c>
      <c r="AA821" s="50">
        <v>97.28931906114592</v>
      </c>
      <c r="AB821" s="47">
        <v>25</v>
      </c>
      <c r="AC821" s="44">
        <f t="shared" si="151"/>
        <v>79.21698929585943</v>
      </c>
      <c r="AD821" s="85">
        <v>49.49999999999997</v>
      </c>
      <c r="AE821" s="91">
        <f t="shared" si="152"/>
        <v>49.49999999999997</v>
      </c>
      <c r="AF821" s="88">
        <v>71.05263157894737</v>
      </c>
      <c r="AG821" s="80">
        <v>100</v>
      </c>
      <c r="AH821" s="92">
        <f t="shared" si="153"/>
        <v>80.7017543859649</v>
      </c>
      <c r="AI821" s="37">
        <f t="shared" si="154"/>
        <v>71.58941183498467</v>
      </c>
      <c r="AJ821" s="38">
        <f t="shared" si="155"/>
        <v>81.77435859357381</v>
      </c>
    </row>
    <row r="822" spans="1:36" ht="15">
      <c r="A822" s="17">
        <v>282</v>
      </c>
      <c r="B822" s="18">
        <v>63111</v>
      </c>
      <c r="C822" s="19" t="s">
        <v>39</v>
      </c>
      <c r="D822" s="19" t="s">
        <v>466</v>
      </c>
      <c r="E822" s="20">
        <v>6</v>
      </c>
      <c r="F822" s="48">
        <v>61.6</v>
      </c>
      <c r="G822" s="49">
        <v>82.61243386243386</v>
      </c>
      <c r="H822" s="44">
        <f t="shared" si="144"/>
        <v>68.60414462081128</v>
      </c>
      <c r="I822" s="104">
        <v>36</v>
      </c>
      <c r="J822" s="103">
        <f t="shared" si="145"/>
        <v>36</v>
      </c>
      <c r="K822" s="36">
        <f t="shared" si="146"/>
        <v>55.562486772486764</v>
      </c>
      <c r="L822" s="64">
        <v>62.44725738396624</v>
      </c>
      <c r="M822" s="65">
        <v>100</v>
      </c>
      <c r="N822" s="90">
        <f t="shared" si="147"/>
        <v>70.79231129864041</v>
      </c>
      <c r="O822" s="66">
        <v>85.51519644180875</v>
      </c>
      <c r="P822" s="57">
        <v>99.04</v>
      </c>
      <c r="Q822" s="67">
        <v>97.86184210526315</v>
      </c>
      <c r="R822" s="68" t="s">
        <v>1</v>
      </c>
      <c r="S822" s="44">
        <f t="shared" si="148"/>
        <v>94.08017596599333</v>
      </c>
      <c r="T822" s="64">
        <v>100</v>
      </c>
      <c r="U822" s="57">
        <v>93.69999999999999</v>
      </c>
      <c r="V822" s="57">
        <v>100</v>
      </c>
      <c r="W822" s="56">
        <v>0</v>
      </c>
      <c r="X822" s="56">
        <v>0</v>
      </c>
      <c r="Y822" s="90">
        <f t="shared" si="149"/>
        <v>73.425</v>
      </c>
      <c r="Z822" s="101">
        <f t="shared" si="150"/>
        <v>79.08688837662841</v>
      </c>
      <c r="AA822" s="50">
        <v>100</v>
      </c>
      <c r="AB822" s="47">
        <v>8.88888888888889</v>
      </c>
      <c r="AC822" s="44">
        <f t="shared" si="151"/>
        <v>77.22222222222223</v>
      </c>
      <c r="AD822" s="85">
        <v>82.20000000000002</v>
      </c>
      <c r="AE822" s="91">
        <f t="shared" si="152"/>
        <v>82.20000000000002</v>
      </c>
      <c r="AF822" s="88">
        <v>50</v>
      </c>
      <c r="AG822" s="80">
        <v>100</v>
      </c>
      <c r="AH822" s="92">
        <f t="shared" si="153"/>
        <v>66.66666666666666</v>
      </c>
      <c r="AI822" s="37">
        <f t="shared" si="154"/>
        <v>76.43851851851852</v>
      </c>
      <c r="AJ822" s="38">
        <f t="shared" si="155"/>
        <v>73.58749709836712</v>
      </c>
    </row>
    <row r="823" spans="1:36" ht="15">
      <c r="A823" s="17">
        <v>368</v>
      </c>
      <c r="B823" s="18">
        <v>63130</v>
      </c>
      <c r="C823" s="19" t="s">
        <v>39</v>
      </c>
      <c r="D823" s="19" t="s">
        <v>335</v>
      </c>
      <c r="E823" s="20">
        <v>5</v>
      </c>
      <c r="F823" s="48">
        <v>64.95</v>
      </c>
      <c r="G823" s="49">
        <v>79.13563288563289</v>
      </c>
      <c r="H823" s="44">
        <f t="shared" si="144"/>
        <v>69.67854429521095</v>
      </c>
      <c r="I823" s="104">
        <v>54</v>
      </c>
      <c r="J823" s="103">
        <f t="shared" si="145"/>
        <v>54</v>
      </c>
      <c r="K823" s="36">
        <f t="shared" si="146"/>
        <v>63.407126577126576</v>
      </c>
      <c r="L823" s="64">
        <v>72.78382581648522</v>
      </c>
      <c r="M823" s="65">
        <v>100</v>
      </c>
      <c r="N823" s="90">
        <f t="shared" si="147"/>
        <v>78.83186452393295</v>
      </c>
      <c r="O823" s="66">
        <v>95.08784110118329</v>
      </c>
      <c r="P823" s="57">
        <v>99.43</v>
      </c>
      <c r="Q823" s="67">
        <v>99.10755500846284</v>
      </c>
      <c r="R823" s="68" t="s">
        <v>1</v>
      </c>
      <c r="S823" s="44">
        <f t="shared" si="148"/>
        <v>97.81396007902586</v>
      </c>
      <c r="T823" s="64">
        <v>99.30555555555554</v>
      </c>
      <c r="U823" s="57">
        <v>100</v>
      </c>
      <c r="V823" s="57">
        <v>100</v>
      </c>
      <c r="W823" s="56">
        <v>0</v>
      </c>
      <c r="X823" s="56">
        <v>25</v>
      </c>
      <c r="Y823" s="90">
        <f t="shared" si="149"/>
        <v>77.95138888888889</v>
      </c>
      <c r="Z823" s="101">
        <f t="shared" si="150"/>
        <v>84.62438289834859</v>
      </c>
      <c r="AA823" s="50">
        <v>61.01782836467356</v>
      </c>
      <c r="AB823" s="47">
        <v>10.638297872340425</v>
      </c>
      <c r="AC823" s="44">
        <f t="shared" si="151"/>
        <v>48.422945741590276</v>
      </c>
      <c r="AD823" s="85">
        <v>68.09999999999998</v>
      </c>
      <c r="AE823" s="91">
        <f t="shared" si="152"/>
        <v>68.09999999999998</v>
      </c>
      <c r="AF823" s="88">
        <v>42.10526315789473</v>
      </c>
      <c r="AG823" s="80">
        <v>100</v>
      </c>
      <c r="AH823" s="92">
        <f t="shared" si="153"/>
        <v>61.403508771929815</v>
      </c>
      <c r="AI823" s="37">
        <f t="shared" si="154"/>
        <v>56.266272816567444</v>
      </c>
      <c r="AJ823" s="38">
        <f t="shared" si="155"/>
        <v>71.87349860956984</v>
      </c>
    </row>
    <row r="824" spans="1:36" ht="15">
      <c r="A824" s="17">
        <v>236</v>
      </c>
      <c r="B824" s="18">
        <v>63190</v>
      </c>
      <c r="C824" s="19" t="s">
        <v>39</v>
      </c>
      <c r="D824" s="19" t="s">
        <v>311</v>
      </c>
      <c r="E824" s="20">
        <v>6</v>
      </c>
      <c r="F824" s="48">
        <v>46.35</v>
      </c>
      <c r="G824" s="49">
        <v>55.957468457468465</v>
      </c>
      <c r="H824" s="44">
        <f t="shared" si="144"/>
        <v>49.55248948582282</v>
      </c>
      <c r="I824" s="104">
        <v>61.00000000000001</v>
      </c>
      <c r="J824" s="103">
        <f t="shared" si="145"/>
        <v>61.00000000000001</v>
      </c>
      <c r="K824" s="36">
        <f t="shared" si="146"/>
        <v>54.131493691493695</v>
      </c>
      <c r="L824" s="64">
        <v>95.86206896551724</v>
      </c>
      <c r="M824" s="65">
        <v>100</v>
      </c>
      <c r="N824" s="90">
        <f t="shared" si="147"/>
        <v>96.7816091954023</v>
      </c>
      <c r="O824" s="66">
        <v>95.01162544916508</v>
      </c>
      <c r="P824" s="57">
        <v>98.97</v>
      </c>
      <c r="Q824" s="67">
        <v>97.94894174121754</v>
      </c>
      <c r="R824" s="68" t="s">
        <v>1</v>
      </c>
      <c r="S824" s="44">
        <f t="shared" si="148"/>
        <v>97.2493701952962</v>
      </c>
      <c r="T824" s="64">
        <v>94.86111111111111</v>
      </c>
      <c r="U824" s="57">
        <v>99.99999999999999</v>
      </c>
      <c r="V824" s="57">
        <v>100</v>
      </c>
      <c r="W824" s="56">
        <v>0</v>
      </c>
      <c r="X824" s="56">
        <v>0</v>
      </c>
      <c r="Y824" s="90">
        <f t="shared" si="149"/>
        <v>73.71527777777777</v>
      </c>
      <c r="Z824" s="101">
        <f t="shared" si="150"/>
        <v>89.5500666617285</v>
      </c>
      <c r="AA824" s="50">
        <v>88.31049218980255</v>
      </c>
      <c r="AB824" s="47">
        <v>5.555555555555555</v>
      </c>
      <c r="AC824" s="44">
        <f t="shared" si="151"/>
        <v>67.6217580312408</v>
      </c>
      <c r="AD824" s="85">
        <v>44.89999999999994</v>
      </c>
      <c r="AE824" s="91">
        <f t="shared" si="152"/>
        <v>44.89999999999994</v>
      </c>
      <c r="AF824" s="88">
        <v>68.42105263157895</v>
      </c>
      <c r="AG824" s="80">
        <v>100</v>
      </c>
      <c r="AH824" s="92">
        <f t="shared" si="153"/>
        <v>78.94736842105263</v>
      </c>
      <c r="AI824" s="37">
        <f t="shared" si="154"/>
        <v>63.82774463420561</v>
      </c>
      <c r="AJ824" s="38">
        <f t="shared" si="155"/>
        <v>74.74965545942467</v>
      </c>
    </row>
    <row r="825" spans="1:36" ht="15">
      <c r="A825" s="17">
        <v>85</v>
      </c>
      <c r="B825" s="18">
        <v>63212</v>
      </c>
      <c r="C825" s="19" t="s">
        <v>39</v>
      </c>
      <c r="D825" s="19" t="s">
        <v>40</v>
      </c>
      <c r="E825" s="20">
        <v>6</v>
      </c>
      <c r="F825" s="48">
        <v>59.099999999999994</v>
      </c>
      <c r="G825" s="49">
        <v>83.9555352055352</v>
      </c>
      <c r="H825" s="44">
        <f t="shared" si="144"/>
        <v>67.38517840184505</v>
      </c>
      <c r="I825" s="104">
        <v>26</v>
      </c>
      <c r="J825" s="103">
        <f t="shared" si="145"/>
        <v>26</v>
      </c>
      <c r="K825" s="36">
        <f t="shared" si="146"/>
        <v>50.83110704110703</v>
      </c>
      <c r="L825" s="64">
        <v>99.19678714859438</v>
      </c>
      <c r="M825" s="65">
        <v>100</v>
      </c>
      <c r="N825" s="90">
        <f t="shared" si="147"/>
        <v>99.37527889335118</v>
      </c>
      <c r="O825" s="66">
        <v>94.22413309392886</v>
      </c>
      <c r="P825" s="57">
        <v>99.85</v>
      </c>
      <c r="Q825" s="67">
        <v>97.85714285714285</v>
      </c>
      <c r="R825" s="68" t="s">
        <v>1</v>
      </c>
      <c r="S825" s="44">
        <f t="shared" si="148"/>
        <v>97.24960630120076</v>
      </c>
      <c r="T825" s="64">
        <v>96.11111111111111</v>
      </c>
      <c r="U825" s="57">
        <v>97.60000000000001</v>
      </c>
      <c r="V825" s="57">
        <v>100</v>
      </c>
      <c r="W825" s="56">
        <v>85.67016676961087</v>
      </c>
      <c r="X825" s="56">
        <v>0</v>
      </c>
      <c r="Y825" s="90">
        <f t="shared" si="149"/>
        <v>84.13654862397914</v>
      </c>
      <c r="Z825" s="101">
        <f t="shared" si="150"/>
        <v>93.81866997766399</v>
      </c>
      <c r="AA825" s="50">
        <v>100</v>
      </c>
      <c r="AB825" s="47">
        <v>31.818181818181817</v>
      </c>
      <c r="AC825" s="44">
        <f t="shared" si="151"/>
        <v>82.95454545454545</v>
      </c>
      <c r="AD825" s="85">
        <v>46.89999999999994</v>
      </c>
      <c r="AE825" s="91">
        <f t="shared" si="152"/>
        <v>46.89999999999994</v>
      </c>
      <c r="AF825" s="88">
        <v>65.78947368421053</v>
      </c>
      <c r="AG825" s="80">
        <v>100</v>
      </c>
      <c r="AH825" s="92">
        <f t="shared" si="153"/>
        <v>77.19298245614036</v>
      </c>
      <c r="AI825" s="37">
        <f t="shared" si="154"/>
        <v>72.18768740031896</v>
      </c>
      <c r="AJ825" s="38">
        <f t="shared" si="155"/>
        <v>78.73186261714909</v>
      </c>
    </row>
    <row r="826" spans="1:36" ht="15">
      <c r="A826" s="17">
        <v>160</v>
      </c>
      <c r="B826" s="18">
        <v>63272</v>
      </c>
      <c r="C826" s="19" t="s">
        <v>39</v>
      </c>
      <c r="D826" s="19" t="s">
        <v>90</v>
      </c>
      <c r="E826" s="20">
        <v>6</v>
      </c>
      <c r="F826" s="48">
        <v>71</v>
      </c>
      <c r="G826" s="49">
        <v>86.52625152625154</v>
      </c>
      <c r="H826" s="44">
        <f t="shared" si="144"/>
        <v>76.17541717541718</v>
      </c>
      <c r="I826" s="104">
        <v>61.00000000000001</v>
      </c>
      <c r="J826" s="103">
        <f t="shared" si="145"/>
        <v>61.00000000000001</v>
      </c>
      <c r="K826" s="36">
        <f t="shared" si="146"/>
        <v>70.10525030525031</v>
      </c>
      <c r="L826" s="64">
        <v>88.6</v>
      </c>
      <c r="M826" s="65">
        <v>100</v>
      </c>
      <c r="N826" s="90">
        <f t="shared" si="147"/>
        <v>91.13333333333333</v>
      </c>
      <c r="O826" s="66">
        <v>97.5</v>
      </c>
      <c r="P826" s="57">
        <v>99.50999999999999</v>
      </c>
      <c r="Q826" s="67">
        <v>99.16033586565374</v>
      </c>
      <c r="R826" s="68" t="s">
        <v>1</v>
      </c>
      <c r="S826" s="44">
        <f t="shared" si="148"/>
        <v>98.66174313524589</v>
      </c>
      <c r="T826" s="64">
        <v>98.33333333333334</v>
      </c>
      <c r="U826" s="57">
        <v>97.60000000000001</v>
      </c>
      <c r="V826" s="57">
        <v>100</v>
      </c>
      <c r="W826" s="56">
        <v>0</v>
      </c>
      <c r="X826" s="56">
        <v>0</v>
      </c>
      <c r="Y826" s="90">
        <f t="shared" si="149"/>
        <v>73.98333333333333</v>
      </c>
      <c r="Z826" s="101">
        <f t="shared" si="150"/>
        <v>88.05442446994535</v>
      </c>
      <c r="AA826" s="50">
        <v>74.50528398804262</v>
      </c>
      <c r="AB826" s="47">
        <v>5.555555555555555</v>
      </c>
      <c r="AC826" s="44">
        <f t="shared" si="151"/>
        <v>57.267851879920855</v>
      </c>
      <c r="AD826" s="85">
        <v>62.69999999999997</v>
      </c>
      <c r="AE826" s="91">
        <f t="shared" si="152"/>
        <v>62.69999999999997</v>
      </c>
      <c r="AF826" s="88">
        <v>55.26315789473685</v>
      </c>
      <c r="AG826" s="80">
        <v>100</v>
      </c>
      <c r="AH826" s="92">
        <f t="shared" si="153"/>
        <v>70.17543859649123</v>
      </c>
      <c r="AI826" s="37">
        <f t="shared" si="154"/>
        <v>61.29794205525603</v>
      </c>
      <c r="AJ826" s="38">
        <f t="shared" si="155"/>
        <v>76.43764491259954</v>
      </c>
    </row>
    <row r="827" spans="1:36" ht="15">
      <c r="A827" s="17">
        <v>51</v>
      </c>
      <c r="B827" s="18">
        <v>63302</v>
      </c>
      <c r="C827" s="19" t="s">
        <v>39</v>
      </c>
      <c r="D827" s="19" t="s">
        <v>98</v>
      </c>
      <c r="E827" s="20">
        <v>6</v>
      </c>
      <c r="F827" s="48">
        <v>87.44999999999999</v>
      </c>
      <c r="G827" s="49">
        <v>81.09228734228735</v>
      </c>
      <c r="H827" s="44">
        <f t="shared" si="144"/>
        <v>85.33076244742911</v>
      </c>
      <c r="I827" s="104">
        <v>46</v>
      </c>
      <c r="J827" s="103">
        <f t="shared" si="145"/>
        <v>46</v>
      </c>
      <c r="K827" s="36">
        <f t="shared" si="146"/>
        <v>69.59845746845747</v>
      </c>
      <c r="L827" s="64">
        <v>85.71428571428572</v>
      </c>
      <c r="M827" s="65">
        <v>100</v>
      </c>
      <c r="N827" s="90">
        <f t="shared" si="147"/>
        <v>88.88888888888889</v>
      </c>
      <c r="O827" s="66">
        <v>88.73491146902286</v>
      </c>
      <c r="P827" s="57">
        <v>99.92000000000002</v>
      </c>
      <c r="Q827" s="67">
        <v>99.6443390634262</v>
      </c>
      <c r="R827" s="68" t="s">
        <v>1</v>
      </c>
      <c r="S827" s="44">
        <f t="shared" si="148"/>
        <v>96.0396878336221</v>
      </c>
      <c r="T827" s="64">
        <v>100</v>
      </c>
      <c r="U827" s="57">
        <v>100</v>
      </c>
      <c r="V827" s="57">
        <v>100</v>
      </c>
      <c r="W827" s="56">
        <v>0</v>
      </c>
      <c r="X827" s="56">
        <v>25</v>
      </c>
      <c r="Y827" s="90">
        <f t="shared" si="149"/>
        <v>78.125</v>
      </c>
      <c r="Z827" s="101">
        <f t="shared" si="150"/>
        <v>87.73270010675907</v>
      </c>
      <c r="AA827" s="50">
        <v>100</v>
      </c>
      <c r="AB827" s="47">
        <v>16.666666666666664</v>
      </c>
      <c r="AC827" s="44">
        <f t="shared" si="151"/>
        <v>79.16666666666667</v>
      </c>
      <c r="AD827" s="85">
        <v>66.39999999999996</v>
      </c>
      <c r="AE827" s="91">
        <f t="shared" si="152"/>
        <v>66.39999999999996</v>
      </c>
      <c r="AF827" s="88">
        <v>76.31578947368422</v>
      </c>
      <c r="AG827" s="80">
        <v>100</v>
      </c>
      <c r="AH827" s="92">
        <f t="shared" si="153"/>
        <v>84.21052631578948</v>
      </c>
      <c r="AI827" s="37">
        <f t="shared" si="154"/>
        <v>76.77099415204677</v>
      </c>
      <c r="AJ827" s="38">
        <f t="shared" si="155"/>
        <v>80.81733979268506</v>
      </c>
    </row>
    <row r="828" spans="1:36" ht="15">
      <c r="A828" s="17">
        <v>141</v>
      </c>
      <c r="B828" s="18">
        <v>63401</v>
      </c>
      <c r="C828" s="19" t="s">
        <v>39</v>
      </c>
      <c r="D828" s="19" t="s">
        <v>318</v>
      </c>
      <c r="E828" s="20">
        <v>6</v>
      </c>
      <c r="F828" s="48">
        <v>37.4</v>
      </c>
      <c r="G828" s="49">
        <v>60.818070818070815</v>
      </c>
      <c r="H828" s="44">
        <f t="shared" si="144"/>
        <v>45.2060236060236</v>
      </c>
      <c r="I828" s="104">
        <v>49</v>
      </c>
      <c r="J828" s="103">
        <f t="shared" si="145"/>
        <v>49</v>
      </c>
      <c r="K828" s="36">
        <f t="shared" si="146"/>
        <v>46.72361416361416</v>
      </c>
      <c r="L828" s="64">
        <v>81.15942028985508</v>
      </c>
      <c r="M828" s="65">
        <v>100</v>
      </c>
      <c r="N828" s="90">
        <f t="shared" si="147"/>
        <v>85.34621578099839</v>
      </c>
      <c r="O828" s="66">
        <v>98.02195887068666</v>
      </c>
      <c r="P828" s="57">
        <v>99.22</v>
      </c>
      <c r="Q828" s="67">
        <v>97.13470763645793</v>
      </c>
      <c r="R828" s="68" t="s">
        <v>1</v>
      </c>
      <c r="S828" s="44">
        <f t="shared" si="148"/>
        <v>98.06422703019254</v>
      </c>
      <c r="T828" s="64">
        <v>100</v>
      </c>
      <c r="U828" s="65">
        <v>100</v>
      </c>
      <c r="V828" s="57">
        <v>100</v>
      </c>
      <c r="W828" s="56">
        <v>0</v>
      </c>
      <c r="X828" s="56">
        <v>25</v>
      </c>
      <c r="Y828" s="90">
        <f t="shared" si="149"/>
        <v>78.125</v>
      </c>
      <c r="Z828" s="101">
        <f t="shared" si="150"/>
        <v>87.10519033082103</v>
      </c>
      <c r="AA828" s="50">
        <v>95.83333333333334</v>
      </c>
      <c r="AB828" s="47">
        <v>50</v>
      </c>
      <c r="AC828" s="44">
        <f t="shared" si="151"/>
        <v>84.375</v>
      </c>
      <c r="AD828" s="85">
        <v>75.70000000000006</v>
      </c>
      <c r="AE828" s="91">
        <f t="shared" si="152"/>
        <v>75.70000000000006</v>
      </c>
      <c r="AF828" s="88">
        <v>63.1578947368421</v>
      </c>
      <c r="AG828" s="80">
        <v>100</v>
      </c>
      <c r="AH828" s="92">
        <f t="shared" si="153"/>
        <v>75.43859649122805</v>
      </c>
      <c r="AI828" s="37">
        <f t="shared" si="154"/>
        <v>80.2743859649123</v>
      </c>
      <c r="AJ828" s="38">
        <f t="shared" si="155"/>
        <v>76.97963378760704</v>
      </c>
    </row>
    <row r="829" spans="1:36" ht="15">
      <c r="A829" s="17">
        <v>20</v>
      </c>
      <c r="B829" s="18">
        <v>63470</v>
      </c>
      <c r="C829" s="19" t="s">
        <v>39</v>
      </c>
      <c r="D829" s="19" t="s">
        <v>49</v>
      </c>
      <c r="E829" s="20">
        <v>6</v>
      </c>
      <c r="F829" s="48">
        <v>88.6</v>
      </c>
      <c r="G829" s="49">
        <v>91.84065934065934</v>
      </c>
      <c r="H829" s="44">
        <f t="shared" si="144"/>
        <v>89.68021978021977</v>
      </c>
      <c r="I829" s="104">
        <v>74.00000000000001</v>
      </c>
      <c r="J829" s="103">
        <f t="shared" si="145"/>
        <v>74.00000000000001</v>
      </c>
      <c r="K829" s="36">
        <f t="shared" si="146"/>
        <v>83.40813186813187</v>
      </c>
      <c r="L829" s="64">
        <v>99.74059662775616</v>
      </c>
      <c r="M829" s="65">
        <v>100</v>
      </c>
      <c r="N829" s="90">
        <f t="shared" si="147"/>
        <v>99.79824182158814</v>
      </c>
      <c r="O829" s="66">
        <v>99.07407407407408</v>
      </c>
      <c r="P829" s="57">
        <v>99.53</v>
      </c>
      <c r="Q829" s="67">
        <v>97.92907067046337</v>
      </c>
      <c r="R829" s="68" t="s">
        <v>1</v>
      </c>
      <c r="S829" s="44">
        <f t="shared" si="148"/>
        <v>98.78260384302405</v>
      </c>
      <c r="T829" s="64">
        <v>99.30555555555554</v>
      </c>
      <c r="U829" s="57">
        <v>100</v>
      </c>
      <c r="V829" s="57">
        <v>100</v>
      </c>
      <c r="W829" s="56">
        <v>0</v>
      </c>
      <c r="X829" s="56">
        <v>0</v>
      </c>
      <c r="Y829" s="90">
        <f t="shared" si="149"/>
        <v>74.82638888888889</v>
      </c>
      <c r="Z829" s="101">
        <f t="shared" si="150"/>
        <v>91.48224472998386</v>
      </c>
      <c r="AA829" s="50">
        <v>99.62453988499476</v>
      </c>
      <c r="AB829" s="47">
        <v>4.444444444444445</v>
      </c>
      <c r="AC829" s="44">
        <f t="shared" si="151"/>
        <v>75.82951602485718</v>
      </c>
      <c r="AD829" s="85">
        <v>53.399999999999984</v>
      </c>
      <c r="AE829" s="91">
        <f t="shared" si="152"/>
        <v>53.399999999999984</v>
      </c>
      <c r="AF829" s="88">
        <v>60.526315789473685</v>
      </c>
      <c r="AG829" s="80">
        <v>100</v>
      </c>
      <c r="AH829" s="92">
        <f t="shared" si="153"/>
        <v>73.68421052631578</v>
      </c>
      <c r="AI829" s="37">
        <f t="shared" si="154"/>
        <v>69.41925065185364</v>
      </c>
      <c r="AJ829" s="38">
        <f t="shared" si="155"/>
        <v>83.2485239341744</v>
      </c>
    </row>
    <row r="830" spans="1:36" ht="15">
      <c r="A830" s="17">
        <v>71</v>
      </c>
      <c r="B830" s="18">
        <v>63548</v>
      </c>
      <c r="C830" s="19" t="s">
        <v>39</v>
      </c>
      <c r="D830" s="19" t="s">
        <v>640</v>
      </c>
      <c r="E830" s="20">
        <v>6</v>
      </c>
      <c r="F830" s="48">
        <v>86.64999999999998</v>
      </c>
      <c r="G830" s="49">
        <v>76.88390313390315</v>
      </c>
      <c r="H830" s="44">
        <f t="shared" si="144"/>
        <v>83.39463437796769</v>
      </c>
      <c r="I830" s="104">
        <v>26</v>
      </c>
      <c r="J830" s="103">
        <f t="shared" si="145"/>
        <v>26</v>
      </c>
      <c r="K830" s="36">
        <f t="shared" si="146"/>
        <v>60.43678062678061</v>
      </c>
      <c r="L830" s="64">
        <v>96.7741935483871</v>
      </c>
      <c r="M830" s="65">
        <v>100</v>
      </c>
      <c r="N830" s="90">
        <f t="shared" si="147"/>
        <v>97.49103942652332</v>
      </c>
      <c r="O830" s="66">
        <v>86.71710178763144</v>
      </c>
      <c r="P830" s="57">
        <v>99.41999999999999</v>
      </c>
      <c r="Q830" s="67">
        <v>96.68508287292818</v>
      </c>
      <c r="R830" s="68" t="s">
        <v>1</v>
      </c>
      <c r="S830" s="44">
        <f t="shared" si="148"/>
        <v>94.21514026504892</v>
      </c>
      <c r="T830" s="64">
        <v>94.44444444444446</v>
      </c>
      <c r="U830" s="65">
        <v>100</v>
      </c>
      <c r="V830" s="57">
        <v>100</v>
      </c>
      <c r="W830" s="56">
        <v>0</v>
      </c>
      <c r="X830" s="56">
        <v>25</v>
      </c>
      <c r="Y830" s="90">
        <f t="shared" si="149"/>
        <v>76.73611111111111</v>
      </c>
      <c r="Z830" s="101">
        <f t="shared" si="150"/>
        <v>89.8011746339196</v>
      </c>
      <c r="AA830" s="50">
        <v>85.20114942528735</v>
      </c>
      <c r="AB830" s="47">
        <v>70.93023255813954</v>
      </c>
      <c r="AC830" s="44">
        <f t="shared" si="151"/>
        <v>81.6334202085004</v>
      </c>
      <c r="AD830" s="85">
        <v>70.60000000000004</v>
      </c>
      <c r="AE830" s="91">
        <f t="shared" si="152"/>
        <v>70.60000000000004</v>
      </c>
      <c r="AF830" s="88">
        <v>50</v>
      </c>
      <c r="AG830" s="80">
        <v>100</v>
      </c>
      <c r="AH830" s="92">
        <f t="shared" si="153"/>
        <v>66.66666666666666</v>
      </c>
      <c r="AI830" s="37">
        <f t="shared" si="154"/>
        <v>75.69782411120022</v>
      </c>
      <c r="AJ830" s="38">
        <f t="shared" si="155"/>
        <v>79.69729067567599</v>
      </c>
    </row>
    <row r="831" spans="1:36" ht="15">
      <c r="A831" s="17">
        <v>165</v>
      </c>
      <c r="B831" s="18">
        <v>63594</v>
      </c>
      <c r="C831" s="19" t="s">
        <v>39</v>
      </c>
      <c r="D831" s="19" t="s">
        <v>440</v>
      </c>
      <c r="E831" s="20">
        <v>6</v>
      </c>
      <c r="F831" s="48">
        <v>49.6</v>
      </c>
      <c r="G831" s="49">
        <v>77.66534391534393</v>
      </c>
      <c r="H831" s="44">
        <f t="shared" si="144"/>
        <v>58.95511463844797</v>
      </c>
      <c r="I831" s="104">
        <v>36</v>
      </c>
      <c r="J831" s="103">
        <f t="shared" si="145"/>
        <v>36</v>
      </c>
      <c r="K831" s="36">
        <f t="shared" si="146"/>
        <v>49.77306878306878</v>
      </c>
      <c r="L831" s="64">
        <v>95.99236641221374</v>
      </c>
      <c r="M831" s="65">
        <v>100</v>
      </c>
      <c r="N831" s="90">
        <f t="shared" si="147"/>
        <v>96.88295165394402</v>
      </c>
      <c r="O831" s="66">
        <v>97.15686274509804</v>
      </c>
      <c r="P831" s="57">
        <v>98.85000000000001</v>
      </c>
      <c r="Q831" s="67">
        <v>97.6548882902868</v>
      </c>
      <c r="R831" s="68" t="s">
        <v>1</v>
      </c>
      <c r="S831" s="44">
        <f t="shared" si="148"/>
        <v>97.82607081366258</v>
      </c>
      <c r="T831" s="64">
        <v>100</v>
      </c>
      <c r="U831" s="57">
        <v>100</v>
      </c>
      <c r="V831" s="57">
        <v>100</v>
      </c>
      <c r="W831" s="56">
        <v>0</v>
      </c>
      <c r="X831" s="56">
        <v>25</v>
      </c>
      <c r="Y831" s="90">
        <f t="shared" si="149"/>
        <v>78.125</v>
      </c>
      <c r="Z831" s="101">
        <f t="shared" si="150"/>
        <v>91.18220525579187</v>
      </c>
      <c r="AA831" s="50">
        <v>75.19157088122606</v>
      </c>
      <c r="AB831" s="47">
        <v>76.66666666666667</v>
      </c>
      <c r="AC831" s="44">
        <f t="shared" si="151"/>
        <v>75.5603448275862</v>
      </c>
      <c r="AD831" s="85">
        <v>60.79999999999992</v>
      </c>
      <c r="AE831" s="91">
        <f t="shared" si="152"/>
        <v>60.79999999999992</v>
      </c>
      <c r="AF831" s="88">
        <v>44.73684210526316</v>
      </c>
      <c r="AG831" s="80">
        <v>100</v>
      </c>
      <c r="AH831" s="92">
        <f t="shared" si="153"/>
        <v>63.157894736842096</v>
      </c>
      <c r="AI831" s="37">
        <f t="shared" si="154"/>
        <v>69.14376285541438</v>
      </c>
      <c r="AJ831" s="38">
        <f t="shared" si="155"/>
        <v>76.288845241134</v>
      </c>
    </row>
    <row r="832" spans="1:36" ht="15">
      <c r="A832" s="17">
        <v>355</v>
      </c>
      <c r="B832" s="18">
        <v>63690</v>
      </c>
      <c r="C832" s="19" t="s">
        <v>39</v>
      </c>
      <c r="D832" s="19" t="s">
        <v>561</v>
      </c>
      <c r="E832" s="20">
        <v>6</v>
      </c>
      <c r="F832" s="48">
        <v>67.5</v>
      </c>
      <c r="G832" s="49">
        <v>83.55718355718358</v>
      </c>
      <c r="H832" s="44">
        <f t="shared" si="144"/>
        <v>72.85239451906119</v>
      </c>
      <c r="I832" s="104">
        <v>31</v>
      </c>
      <c r="J832" s="103">
        <f t="shared" si="145"/>
        <v>31</v>
      </c>
      <c r="K832" s="36">
        <f t="shared" si="146"/>
        <v>56.11143671143671</v>
      </c>
      <c r="L832" s="64">
        <v>75.49019607843137</v>
      </c>
      <c r="M832" s="65">
        <v>100</v>
      </c>
      <c r="N832" s="90">
        <f t="shared" si="147"/>
        <v>80.93681917211329</v>
      </c>
      <c r="O832" s="66">
        <v>97.44058087442372</v>
      </c>
      <c r="P832" s="57">
        <v>99.33999999999999</v>
      </c>
      <c r="Q832" s="67">
        <v>99.22779922779922</v>
      </c>
      <c r="R832" s="68" t="s">
        <v>1</v>
      </c>
      <c r="S832" s="44">
        <f t="shared" si="148"/>
        <v>98.60779162155302</v>
      </c>
      <c r="T832" s="64">
        <v>99.30555555555554</v>
      </c>
      <c r="U832" s="57">
        <v>80</v>
      </c>
      <c r="V832" s="57">
        <v>100</v>
      </c>
      <c r="W832" s="56">
        <v>0</v>
      </c>
      <c r="X832" s="56">
        <v>25</v>
      </c>
      <c r="Y832" s="90">
        <f t="shared" si="149"/>
        <v>72.95138888888889</v>
      </c>
      <c r="Z832" s="101">
        <f t="shared" si="150"/>
        <v>84.0361926653022</v>
      </c>
      <c r="AA832" s="50">
        <v>67.55294513915204</v>
      </c>
      <c r="AB832" s="47">
        <v>100</v>
      </c>
      <c r="AC832" s="44">
        <f t="shared" si="151"/>
        <v>75.66470885436404</v>
      </c>
      <c r="AD832" s="85">
        <v>40.19999999999995</v>
      </c>
      <c r="AE832" s="91">
        <f t="shared" si="152"/>
        <v>40.19999999999995</v>
      </c>
      <c r="AF832" s="88">
        <v>42.10526315789473</v>
      </c>
      <c r="AG832" s="80">
        <v>100</v>
      </c>
      <c r="AH832" s="92">
        <f t="shared" si="153"/>
        <v>61.403508771929815</v>
      </c>
      <c r="AI832" s="37">
        <f t="shared" si="154"/>
        <v>63.355213143380105</v>
      </c>
      <c r="AJ832" s="38">
        <f t="shared" si="155"/>
        <v>72.24694761795247</v>
      </c>
    </row>
    <row r="833" spans="1:36" ht="15">
      <c r="A833" s="17">
        <v>167</v>
      </c>
      <c r="B833" s="18">
        <v>66001</v>
      </c>
      <c r="C833" s="19" t="s">
        <v>51</v>
      </c>
      <c r="D833" s="19" t="s">
        <v>230</v>
      </c>
      <c r="E833" s="20">
        <v>1</v>
      </c>
      <c r="F833" s="48">
        <v>96.8</v>
      </c>
      <c r="G833" s="49">
        <v>90.6598494098494</v>
      </c>
      <c r="H833" s="44">
        <f t="shared" si="144"/>
        <v>94.75328313661646</v>
      </c>
      <c r="I833" s="104">
        <v>21.000000000000004</v>
      </c>
      <c r="J833" s="103">
        <f t="shared" si="145"/>
        <v>21.000000000000004</v>
      </c>
      <c r="K833" s="36">
        <f t="shared" si="146"/>
        <v>65.25196988196987</v>
      </c>
      <c r="L833" s="64">
        <v>79.69914040114612</v>
      </c>
      <c r="M833" s="65">
        <v>100</v>
      </c>
      <c r="N833" s="90">
        <f t="shared" si="147"/>
        <v>84.21044253422477</v>
      </c>
      <c r="O833" s="66">
        <v>76.33300632221496</v>
      </c>
      <c r="P833" s="57">
        <v>97.14</v>
      </c>
      <c r="Q833" s="67">
        <v>98.65446977397028</v>
      </c>
      <c r="R833" s="68">
        <v>100</v>
      </c>
      <c r="S833" s="44">
        <f t="shared" si="148"/>
        <v>93.0318690240463</v>
      </c>
      <c r="T833" s="64">
        <v>98.47222222222221</v>
      </c>
      <c r="U833" s="57">
        <v>80</v>
      </c>
      <c r="V833" s="57">
        <v>100</v>
      </c>
      <c r="W833" s="56">
        <v>0</v>
      </c>
      <c r="X833" s="56">
        <v>7.617248977022349</v>
      </c>
      <c r="Y833" s="90">
        <f t="shared" si="149"/>
        <v>70.57021167768335</v>
      </c>
      <c r="Z833" s="101">
        <f t="shared" si="150"/>
        <v>82.6684251368744</v>
      </c>
      <c r="AA833" s="50">
        <v>91.08725097353124</v>
      </c>
      <c r="AB833" s="47">
        <v>83.73983739837398</v>
      </c>
      <c r="AC833" s="44">
        <f t="shared" si="151"/>
        <v>89.25039757974193</v>
      </c>
      <c r="AD833" s="85">
        <v>52.89999999999996</v>
      </c>
      <c r="AE833" s="91">
        <f t="shared" si="152"/>
        <v>52.89999999999996</v>
      </c>
      <c r="AF833" s="88">
        <v>84.21052631578947</v>
      </c>
      <c r="AG833" s="80">
        <v>0</v>
      </c>
      <c r="AH833" s="92">
        <f t="shared" si="153"/>
        <v>56.14035087719297</v>
      </c>
      <c r="AI833" s="37">
        <f t="shared" si="154"/>
        <v>72.93494888463428</v>
      </c>
      <c r="AJ833" s="38">
        <f t="shared" si="155"/>
        <v>76.26509121022147</v>
      </c>
    </row>
    <row r="834" spans="1:36" ht="15">
      <c r="A834" s="17">
        <v>454</v>
      </c>
      <c r="B834" s="18">
        <v>66045</v>
      </c>
      <c r="C834" s="19" t="s">
        <v>51</v>
      </c>
      <c r="D834" s="19" t="s">
        <v>789</v>
      </c>
      <c r="E834" s="20">
        <v>6</v>
      </c>
      <c r="F834" s="48">
        <v>57.34999999999999</v>
      </c>
      <c r="G834" s="49">
        <v>93.93722018722018</v>
      </c>
      <c r="H834" s="44">
        <f aca="true" t="shared" si="156" ref="H834:H897">(F834*(8/12))+(G834*(4/12))</f>
        <v>69.54574006240671</v>
      </c>
      <c r="I834" s="104">
        <v>79.00000000000001</v>
      </c>
      <c r="J834" s="103">
        <f aca="true" t="shared" si="157" ref="J834:J897">I834</f>
        <v>79.00000000000001</v>
      </c>
      <c r="K834" s="36">
        <f aca="true" t="shared" si="158" ref="K834:K897">(H834*(12/20))+(J834*(8/20))</f>
        <v>73.32744403744402</v>
      </c>
      <c r="L834" s="64">
        <v>28.136882129277563</v>
      </c>
      <c r="M834" s="65">
        <v>100</v>
      </c>
      <c r="N834" s="90">
        <f aca="true" t="shared" si="159" ref="N834:N897">(L834*(14/18))+(M834*(4/18))</f>
        <v>44.10646387832699</v>
      </c>
      <c r="O834" s="66">
        <v>90.87174212798662</v>
      </c>
      <c r="P834" s="57">
        <v>98.64999999999999</v>
      </c>
      <c r="Q834" s="67">
        <v>98.73366013071896</v>
      </c>
      <c r="R834" s="68">
        <v>100</v>
      </c>
      <c r="S834" s="44">
        <f aca="true" t="shared" si="160" ref="S834:S897">IF((R834=("N/A")),((O834*(5.33/16))+(P834*(5.33/16))+(Q834*(5.33/16))),((O834*(4/16))+(P834*(4/16))+(Q834*(4/16))+(R834*(4/16))))</f>
        <v>97.06385056467639</v>
      </c>
      <c r="T834" s="64">
        <v>100</v>
      </c>
      <c r="U834" s="57">
        <v>99.99999999999999</v>
      </c>
      <c r="V834" s="57">
        <v>100</v>
      </c>
      <c r="W834" s="56">
        <v>0</v>
      </c>
      <c r="X834" s="56">
        <v>25</v>
      </c>
      <c r="Y834" s="90">
        <f aca="true" t="shared" si="161" ref="Y834:Y897">(T834*(4/16))+(U834*(4/16))+(V834*(4/16))+(W834*(2/16))+(X834*(2/16))</f>
        <v>78.125</v>
      </c>
      <c r="Z834" s="101">
        <f aca="true" t="shared" si="162" ref="Z834:Z897">(N834*(18/50))+(S834*(16/50))+(Y834*(16/50))</f>
        <v>71.93875917689417</v>
      </c>
      <c r="AA834" s="50">
        <v>72.30123205338722</v>
      </c>
      <c r="AB834" s="47">
        <v>5.4945054945054945</v>
      </c>
      <c r="AC834" s="44">
        <f aca="true" t="shared" si="163" ref="AC834:AC897">(AA834*(12/16))+(AB834*(4/16))</f>
        <v>55.59955041366679</v>
      </c>
      <c r="AD834" s="85">
        <v>84.60000000000004</v>
      </c>
      <c r="AE834" s="91">
        <f aca="true" t="shared" si="164" ref="AE834:AE897">AD834</f>
        <v>84.60000000000004</v>
      </c>
      <c r="AF834" s="88">
        <v>42.10526315789473</v>
      </c>
      <c r="AG834" s="80">
        <v>100</v>
      </c>
      <c r="AH834" s="92">
        <f aca="true" t="shared" si="165" ref="AH834:AH897">(AF834*(4/6))+(AG834*(2/6))</f>
        <v>61.403508771929815</v>
      </c>
      <c r="AI834" s="37">
        <f aca="true" t="shared" si="166" ref="AI834:AI897">(AC834*(16/30))+(AE834*(8/30))+(AH834*(6/30))</f>
        <v>64.49379530834159</v>
      </c>
      <c r="AJ834" s="38">
        <f aca="true" t="shared" si="167" ref="AJ834:AJ897">(K834*(20/100))+(Z834*(50/100))+(AI834*(30/100))</f>
        <v>69.98300698843836</v>
      </c>
    </row>
    <row r="835" spans="1:36" ht="15">
      <c r="A835" s="17">
        <v>28</v>
      </c>
      <c r="B835" s="18">
        <v>66075</v>
      </c>
      <c r="C835" s="19" t="s">
        <v>51</v>
      </c>
      <c r="D835" s="19" t="s">
        <v>771</v>
      </c>
      <c r="E835" s="20">
        <v>6</v>
      </c>
      <c r="F835" s="48">
        <v>84.45</v>
      </c>
      <c r="G835" s="49">
        <v>79.62962962962962</v>
      </c>
      <c r="H835" s="44">
        <f t="shared" si="156"/>
        <v>82.8432098765432</v>
      </c>
      <c r="I835" s="104">
        <v>64.00000000000001</v>
      </c>
      <c r="J835" s="103">
        <f t="shared" si="157"/>
        <v>64.00000000000001</v>
      </c>
      <c r="K835" s="36">
        <f t="shared" si="158"/>
        <v>75.30592592592592</v>
      </c>
      <c r="L835" s="64">
        <v>97.91666666666666</v>
      </c>
      <c r="M835" s="65">
        <v>100</v>
      </c>
      <c r="N835" s="90">
        <f t="shared" si="159"/>
        <v>98.37962962962962</v>
      </c>
      <c r="O835" s="66">
        <v>84.9847787782546</v>
      </c>
      <c r="P835" s="57">
        <v>98.30999999999999</v>
      </c>
      <c r="Q835" s="67">
        <v>98.25540823447312</v>
      </c>
      <c r="R835" s="68">
        <v>100</v>
      </c>
      <c r="S835" s="44">
        <f t="shared" si="160"/>
        <v>95.38754675318192</v>
      </c>
      <c r="T835" s="64">
        <v>100</v>
      </c>
      <c r="U835" s="57">
        <v>99.99999999999999</v>
      </c>
      <c r="V835" s="57">
        <v>100</v>
      </c>
      <c r="W835" s="56">
        <v>62.74630541871922</v>
      </c>
      <c r="X835" s="56">
        <v>25</v>
      </c>
      <c r="Y835" s="90">
        <f t="shared" si="161"/>
        <v>85.9682881773399</v>
      </c>
      <c r="Z835" s="101">
        <f t="shared" si="162"/>
        <v>93.45053384443365</v>
      </c>
      <c r="AA835" s="50">
        <v>100</v>
      </c>
      <c r="AB835" s="47">
        <v>5.4945054945054945</v>
      </c>
      <c r="AC835" s="44">
        <f t="shared" si="163"/>
        <v>76.37362637362638</v>
      </c>
      <c r="AD835" s="85">
        <v>46.49999999999996</v>
      </c>
      <c r="AE835" s="91">
        <f t="shared" si="164"/>
        <v>46.49999999999996</v>
      </c>
      <c r="AF835" s="88">
        <v>63.1578947368421</v>
      </c>
      <c r="AG835" s="80">
        <v>100</v>
      </c>
      <c r="AH835" s="92">
        <f t="shared" si="165"/>
        <v>75.43859649122805</v>
      </c>
      <c r="AI835" s="37">
        <f t="shared" si="166"/>
        <v>68.22032003084634</v>
      </c>
      <c r="AJ835" s="38">
        <f t="shared" si="167"/>
        <v>82.25254811665592</v>
      </c>
    </row>
    <row r="836" spans="1:36" ht="15">
      <c r="A836" s="17">
        <v>201</v>
      </c>
      <c r="B836" s="18">
        <v>66088</v>
      </c>
      <c r="C836" s="19" t="s">
        <v>51</v>
      </c>
      <c r="D836" s="19" t="s">
        <v>321</v>
      </c>
      <c r="E836" s="20">
        <v>6</v>
      </c>
      <c r="F836" s="48">
        <v>54.05</v>
      </c>
      <c r="G836" s="49">
        <v>86.36701261701262</v>
      </c>
      <c r="H836" s="44">
        <f t="shared" si="156"/>
        <v>64.8223375390042</v>
      </c>
      <c r="I836" s="104">
        <v>39</v>
      </c>
      <c r="J836" s="103">
        <f t="shared" si="157"/>
        <v>39</v>
      </c>
      <c r="K836" s="36">
        <f t="shared" si="158"/>
        <v>54.493402523402516</v>
      </c>
      <c r="L836" s="64">
        <v>90.72847682119205</v>
      </c>
      <c r="M836" s="65">
        <v>100</v>
      </c>
      <c r="N836" s="90">
        <f t="shared" si="159"/>
        <v>92.7888153053716</v>
      </c>
      <c r="O836" s="66">
        <v>80.59639210895632</v>
      </c>
      <c r="P836" s="57">
        <v>97.36</v>
      </c>
      <c r="Q836" s="67">
        <v>99.27439373687226</v>
      </c>
      <c r="R836" s="68">
        <v>100</v>
      </c>
      <c r="S836" s="44">
        <f t="shared" si="160"/>
        <v>94.30769646145714</v>
      </c>
      <c r="T836" s="64">
        <v>97.63888888888889</v>
      </c>
      <c r="U836" s="57">
        <v>99.99999999999999</v>
      </c>
      <c r="V836" s="57">
        <v>100</v>
      </c>
      <c r="W836" s="56">
        <v>0</v>
      </c>
      <c r="X836" s="56">
        <v>25</v>
      </c>
      <c r="Y836" s="90">
        <f t="shared" si="161"/>
        <v>77.53472222222221</v>
      </c>
      <c r="Z836" s="101">
        <f t="shared" si="162"/>
        <v>88.39354748871116</v>
      </c>
      <c r="AA836" s="50">
        <v>95.83333333333334</v>
      </c>
      <c r="AB836" s="47">
        <v>5.4945054945054945</v>
      </c>
      <c r="AC836" s="44">
        <f t="shared" si="163"/>
        <v>73.24862637362638</v>
      </c>
      <c r="AD836" s="85">
        <v>60.89999999999997</v>
      </c>
      <c r="AE836" s="91">
        <f t="shared" si="164"/>
        <v>60.89999999999997</v>
      </c>
      <c r="AF836" s="88">
        <v>47.368421052631575</v>
      </c>
      <c r="AG836" s="80">
        <v>100</v>
      </c>
      <c r="AH836" s="92">
        <f t="shared" si="165"/>
        <v>64.91228070175438</v>
      </c>
      <c r="AI836" s="37">
        <f t="shared" si="166"/>
        <v>68.28839020628493</v>
      </c>
      <c r="AJ836" s="38">
        <f t="shared" si="167"/>
        <v>75.58197131092157</v>
      </c>
    </row>
    <row r="837" spans="1:36" ht="15">
      <c r="A837" s="17">
        <v>139</v>
      </c>
      <c r="B837" s="18">
        <v>66170</v>
      </c>
      <c r="C837" s="19" t="s">
        <v>51</v>
      </c>
      <c r="D837" s="19" t="s">
        <v>87</v>
      </c>
      <c r="E837" s="20">
        <v>1</v>
      </c>
      <c r="F837" s="48">
        <v>75.4</v>
      </c>
      <c r="G837" s="49">
        <v>97.91666666666666</v>
      </c>
      <c r="H837" s="44">
        <f t="shared" si="156"/>
        <v>82.90555555555555</v>
      </c>
      <c r="I837" s="104">
        <v>36.00000000000001</v>
      </c>
      <c r="J837" s="103">
        <f t="shared" si="157"/>
        <v>36.00000000000001</v>
      </c>
      <c r="K837" s="36">
        <f t="shared" si="158"/>
        <v>64.14333333333333</v>
      </c>
      <c r="L837" s="64">
        <v>79.82832618025752</v>
      </c>
      <c r="M837" s="65">
        <v>100</v>
      </c>
      <c r="N837" s="90">
        <f t="shared" si="159"/>
        <v>84.31092036242251</v>
      </c>
      <c r="O837" s="66">
        <v>96.38426245896379</v>
      </c>
      <c r="P837" s="57">
        <v>97.96</v>
      </c>
      <c r="Q837" s="67">
        <v>99.76276364109063</v>
      </c>
      <c r="R837" s="68" t="s">
        <v>1</v>
      </c>
      <c r="S837" s="44">
        <f t="shared" si="160"/>
        <v>97.97440306958063</v>
      </c>
      <c r="T837" s="64">
        <v>96.38888888888889</v>
      </c>
      <c r="U837" s="57">
        <v>100</v>
      </c>
      <c r="V837" s="57">
        <v>100</v>
      </c>
      <c r="W837" s="56">
        <v>78.37460504078184</v>
      </c>
      <c r="X837" s="56">
        <v>10</v>
      </c>
      <c r="Y837" s="90">
        <f t="shared" si="161"/>
        <v>85.14404785231996</v>
      </c>
      <c r="Z837" s="101">
        <f t="shared" si="162"/>
        <v>88.94983562548029</v>
      </c>
      <c r="AA837" s="50">
        <v>85.34631933238921</v>
      </c>
      <c r="AB837" s="47">
        <v>32.20338983050847</v>
      </c>
      <c r="AC837" s="44">
        <f t="shared" si="163"/>
        <v>72.06058695691902</v>
      </c>
      <c r="AD837" s="85">
        <v>48.199999999999925</v>
      </c>
      <c r="AE837" s="91">
        <f t="shared" si="164"/>
        <v>48.199999999999925</v>
      </c>
      <c r="AF837" s="88">
        <v>57.89473684210527</v>
      </c>
      <c r="AG837" s="80">
        <v>100</v>
      </c>
      <c r="AH837" s="92">
        <f t="shared" si="165"/>
        <v>71.9298245614035</v>
      </c>
      <c r="AI837" s="37">
        <f t="shared" si="166"/>
        <v>65.67161128930415</v>
      </c>
      <c r="AJ837" s="38">
        <f t="shared" si="167"/>
        <v>77.00506786619806</v>
      </c>
    </row>
    <row r="838" spans="1:36" ht="15">
      <c r="A838" s="17">
        <v>151</v>
      </c>
      <c r="B838" s="18">
        <v>66318</v>
      </c>
      <c r="C838" s="19" t="s">
        <v>51</v>
      </c>
      <c r="D838" s="19" t="s">
        <v>542</v>
      </c>
      <c r="E838" s="20">
        <v>6</v>
      </c>
      <c r="F838" s="48">
        <v>66.14999999999999</v>
      </c>
      <c r="G838" s="49">
        <v>81.32020757020756</v>
      </c>
      <c r="H838" s="44">
        <f t="shared" si="156"/>
        <v>71.20673585673585</v>
      </c>
      <c r="I838" s="104">
        <v>44</v>
      </c>
      <c r="J838" s="103">
        <f t="shared" si="157"/>
        <v>44</v>
      </c>
      <c r="K838" s="36">
        <f t="shared" si="158"/>
        <v>60.32404151404151</v>
      </c>
      <c r="L838" s="64">
        <v>87.8048780487805</v>
      </c>
      <c r="M838" s="65">
        <v>100</v>
      </c>
      <c r="N838" s="90">
        <f t="shared" si="159"/>
        <v>90.51490514905149</v>
      </c>
      <c r="O838" s="66">
        <v>91.3984312378335</v>
      </c>
      <c r="P838" s="57">
        <v>99.63000000000001</v>
      </c>
      <c r="Q838" s="67">
        <v>99.73644578313254</v>
      </c>
      <c r="R838" s="68" t="s">
        <v>1</v>
      </c>
      <c r="S838" s="44">
        <f t="shared" si="160"/>
        <v>96.86104965760931</v>
      </c>
      <c r="T838" s="64">
        <v>100</v>
      </c>
      <c r="U838" s="57">
        <v>99.99999999999999</v>
      </c>
      <c r="V838" s="57">
        <v>100</v>
      </c>
      <c r="W838" s="56">
        <v>0</v>
      </c>
      <c r="X838" s="56">
        <v>25</v>
      </c>
      <c r="Y838" s="90">
        <f t="shared" si="161"/>
        <v>78.125</v>
      </c>
      <c r="Z838" s="101">
        <f t="shared" si="162"/>
        <v>88.58090174409352</v>
      </c>
      <c r="AA838" s="50">
        <v>92.27085175361037</v>
      </c>
      <c r="AB838" s="47">
        <v>9.89010989010989</v>
      </c>
      <c r="AC838" s="44">
        <f t="shared" si="163"/>
        <v>71.67566628773525</v>
      </c>
      <c r="AD838" s="85">
        <v>61.899999999999984</v>
      </c>
      <c r="AE838" s="91">
        <f t="shared" si="164"/>
        <v>61.899999999999984</v>
      </c>
      <c r="AF838" s="88">
        <v>47.368421052631575</v>
      </c>
      <c r="AG838" s="80">
        <v>100</v>
      </c>
      <c r="AH838" s="92">
        <f t="shared" si="165"/>
        <v>64.91228070175438</v>
      </c>
      <c r="AI838" s="37">
        <f t="shared" si="166"/>
        <v>67.71614482714301</v>
      </c>
      <c r="AJ838" s="38">
        <f t="shared" si="167"/>
        <v>76.67010262299797</v>
      </c>
    </row>
    <row r="839" spans="1:36" ht="15">
      <c r="A839" s="17">
        <v>856</v>
      </c>
      <c r="B839" s="18">
        <v>66383</v>
      </c>
      <c r="C839" s="19" t="s">
        <v>51</v>
      </c>
      <c r="D839" s="19" t="s">
        <v>799</v>
      </c>
      <c r="E839" s="20">
        <v>6</v>
      </c>
      <c r="F839" s="48">
        <v>64.75</v>
      </c>
      <c r="G839" s="49">
        <v>91.5099715099715</v>
      </c>
      <c r="H839" s="44">
        <f t="shared" si="156"/>
        <v>73.66999050332383</v>
      </c>
      <c r="I839" s="104">
        <v>16</v>
      </c>
      <c r="J839" s="103">
        <f t="shared" si="157"/>
        <v>16</v>
      </c>
      <c r="K839" s="36">
        <f t="shared" si="158"/>
        <v>50.601994301994296</v>
      </c>
      <c r="L839" s="64">
        <v>0</v>
      </c>
      <c r="M839" s="65">
        <v>100</v>
      </c>
      <c r="N839" s="90">
        <f t="shared" si="159"/>
        <v>22.22222222222222</v>
      </c>
      <c r="O839" s="66">
        <v>99.6951219512195</v>
      </c>
      <c r="P839" s="57">
        <v>99.07000000000001</v>
      </c>
      <c r="Q839" s="67">
        <v>96.43577673167452</v>
      </c>
      <c r="R839" s="68" t="s">
        <v>1</v>
      </c>
      <c r="S839" s="44">
        <f t="shared" si="160"/>
        <v>98.33879937373908</v>
      </c>
      <c r="T839" s="64">
        <v>100</v>
      </c>
      <c r="U839" s="57">
        <v>89.99999999999999</v>
      </c>
      <c r="V839" s="57">
        <v>100</v>
      </c>
      <c r="W839" s="56">
        <v>0</v>
      </c>
      <c r="X839" s="56">
        <v>0</v>
      </c>
      <c r="Y839" s="90">
        <f t="shared" si="161"/>
        <v>72.5</v>
      </c>
      <c r="Z839" s="101">
        <f t="shared" si="162"/>
        <v>62.6684157995965</v>
      </c>
      <c r="AA839" s="50">
        <v>90.45829649277925</v>
      </c>
      <c r="AB839" s="47">
        <v>8.791208791208792</v>
      </c>
      <c r="AC839" s="44">
        <f t="shared" si="163"/>
        <v>70.04152456738665</v>
      </c>
      <c r="AD839" s="85">
        <v>50.29999999999994</v>
      </c>
      <c r="AE839" s="91">
        <f t="shared" si="164"/>
        <v>50.29999999999994</v>
      </c>
      <c r="AF839" s="88">
        <v>44.73684210526316</v>
      </c>
      <c r="AG839" s="80">
        <v>100</v>
      </c>
      <c r="AH839" s="92">
        <f t="shared" si="165"/>
        <v>63.157894736842096</v>
      </c>
      <c r="AI839" s="37">
        <f t="shared" si="166"/>
        <v>63.40039204997461</v>
      </c>
      <c r="AJ839" s="38">
        <f t="shared" si="167"/>
        <v>60.474724375189496</v>
      </c>
    </row>
    <row r="840" spans="1:36" ht="15">
      <c r="A840" s="17">
        <v>142</v>
      </c>
      <c r="B840" s="18">
        <v>66400</v>
      </c>
      <c r="C840" s="19" t="s">
        <v>51</v>
      </c>
      <c r="D840" s="19" t="s">
        <v>264</v>
      </c>
      <c r="E840" s="20">
        <v>4</v>
      </c>
      <c r="F840" s="48">
        <v>72.25000000000001</v>
      </c>
      <c r="G840" s="49">
        <v>86.92053317053316</v>
      </c>
      <c r="H840" s="44">
        <f t="shared" si="156"/>
        <v>77.14017772351106</v>
      </c>
      <c r="I840" s="104">
        <v>26</v>
      </c>
      <c r="J840" s="103">
        <f t="shared" si="157"/>
        <v>26</v>
      </c>
      <c r="K840" s="36">
        <f t="shared" si="158"/>
        <v>56.684106634106634</v>
      </c>
      <c r="L840" s="64">
        <v>90.56603773584906</v>
      </c>
      <c r="M840" s="65">
        <v>100</v>
      </c>
      <c r="N840" s="90">
        <f t="shared" si="159"/>
        <v>92.66247379454927</v>
      </c>
      <c r="O840" s="66">
        <v>100</v>
      </c>
      <c r="P840" s="57">
        <v>97.72</v>
      </c>
      <c r="Q840" s="67">
        <v>99.56359102244389</v>
      </c>
      <c r="R840" s="68" t="s">
        <v>1</v>
      </c>
      <c r="S840" s="44">
        <f t="shared" si="160"/>
        <v>99.03259625935162</v>
      </c>
      <c r="T840" s="64">
        <v>100</v>
      </c>
      <c r="U840" s="57">
        <v>81.25</v>
      </c>
      <c r="V840" s="57">
        <v>100</v>
      </c>
      <c r="W840" s="56">
        <v>0</v>
      </c>
      <c r="X840" s="56">
        <v>25</v>
      </c>
      <c r="Y840" s="90">
        <f t="shared" si="161"/>
        <v>73.4375</v>
      </c>
      <c r="Z840" s="101">
        <f t="shared" si="162"/>
        <v>88.54892136903025</v>
      </c>
      <c r="AA840" s="50">
        <v>100</v>
      </c>
      <c r="AB840" s="47">
        <v>40</v>
      </c>
      <c r="AC840" s="44">
        <f t="shared" si="163"/>
        <v>85</v>
      </c>
      <c r="AD840" s="85">
        <v>54.799999999999976</v>
      </c>
      <c r="AE840" s="91">
        <f t="shared" si="164"/>
        <v>54.799999999999976</v>
      </c>
      <c r="AF840" s="88">
        <v>34.21052631578947</v>
      </c>
      <c r="AG840" s="80">
        <v>100</v>
      </c>
      <c r="AH840" s="92">
        <f t="shared" si="165"/>
        <v>56.14035087719297</v>
      </c>
      <c r="AI840" s="37">
        <f t="shared" si="166"/>
        <v>71.17473684210526</v>
      </c>
      <c r="AJ840" s="38">
        <f t="shared" si="167"/>
        <v>76.96370306396804</v>
      </c>
    </row>
    <row r="841" spans="1:36" ht="15">
      <c r="A841" s="17">
        <v>223</v>
      </c>
      <c r="B841" s="18">
        <v>66440</v>
      </c>
      <c r="C841" s="19" t="s">
        <v>51</v>
      </c>
      <c r="D841" s="19" t="s">
        <v>602</v>
      </c>
      <c r="E841" s="20">
        <v>6</v>
      </c>
      <c r="F841" s="48">
        <v>56.99999999999999</v>
      </c>
      <c r="G841" s="49">
        <v>96.35327635327636</v>
      </c>
      <c r="H841" s="44">
        <f t="shared" si="156"/>
        <v>70.11775878442543</v>
      </c>
      <c r="I841" s="104">
        <v>56.00000000000001</v>
      </c>
      <c r="J841" s="103">
        <f t="shared" si="157"/>
        <v>56.00000000000001</v>
      </c>
      <c r="K841" s="36">
        <f t="shared" si="158"/>
        <v>64.47065527065527</v>
      </c>
      <c r="L841" s="64">
        <v>78.34101382488478</v>
      </c>
      <c r="M841" s="65">
        <v>100</v>
      </c>
      <c r="N841" s="90">
        <f t="shared" si="159"/>
        <v>83.15412186379928</v>
      </c>
      <c r="O841" s="66">
        <v>79.19095487845489</v>
      </c>
      <c r="P841" s="57">
        <v>98.72</v>
      </c>
      <c r="Q841" s="67">
        <v>98.56095574260114</v>
      </c>
      <c r="R841" s="68" t="s">
        <v>1</v>
      </c>
      <c r="S841" s="44">
        <f t="shared" si="160"/>
        <v>92.0997052256393</v>
      </c>
      <c r="T841" s="64">
        <v>100</v>
      </c>
      <c r="U841" s="57">
        <v>98.3</v>
      </c>
      <c r="V841" s="57">
        <v>100</v>
      </c>
      <c r="W841" s="56">
        <v>0</v>
      </c>
      <c r="X841" s="56">
        <v>25</v>
      </c>
      <c r="Y841" s="90">
        <f t="shared" si="161"/>
        <v>77.7</v>
      </c>
      <c r="Z841" s="101">
        <f t="shared" si="162"/>
        <v>84.27138954317232</v>
      </c>
      <c r="AA841" s="50">
        <v>94.6875921013852</v>
      </c>
      <c r="AB841" s="47">
        <v>7.6923076923076925</v>
      </c>
      <c r="AC841" s="44">
        <f t="shared" si="163"/>
        <v>72.93877099911582</v>
      </c>
      <c r="AD841" s="85">
        <v>68.5</v>
      </c>
      <c r="AE841" s="91">
        <f t="shared" si="164"/>
        <v>68.5</v>
      </c>
      <c r="AF841" s="88">
        <v>21.052631578947366</v>
      </c>
      <c r="AG841" s="80">
        <v>100</v>
      </c>
      <c r="AH841" s="92">
        <f t="shared" si="165"/>
        <v>47.368421052631575</v>
      </c>
      <c r="AI841" s="37">
        <f t="shared" si="166"/>
        <v>66.64102874338809</v>
      </c>
      <c r="AJ841" s="38">
        <f t="shared" si="167"/>
        <v>75.02213444873364</v>
      </c>
    </row>
    <row r="842" spans="1:36" ht="15">
      <c r="A842" s="17">
        <v>79</v>
      </c>
      <c r="B842" s="18">
        <v>66456</v>
      </c>
      <c r="C842" s="19" t="s">
        <v>51</v>
      </c>
      <c r="D842" s="19" t="s">
        <v>314</v>
      </c>
      <c r="E842" s="20">
        <v>6</v>
      </c>
      <c r="F842" s="48">
        <v>72.8</v>
      </c>
      <c r="G842" s="49">
        <v>93.53276353276355</v>
      </c>
      <c r="H842" s="44">
        <f t="shared" si="156"/>
        <v>79.71092117758785</v>
      </c>
      <c r="I842" s="104">
        <v>46</v>
      </c>
      <c r="J842" s="103">
        <f t="shared" si="157"/>
        <v>46</v>
      </c>
      <c r="K842" s="36">
        <f t="shared" si="158"/>
        <v>66.22655270655271</v>
      </c>
      <c r="L842" s="64">
        <v>94.24083769633508</v>
      </c>
      <c r="M842" s="65">
        <v>100</v>
      </c>
      <c r="N842" s="90">
        <f t="shared" si="159"/>
        <v>95.52065154159396</v>
      </c>
      <c r="O842" s="66">
        <v>100</v>
      </c>
      <c r="P842" s="57">
        <v>99.52000000000001</v>
      </c>
      <c r="Q842" s="67">
        <v>99.0456538560743</v>
      </c>
      <c r="R842" s="68">
        <v>100</v>
      </c>
      <c r="S842" s="44">
        <f t="shared" si="160"/>
        <v>99.64141346401857</v>
      </c>
      <c r="T842" s="64">
        <v>100</v>
      </c>
      <c r="U842" s="57">
        <v>99.99999999999999</v>
      </c>
      <c r="V842" s="57">
        <v>100</v>
      </c>
      <c r="W842" s="56">
        <v>0</v>
      </c>
      <c r="X842" s="56">
        <v>0</v>
      </c>
      <c r="Y842" s="90">
        <f t="shared" si="161"/>
        <v>75</v>
      </c>
      <c r="Z842" s="101">
        <f t="shared" si="162"/>
        <v>90.27268686345977</v>
      </c>
      <c r="AA842" s="50">
        <v>100</v>
      </c>
      <c r="AB842" s="47">
        <v>9.89010989010989</v>
      </c>
      <c r="AC842" s="44">
        <f t="shared" si="163"/>
        <v>77.47252747252747</v>
      </c>
      <c r="AD842" s="85">
        <v>43.89999999999997</v>
      </c>
      <c r="AE842" s="91">
        <f t="shared" si="164"/>
        <v>43.89999999999997</v>
      </c>
      <c r="AF842" s="88">
        <v>68.42105263157895</v>
      </c>
      <c r="AG842" s="80">
        <v>100</v>
      </c>
      <c r="AH842" s="92">
        <f t="shared" si="165"/>
        <v>78.94736842105263</v>
      </c>
      <c r="AI842" s="37">
        <f t="shared" si="166"/>
        <v>68.81482166955851</v>
      </c>
      <c r="AJ842" s="38">
        <f t="shared" si="167"/>
        <v>79.02610047390797</v>
      </c>
    </row>
    <row r="843" spans="1:36" ht="15">
      <c r="A843" s="17">
        <v>822</v>
      </c>
      <c r="B843" s="18">
        <v>66572</v>
      </c>
      <c r="C843" s="19" t="s">
        <v>51</v>
      </c>
      <c r="D843" s="19" t="s">
        <v>728</v>
      </c>
      <c r="E843" s="20">
        <v>6</v>
      </c>
      <c r="F843" s="48">
        <v>62.85000000000001</v>
      </c>
      <c r="G843" s="49">
        <v>94.73646723646723</v>
      </c>
      <c r="H843" s="44">
        <f t="shared" si="156"/>
        <v>73.47882241215575</v>
      </c>
      <c r="I843" s="104">
        <v>21.000000000000004</v>
      </c>
      <c r="J843" s="103">
        <f t="shared" si="157"/>
        <v>21.000000000000004</v>
      </c>
      <c r="K843" s="36">
        <f t="shared" si="158"/>
        <v>52.48729344729345</v>
      </c>
      <c r="L843" s="64">
        <v>26.356589147286826</v>
      </c>
      <c r="M843" s="65">
        <v>100</v>
      </c>
      <c r="N843" s="90">
        <f t="shared" si="159"/>
        <v>42.72179155900086</v>
      </c>
      <c r="O843" s="66">
        <v>86.51319957526614</v>
      </c>
      <c r="P843" s="57">
        <v>98.35000000000001</v>
      </c>
      <c r="Q843" s="67">
        <v>97.25564703398776</v>
      </c>
      <c r="R843" s="68" t="s">
        <v>1</v>
      </c>
      <c r="S843" s="44">
        <f t="shared" si="160"/>
        <v>93.98084077670771</v>
      </c>
      <c r="T843" s="64">
        <v>99.16666666666667</v>
      </c>
      <c r="U843" s="57">
        <v>99.99999999999999</v>
      </c>
      <c r="V843" s="57">
        <v>100</v>
      </c>
      <c r="W843" s="56">
        <v>84.74801061007958</v>
      </c>
      <c r="X843" s="56">
        <v>0</v>
      </c>
      <c r="Y843" s="90">
        <f t="shared" si="161"/>
        <v>85.3851679929266</v>
      </c>
      <c r="Z843" s="101">
        <f t="shared" si="162"/>
        <v>72.77696776752329</v>
      </c>
      <c r="AA843" s="50">
        <v>43.67427950402089</v>
      </c>
      <c r="AB843" s="47">
        <v>21.978021978021978</v>
      </c>
      <c r="AC843" s="44">
        <f t="shared" si="163"/>
        <v>38.25021512252116</v>
      </c>
      <c r="AD843" s="85">
        <v>60.19999999999996</v>
      </c>
      <c r="AE843" s="91">
        <f t="shared" si="164"/>
        <v>60.19999999999996</v>
      </c>
      <c r="AF843" s="88">
        <v>44.73684210526316</v>
      </c>
      <c r="AG843" s="80">
        <v>100</v>
      </c>
      <c r="AH843" s="92">
        <f t="shared" si="165"/>
        <v>63.157894736842096</v>
      </c>
      <c r="AI843" s="37">
        <f t="shared" si="166"/>
        <v>49.08502701271303</v>
      </c>
      <c r="AJ843" s="38">
        <f t="shared" si="167"/>
        <v>61.61145067703424</v>
      </c>
    </row>
    <row r="844" spans="1:36" ht="15">
      <c r="A844" s="17">
        <v>97</v>
      </c>
      <c r="B844" s="18">
        <v>66594</v>
      </c>
      <c r="C844" s="19" t="s">
        <v>51</v>
      </c>
      <c r="D844" s="19" t="s">
        <v>52</v>
      </c>
      <c r="E844" s="20">
        <v>6</v>
      </c>
      <c r="F844" s="48">
        <v>68.44999999999999</v>
      </c>
      <c r="G844" s="49">
        <v>90.17806267806266</v>
      </c>
      <c r="H844" s="44">
        <f t="shared" si="156"/>
        <v>75.69268755935421</v>
      </c>
      <c r="I844" s="104">
        <v>21.000000000000004</v>
      </c>
      <c r="J844" s="103">
        <f t="shared" si="157"/>
        <v>21.000000000000004</v>
      </c>
      <c r="K844" s="36">
        <f t="shared" si="158"/>
        <v>53.81561253561253</v>
      </c>
      <c r="L844" s="64">
        <v>76.72955974842768</v>
      </c>
      <c r="M844" s="65">
        <v>100</v>
      </c>
      <c r="N844" s="90">
        <f t="shared" si="159"/>
        <v>81.90076869322152</v>
      </c>
      <c r="O844" s="66">
        <v>99.35897435897436</v>
      </c>
      <c r="P844" s="57">
        <v>99.2</v>
      </c>
      <c r="Q844" s="67">
        <v>98.93333333333332</v>
      </c>
      <c r="R844" s="68">
        <v>100</v>
      </c>
      <c r="S844" s="44">
        <f t="shared" si="160"/>
        <v>99.37307692307692</v>
      </c>
      <c r="T844" s="64">
        <v>100</v>
      </c>
      <c r="U844" s="65">
        <v>94.375</v>
      </c>
      <c r="V844" s="57">
        <v>100</v>
      </c>
      <c r="W844" s="56">
        <v>0</v>
      </c>
      <c r="X844" s="56">
        <v>25</v>
      </c>
      <c r="Y844" s="90">
        <f t="shared" si="161"/>
        <v>76.71875</v>
      </c>
      <c r="Z844" s="101">
        <f t="shared" si="162"/>
        <v>85.83366134494436</v>
      </c>
      <c r="AA844" s="50">
        <v>97.08959622752727</v>
      </c>
      <c r="AB844" s="47">
        <v>100</v>
      </c>
      <c r="AC844" s="44">
        <f t="shared" si="163"/>
        <v>97.81719717064544</v>
      </c>
      <c r="AD844" s="85">
        <v>50.599999999999945</v>
      </c>
      <c r="AE844" s="91">
        <f t="shared" si="164"/>
        <v>50.599999999999945</v>
      </c>
      <c r="AF844" s="88">
        <v>73.68421052631578</v>
      </c>
      <c r="AG844" s="80">
        <v>100</v>
      </c>
      <c r="AH844" s="92">
        <f t="shared" si="165"/>
        <v>82.45614035087718</v>
      </c>
      <c r="AI844" s="37">
        <f t="shared" si="166"/>
        <v>82.15373322785298</v>
      </c>
      <c r="AJ844" s="38">
        <f t="shared" si="167"/>
        <v>78.32607314795058</v>
      </c>
    </row>
    <row r="845" spans="1:36" ht="15">
      <c r="A845" s="17">
        <v>656</v>
      </c>
      <c r="B845" s="18">
        <v>66682</v>
      </c>
      <c r="C845" s="19" t="s">
        <v>51</v>
      </c>
      <c r="D845" s="19" t="s">
        <v>336</v>
      </c>
      <c r="E845" s="20">
        <v>5</v>
      </c>
      <c r="F845" s="48">
        <v>61.85000000000001</v>
      </c>
      <c r="G845" s="49">
        <v>98.8425925925926</v>
      </c>
      <c r="H845" s="44">
        <f t="shared" si="156"/>
        <v>74.18086419753087</v>
      </c>
      <c r="I845" s="104">
        <v>26</v>
      </c>
      <c r="J845" s="103">
        <f t="shared" si="157"/>
        <v>26</v>
      </c>
      <c r="K845" s="36">
        <f t="shared" si="158"/>
        <v>54.90851851851852</v>
      </c>
      <c r="L845" s="64">
        <v>14.164305949008494</v>
      </c>
      <c r="M845" s="65">
        <v>100</v>
      </c>
      <c r="N845" s="90">
        <f t="shared" si="159"/>
        <v>33.238904627006605</v>
      </c>
      <c r="O845" s="66">
        <v>99.36708860759494</v>
      </c>
      <c r="P845" s="57">
        <v>97.69000000000001</v>
      </c>
      <c r="Q845" s="67">
        <v>98.25988700564972</v>
      </c>
      <c r="R845" s="68">
        <v>100</v>
      </c>
      <c r="S845" s="44">
        <f t="shared" si="160"/>
        <v>98.82924390331117</v>
      </c>
      <c r="T845" s="64">
        <v>98.61111111111111</v>
      </c>
      <c r="U845" s="57">
        <v>84.94999999999999</v>
      </c>
      <c r="V845" s="57">
        <v>100</v>
      </c>
      <c r="W845" s="56">
        <v>0</v>
      </c>
      <c r="X845" s="56">
        <v>0</v>
      </c>
      <c r="Y845" s="90">
        <f t="shared" si="161"/>
        <v>70.89027777777778</v>
      </c>
      <c r="Z845" s="101">
        <f t="shared" si="162"/>
        <v>66.27625260367084</v>
      </c>
      <c r="AA845" s="50">
        <v>100</v>
      </c>
      <c r="AB845" s="47">
        <v>8.080808080808081</v>
      </c>
      <c r="AC845" s="44">
        <f t="shared" si="163"/>
        <v>77.02020202020202</v>
      </c>
      <c r="AD845" s="85">
        <v>72.00000000000004</v>
      </c>
      <c r="AE845" s="91">
        <f t="shared" si="164"/>
        <v>72.00000000000004</v>
      </c>
      <c r="AF845" s="88">
        <v>50</v>
      </c>
      <c r="AG845" s="80">
        <v>100</v>
      </c>
      <c r="AH845" s="92">
        <f t="shared" si="165"/>
        <v>66.66666666666666</v>
      </c>
      <c r="AI845" s="37">
        <f t="shared" si="166"/>
        <v>73.61077441077443</v>
      </c>
      <c r="AJ845" s="38">
        <f t="shared" si="167"/>
        <v>66.20306232877145</v>
      </c>
    </row>
    <row r="846" spans="1:36" ht="15">
      <c r="A846" s="17">
        <v>327</v>
      </c>
      <c r="B846" s="18">
        <v>66687</v>
      </c>
      <c r="C846" s="19" t="s">
        <v>51</v>
      </c>
      <c r="D846" s="19" t="s">
        <v>141</v>
      </c>
      <c r="E846" s="20">
        <v>6</v>
      </c>
      <c r="F846" s="48">
        <v>0</v>
      </c>
      <c r="G846" s="49">
        <v>94.57010582010582</v>
      </c>
      <c r="H846" s="44">
        <f t="shared" si="156"/>
        <v>31.52336860670194</v>
      </c>
      <c r="I846" s="104">
        <v>95.00000000000001</v>
      </c>
      <c r="J846" s="103">
        <f t="shared" si="157"/>
        <v>95.00000000000001</v>
      </c>
      <c r="K846" s="36">
        <f t="shared" si="158"/>
        <v>56.91402116402117</v>
      </c>
      <c r="L846" s="64">
        <v>63.387978142076506</v>
      </c>
      <c r="M846" s="65">
        <v>100</v>
      </c>
      <c r="N846" s="90">
        <f t="shared" si="159"/>
        <v>71.52398299939284</v>
      </c>
      <c r="O846" s="66">
        <v>81.705885894927</v>
      </c>
      <c r="P846" s="57">
        <v>98.74</v>
      </c>
      <c r="Q846" s="67">
        <v>98.4809188588366</v>
      </c>
      <c r="R846" s="68" t="s">
        <v>1</v>
      </c>
      <c r="S846" s="44">
        <f t="shared" si="160"/>
        <v>92.9174918335975</v>
      </c>
      <c r="T846" s="64">
        <v>99.30555555555554</v>
      </c>
      <c r="U846" s="57">
        <v>99.99999999999999</v>
      </c>
      <c r="V846" s="57">
        <v>98.14814814814815</v>
      </c>
      <c r="W846" s="56">
        <v>0</v>
      </c>
      <c r="X846" s="56">
        <v>0</v>
      </c>
      <c r="Y846" s="90">
        <f t="shared" si="161"/>
        <v>74.36342592592592</v>
      </c>
      <c r="Z846" s="101">
        <f t="shared" si="162"/>
        <v>79.27852756282891</v>
      </c>
      <c r="AA846" s="50">
        <v>100</v>
      </c>
      <c r="AB846" s="47">
        <v>5.4945054945054945</v>
      </c>
      <c r="AC846" s="44">
        <f t="shared" si="163"/>
        <v>76.37362637362638</v>
      </c>
      <c r="AD846" s="85">
        <v>63.799999999999955</v>
      </c>
      <c r="AE846" s="91">
        <f t="shared" si="164"/>
        <v>63.799999999999955</v>
      </c>
      <c r="AF846" s="88">
        <v>57.89473684210527</v>
      </c>
      <c r="AG846" s="80">
        <v>100</v>
      </c>
      <c r="AH846" s="92">
        <f t="shared" si="165"/>
        <v>71.9298245614035</v>
      </c>
      <c r="AI846" s="37">
        <f t="shared" si="166"/>
        <v>72.13189897821476</v>
      </c>
      <c r="AJ846" s="38">
        <f t="shared" si="167"/>
        <v>72.66163770768311</v>
      </c>
    </row>
    <row r="847" spans="1:36" ht="15">
      <c r="A847" s="17">
        <v>372</v>
      </c>
      <c r="B847" s="18">
        <v>68001</v>
      </c>
      <c r="C847" s="19" t="s">
        <v>43</v>
      </c>
      <c r="D847" s="19" t="s">
        <v>190</v>
      </c>
      <c r="E847" s="20" t="s">
        <v>46</v>
      </c>
      <c r="F847" s="48">
        <v>73.44999999999999</v>
      </c>
      <c r="G847" s="49">
        <v>80</v>
      </c>
      <c r="H847" s="44">
        <f t="shared" si="156"/>
        <v>75.63333333333333</v>
      </c>
      <c r="I847" s="104">
        <v>26</v>
      </c>
      <c r="J847" s="103">
        <f t="shared" si="157"/>
        <v>26</v>
      </c>
      <c r="K847" s="36">
        <f t="shared" si="158"/>
        <v>55.779999999999994</v>
      </c>
      <c r="L847" s="64">
        <v>71.99017199017199</v>
      </c>
      <c r="M847" s="65">
        <v>100</v>
      </c>
      <c r="N847" s="90">
        <f t="shared" si="159"/>
        <v>78.21457821457821</v>
      </c>
      <c r="O847" s="66">
        <v>94.3952852163322</v>
      </c>
      <c r="P847" s="57">
        <v>98.86</v>
      </c>
      <c r="Q847" s="67">
        <v>98.63401588841404</v>
      </c>
      <c r="R847" s="68">
        <v>100</v>
      </c>
      <c r="S847" s="44">
        <f t="shared" si="160"/>
        <v>97.97232527618655</v>
      </c>
      <c r="T847" s="64">
        <v>98.61111111111111</v>
      </c>
      <c r="U847" s="57">
        <v>75</v>
      </c>
      <c r="V847" s="57">
        <v>100</v>
      </c>
      <c r="W847" s="56">
        <v>0</v>
      </c>
      <c r="X847" s="56">
        <v>23.96301188903567</v>
      </c>
      <c r="Y847" s="90">
        <f t="shared" si="161"/>
        <v>71.39815426390723</v>
      </c>
      <c r="Z847" s="101">
        <f t="shared" si="162"/>
        <v>82.35580161007817</v>
      </c>
      <c r="AA847" s="50">
        <v>74.80151310379819</v>
      </c>
      <c r="AB847" s="47">
        <v>87.82608695652175</v>
      </c>
      <c r="AC847" s="44">
        <f t="shared" si="163"/>
        <v>78.05765656697908</v>
      </c>
      <c r="AD847" s="85">
        <v>66.19999999999997</v>
      </c>
      <c r="AE847" s="91">
        <f t="shared" si="164"/>
        <v>66.19999999999997</v>
      </c>
      <c r="AF847" s="88">
        <v>42.10526315789473</v>
      </c>
      <c r="AG847" s="80">
        <v>0</v>
      </c>
      <c r="AH847" s="92">
        <f t="shared" si="165"/>
        <v>28.070175438596486</v>
      </c>
      <c r="AI847" s="37">
        <f t="shared" si="166"/>
        <v>64.89811859010814</v>
      </c>
      <c r="AJ847" s="38">
        <f t="shared" si="167"/>
        <v>71.80333638207154</v>
      </c>
    </row>
    <row r="848" spans="1:36" ht="15">
      <c r="A848" s="17">
        <v>715</v>
      </c>
      <c r="B848" s="18">
        <v>68013</v>
      </c>
      <c r="C848" s="19" t="s">
        <v>43</v>
      </c>
      <c r="D848" s="19" t="s">
        <v>154</v>
      </c>
      <c r="E848" s="20">
        <v>6</v>
      </c>
      <c r="F848" s="48">
        <v>84.74999999999999</v>
      </c>
      <c r="G848" s="49">
        <v>84.48921448921448</v>
      </c>
      <c r="H848" s="44">
        <f t="shared" si="156"/>
        <v>84.66307149640481</v>
      </c>
      <c r="I848" s="104">
        <v>5</v>
      </c>
      <c r="J848" s="103">
        <f t="shared" si="157"/>
        <v>5</v>
      </c>
      <c r="K848" s="36">
        <f t="shared" si="158"/>
        <v>52.797842897842884</v>
      </c>
      <c r="L848" s="64">
        <v>41.269841269841265</v>
      </c>
      <c r="M848" s="65">
        <v>100</v>
      </c>
      <c r="N848" s="90">
        <f t="shared" si="159"/>
        <v>54.32098765432099</v>
      </c>
      <c r="O848" s="66">
        <v>85.92292213473316</v>
      </c>
      <c r="P848" s="57">
        <v>98.61</v>
      </c>
      <c r="Q848" s="67">
        <v>97.73462783171522</v>
      </c>
      <c r="R848" s="68">
        <v>100</v>
      </c>
      <c r="S848" s="44">
        <f t="shared" si="160"/>
        <v>95.56688749161209</v>
      </c>
      <c r="T848" s="64">
        <v>96.52777777777779</v>
      </c>
      <c r="U848" s="57">
        <v>90.8</v>
      </c>
      <c r="V848" s="57">
        <v>98.61111111111113</v>
      </c>
      <c r="W848" s="56">
        <v>0</v>
      </c>
      <c r="X848" s="56">
        <v>25</v>
      </c>
      <c r="Y848" s="90">
        <f t="shared" si="161"/>
        <v>74.60972222222223</v>
      </c>
      <c r="Z848" s="101">
        <f t="shared" si="162"/>
        <v>74.01207066398254</v>
      </c>
      <c r="AA848" s="50">
        <v>68.44567070860174</v>
      </c>
      <c r="AB848" s="47">
        <v>5.555555555555555</v>
      </c>
      <c r="AC848" s="44">
        <f t="shared" si="163"/>
        <v>52.72314192034019</v>
      </c>
      <c r="AD848" s="85">
        <v>61.7</v>
      </c>
      <c r="AE848" s="91">
        <f t="shared" si="164"/>
        <v>61.7</v>
      </c>
      <c r="AF848" s="88">
        <v>44.73684210526316</v>
      </c>
      <c r="AG848" s="80">
        <v>100</v>
      </c>
      <c r="AH848" s="92">
        <f t="shared" si="165"/>
        <v>63.157894736842096</v>
      </c>
      <c r="AI848" s="37">
        <f t="shared" si="166"/>
        <v>57.20392130488319</v>
      </c>
      <c r="AJ848" s="38">
        <f t="shared" si="167"/>
        <v>64.72678030302481</v>
      </c>
    </row>
    <row r="849" spans="1:36" ht="15">
      <c r="A849" s="17">
        <v>936</v>
      </c>
      <c r="B849" s="18">
        <v>68020</v>
      </c>
      <c r="C849" s="19" t="s">
        <v>43</v>
      </c>
      <c r="D849" s="19" t="s">
        <v>1002</v>
      </c>
      <c r="E849" s="20">
        <v>6</v>
      </c>
      <c r="F849" s="48">
        <v>58.3</v>
      </c>
      <c r="G849" s="49">
        <v>82.0558608058608</v>
      </c>
      <c r="H849" s="44">
        <f t="shared" si="156"/>
        <v>66.21862026862026</v>
      </c>
      <c r="I849" s="104">
        <v>16</v>
      </c>
      <c r="J849" s="103">
        <f t="shared" si="157"/>
        <v>16</v>
      </c>
      <c r="K849" s="36">
        <f t="shared" si="158"/>
        <v>46.13117216117215</v>
      </c>
      <c r="L849" s="64">
        <v>21.495327102803742</v>
      </c>
      <c r="M849" s="65">
        <v>100</v>
      </c>
      <c r="N849" s="90">
        <f t="shared" si="159"/>
        <v>38.940809968847354</v>
      </c>
      <c r="O849" s="66">
        <v>51.221278721278715</v>
      </c>
      <c r="P849" s="57">
        <v>98.16000000000001</v>
      </c>
      <c r="Q849" s="67">
        <v>99.39485627836612</v>
      </c>
      <c r="R849" s="68">
        <v>100</v>
      </c>
      <c r="S849" s="44">
        <f t="shared" si="160"/>
        <v>87.19403374991121</v>
      </c>
      <c r="T849" s="64">
        <v>95.13888888888889</v>
      </c>
      <c r="U849" s="57">
        <v>86.25</v>
      </c>
      <c r="V849" s="57">
        <v>100</v>
      </c>
      <c r="W849" s="56">
        <v>0</v>
      </c>
      <c r="X849" s="56">
        <v>25</v>
      </c>
      <c r="Y849" s="90">
        <f t="shared" si="161"/>
        <v>73.47222222222223</v>
      </c>
      <c r="Z849" s="101">
        <f t="shared" si="162"/>
        <v>65.43189349986775</v>
      </c>
      <c r="AA849" s="50">
        <v>58.2234387443485</v>
      </c>
      <c r="AB849" s="47">
        <v>36.666666666666664</v>
      </c>
      <c r="AC849" s="44">
        <f t="shared" si="163"/>
        <v>52.83424572492804</v>
      </c>
      <c r="AD849" s="85">
        <v>35.69999999999998</v>
      </c>
      <c r="AE849" s="91">
        <f t="shared" si="164"/>
        <v>35.69999999999998</v>
      </c>
      <c r="AF849" s="88">
        <v>44.73684210526316</v>
      </c>
      <c r="AG849" s="80">
        <v>100</v>
      </c>
      <c r="AH849" s="92">
        <f t="shared" si="165"/>
        <v>63.157894736842096</v>
      </c>
      <c r="AI849" s="37">
        <f t="shared" si="166"/>
        <v>50.3298433339967</v>
      </c>
      <c r="AJ849" s="38">
        <f t="shared" si="167"/>
        <v>57.04113418236732</v>
      </c>
    </row>
    <row r="850" spans="1:36" ht="15">
      <c r="A850" s="17">
        <v>547</v>
      </c>
      <c r="B850" s="18">
        <v>68051</v>
      </c>
      <c r="C850" s="19" t="s">
        <v>43</v>
      </c>
      <c r="D850" s="19" t="s">
        <v>430</v>
      </c>
      <c r="E850" s="20">
        <v>6</v>
      </c>
      <c r="F850" s="48">
        <v>76.89999999999999</v>
      </c>
      <c r="G850" s="49">
        <v>93.32977207977208</v>
      </c>
      <c r="H850" s="44">
        <f t="shared" si="156"/>
        <v>82.37659069325736</v>
      </c>
      <c r="I850" s="104">
        <v>5</v>
      </c>
      <c r="J850" s="103">
        <f t="shared" si="157"/>
        <v>5</v>
      </c>
      <c r="K850" s="36">
        <f t="shared" si="158"/>
        <v>51.425954415954415</v>
      </c>
      <c r="L850" s="64">
        <v>64.13793103448275</v>
      </c>
      <c r="M850" s="65">
        <v>100</v>
      </c>
      <c r="N850" s="90">
        <f t="shared" si="159"/>
        <v>72.10727969348659</v>
      </c>
      <c r="O850" s="66">
        <v>89.64724131681166</v>
      </c>
      <c r="P850" s="57">
        <v>99.16</v>
      </c>
      <c r="Q850" s="67">
        <v>99.33701657458563</v>
      </c>
      <c r="R850" s="68">
        <v>100</v>
      </c>
      <c r="S850" s="44">
        <f t="shared" si="160"/>
        <v>97.03606447284932</v>
      </c>
      <c r="T850" s="64">
        <v>99.16666666666667</v>
      </c>
      <c r="U850" s="57">
        <v>99.99999999999999</v>
      </c>
      <c r="V850" s="57">
        <v>100</v>
      </c>
      <c r="W850" s="56">
        <v>0</v>
      </c>
      <c r="X850" s="56">
        <v>0</v>
      </c>
      <c r="Y850" s="90">
        <f t="shared" si="161"/>
        <v>74.79166666666666</v>
      </c>
      <c r="Z850" s="101">
        <f t="shared" si="162"/>
        <v>80.94349465430028</v>
      </c>
      <c r="AA850" s="50">
        <v>74.26588617321376</v>
      </c>
      <c r="AB850" s="47">
        <v>5.555555555555555</v>
      </c>
      <c r="AC850" s="44">
        <f t="shared" si="163"/>
        <v>57.08830351879921</v>
      </c>
      <c r="AD850" s="85">
        <v>47.999999999999986</v>
      </c>
      <c r="AE850" s="91">
        <f t="shared" si="164"/>
        <v>47.999999999999986</v>
      </c>
      <c r="AF850" s="88">
        <v>65.78947368421053</v>
      </c>
      <c r="AG850" s="80">
        <v>100</v>
      </c>
      <c r="AH850" s="92">
        <f t="shared" si="165"/>
        <v>77.19298245614036</v>
      </c>
      <c r="AI850" s="37">
        <f t="shared" si="166"/>
        <v>58.685691701254314</v>
      </c>
      <c r="AJ850" s="38">
        <f t="shared" si="167"/>
        <v>68.36264572071732</v>
      </c>
    </row>
    <row r="851" spans="1:36" ht="15">
      <c r="A851" s="17">
        <v>554</v>
      </c>
      <c r="B851" s="18">
        <v>68077</v>
      </c>
      <c r="C851" s="19" t="s">
        <v>43</v>
      </c>
      <c r="D851" s="19" t="s">
        <v>407</v>
      </c>
      <c r="E851" s="20">
        <v>6</v>
      </c>
      <c r="F851" s="48">
        <v>58.050000000000004</v>
      </c>
      <c r="G851" s="49">
        <v>76.92562067562068</v>
      </c>
      <c r="H851" s="44">
        <f t="shared" si="156"/>
        <v>64.34187355854023</v>
      </c>
      <c r="I851" s="104">
        <v>10</v>
      </c>
      <c r="J851" s="103">
        <f t="shared" si="157"/>
        <v>10</v>
      </c>
      <c r="K851" s="36">
        <f t="shared" si="158"/>
        <v>42.605124135124136</v>
      </c>
      <c r="L851" s="64">
        <v>92.06349206349206</v>
      </c>
      <c r="M851" s="65">
        <v>0</v>
      </c>
      <c r="N851" s="90">
        <f t="shared" si="159"/>
        <v>71.60493827160494</v>
      </c>
      <c r="O851" s="66">
        <v>91.4432911829442</v>
      </c>
      <c r="P851" s="57">
        <v>99.52000000000001</v>
      </c>
      <c r="Q851" s="67">
        <v>99.34239368697939</v>
      </c>
      <c r="R851" s="68">
        <v>100</v>
      </c>
      <c r="S851" s="44">
        <f t="shared" si="160"/>
        <v>97.5764212174809</v>
      </c>
      <c r="T851" s="64">
        <v>82.08333333333333</v>
      </c>
      <c r="U851" s="57">
        <v>92.5</v>
      </c>
      <c r="V851" s="57">
        <v>83.33333333333333</v>
      </c>
      <c r="W851" s="56">
        <v>0</v>
      </c>
      <c r="X851" s="56">
        <v>25</v>
      </c>
      <c r="Y851" s="90">
        <f t="shared" si="161"/>
        <v>67.60416666666666</v>
      </c>
      <c r="Z851" s="101">
        <f t="shared" si="162"/>
        <v>78.63556590070499</v>
      </c>
      <c r="AA851" s="50">
        <v>100</v>
      </c>
      <c r="AB851" s="47">
        <v>6.593406593406594</v>
      </c>
      <c r="AC851" s="44">
        <f t="shared" si="163"/>
        <v>76.64835164835165</v>
      </c>
      <c r="AD851" s="85">
        <v>55.49999999999996</v>
      </c>
      <c r="AE851" s="91">
        <f t="shared" si="164"/>
        <v>55.49999999999996</v>
      </c>
      <c r="AF851" s="88">
        <v>42.10526315789473</v>
      </c>
      <c r="AG851" s="80">
        <v>100</v>
      </c>
      <c r="AH851" s="92">
        <f t="shared" si="165"/>
        <v>61.403508771929815</v>
      </c>
      <c r="AI851" s="37">
        <f t="shared" si="166"/>
        <v>67.95982263350683</v>
      </c>
      <c r="AJ851" s="38">
        <f t="shared" si="167"/>
        <v>68.22675456742937</v>
      </c>
    </row>
    <row r="852" spans="1:36" ht="15">
      <c r="A852" s="17">
        <v>644</v>
      </c>
      <c r="B852" s="18">
        <v>68079</v>
      </c>
      <c r="C852" s="19" t="s">
        <v>43</v>
      </c>
      <c r="D852" s="19" t="s">
        <v>131</v>
      </c>
      <c r="E852" s="20">
        <v>6</v>
      </c>
      <c r="F852" s="48">
        <v>86.4</v>
      </c>
      <c r="G852" s="49">
        <v>90.97527472527473</v>
      </c>
      <c r="H852" s="44">
        <f t="shared" si="156"/>
        <v>87.92509157509159</v>
      </c>
      <c r="I852" s="104">
        <v>27</v>
      </c>
      <c r="J852" s="103">
        <f t="shared" si="157"/>
        <v>27</v>
      </c>
      <c r="K852" s="36">
        <f t="shared" si="158"/>
        <v>63.55505494505495</v>
      </c>
      <c r="L852" s="64">
        <v>32.28346456692913</v>
      </c>
      <c r="M852" s="65">
        <v>100</v>
      </c>
      <c r="N852" s="90">
        <f t="shared" si="159"/>
        <v>47.33158355205599</v>
      </c>
      <c r="O852" s="66">
        <v>82.28186881188118</v>
      </c>
      <c r="P852" s="57">
        <v>99.19</v>
      </c>
      <c r="Q852" s="67">
        <v>99.26416482707874</v>
      </c>
      <c r="R852" s="68">
        <v>100</v>
      </c>
      <c r="S852" s="44">
        <f t="shared" si="160"/>
        <v>95.18400840973997</v>
      </c>
      <c r="T852" s="64">
        <v>95.69444444444444</v>
      </c>
      <c r="U852" s="57">
        <v>67.06</v>
      </c>
      <c r="V852" s="57">
        <v>100</v>
      </c>
      <c r="W852" s="56">
        <v>0</v>
      </c>
      <c r="X852" s="56">
        <v>25</v>
      </c>
      <c r="Y852" s="90">
        <f t="shared" si="161"/>
        <v>68.81361111111111</v>
      </c>
      <c r="Z852" s="101">
        <f t="shared" si="162"/>
        <v>69.5186083254125</v>
      </c>
      <c r="AA852" s="50">
        <v>100</v>
      </c>
      <c r="AB852" s="47">
        <v>5.555555555555555</v>
      </c>
      <c r="AC852" s="44">
        <f t="shared" si="163"/>
        <v>76.38888888888889</v>
      </c>
      <c r="AD852" s="85">
        <v>23.599999999999994</v>
      </c>
      <c r="AE852" s="91">
        <f t="shared" si="164"/>
        <v>23.599999999999994</v>
      </c>
      <c r="AF852" s="88">
        <v>71.05263157894737</v>
      </c>
      <c r="AG852" s="80">
        <v>100</v>
      </c>
      <c r="AH852" s="92">
        <f t="shared" si="165"/>
        <v>80.7017543859649</v>
      </c>
      <c r="AI852" s="37">
        <f t="shared" si="166"/>
        <v>63.174424951267056</v>
      </c>
      <c r="AJ852" s="38">
        <f t="shared" si="167"/>
        <v>66.42264263709737</v>
      </c>
    </row>
    <row r="853" spans="1:36" ht="15">
      <c r="A853" s="17">
        <v>67</v>
      </c>
      <c r="B853" s="18">
        <v>68081</v>
      </c>
      <c r="C853" s="19" t="s">
        <v>43</v>
      </c>
      <c r="D853" s="19" t="s">
        <v>304</v>
      </c>
      <c r="E853" s="20">
        <v>1</v>
      </c>
      <c r="F853" s="48">
        <v>61.95</v>
      </c>
      <c r="G853" s="49">
        <v>73.37962962962963</v>
      </c>
      <c r="H853" s="44">
        <f t="shared" si="156"/>
        <v>65.75987654320987</v>
      </c>
      <c r="I853" s="104">
        <v>26</v>
      </c>
      <c r="J853" s="103">
        <f t="shared" si="157"/>
        <v>26</v>
      </c>
      <c r="K853" s="36">
        <f t="shared" si="158"/>
        <v>49.855925925925916</v>
      </c>
      <c r="L853" s="64">
        <v>84.63782207097715</v>
      </c>
      <c r="M853" s="65">
        <v>100</v>
      </c>
      <c r="N853" s="90">
        <f t="shared" si="159"/>
        <v>88.05163938853778</v>
      </c>
      <c r="O853" s="66">
        <v>94.3730055741906</v>
      </c>
      <c r="P853" s="57">
        <v>98.94999999999999</v>
      </c>
      <c r="Q853" s="67">
        <v>99.37950165466225</v>
      </c>
      <c r="R853" s="68">
        <v>100</v>
      </c>
      <c r="S853" s="44">
        <f t="shared" si="160"/>
        <v>98.1756268072132</v>
      </c>
      <c r="T853" s="64">
        <v>97.91666666666666</v>
      </c>
      <c r="U853" s="57">
        <v>89.99999999999999</v>
      </c>
      <c r="V853" s="57">
        <v>100</v>
      </c>
      <c r="W853" s="56">
        <v>87.88177339901478</v>
      </c>
      <c r="X853" s="56">
        <v>18.76179245283019</v>
      </c>
      <c r="Y853" s="90">
        <f t="shared" si="161"/>
        <v>85.30961239814727</v>
      </c>
      <c r="Z853" s="101">
        <f t="shared" si="162"/>
        <v>90.41386672558895</v>
      </c>
      <c r="AA853" s="50">
        <v>100</v>
      </c>
      <c r="AB853" s="47">
        <v>58.95522388059702</v>
      </c>
      <c r="AC853" s="44">
        <f t="shared" si="163"/>
        <v>89.73880597014926</v>
      </c>
      <c r="AD853" s="85">
        <v>80.50000000000004</v>
      </c>
      <c r="AE853" s="91">
        <f t="shared" si="164"/>
        <v>80.50000000000004</v>
      </c>
      <c r="AF853" s="88">
        <v>47.368421052631575</v>
      </c>
      <c r="AG853" s="80">
        <v>100</v>
      </c>
      <c r="AH853" s="92">
        <f t="shared" si="165"/>
        <v>64.91228070175438</v>
      </c>
      <c r="AI853" s="37">
        <f t="shared" si="166"/>
        <v>82.30981932443049</v>
      </c>
      <c r="AJ853" s="38">
        <f t="shared" si="167"/>
        <v>79.87106434530881</v>
      </c>
    </row>
    <row r="854" spans="1:36" ht="15">
      <c r="A854" s="17">
        <v>551</v>
      </c>
      <c r="B854" s="18">
        <v>68092</v>
      </c>
      <c r="C854" s="19" t="s">
        <v>43</v>
      </c>
      <c r="D854" s="19" t="s">
        <v>493</v>
      </c>
      <c r="E854" s="20">
        <v>6</v>
      </c>
      <c r="F854" s="48">
        <v>57.54999999999999</v>
      </c>
      <c r="G854" s="49">
        <v>85.48382173382173</v>
      </c>
      <c r="H854" s="44">
        <f t="shared" si="156"/>
        <v>66.8612739112739</v>
      </c>
      <c r="I854" s="104">
        <v>5</v>
      </c>
      <c r="J854" s="103">
        <f t="shared" si="157"/>
        <v>5</v>
      </c>
      <c r="K854" s="36">
        <f t="shared" si="158"/>
        <v>42.116764346764334</v>
      </c>
      <c r="L854" s="64">
        <v>55.263157894736835</v>
      </c>
      <c r="M854" s="65">
        <v>100</v>
      </c>
      <c r="N854" s="90">
        <f t="shared" si="159"/>
        <v>65.20467836257309</v>
      </c>
      <c r="O854" s="66">
        <v>73.01822461673763</v>
      </c>
      <c r="P854" s="57">
        <v>98.26</v>
      </c>
      <c r="Q854" s="67">
        <v>99.52456418383518</v>
      </c>
      <c r="R854" s="68">
        <v>100</v>
      </c>
      <c r="S854" s="44">
        <f t="shared" si="160"/>
        <v>92.70069720014321</v>
      </c>
      <c r="T854" s="64">
        <v>95.97222222222221</v>
      </c>
      <c r="U854" s="57">
        <v>99.99999999999999</v>
      </c>
      <c r="V854" s="57">
        <v>97.22222222222221</v>
      </c>
      <c r="W854" s="56">
        <v>69.3305809495724</v>
      </c>
      <c r="X854" s="56">
        <v>0</v>
      </c>
      <c r="Y854" s="90">
        <f t="shared" si="161"/>
        <v>81.96493372980765</v>
      </c>
      <c r="Z854" s="101">
        <f t="shared" si="162"/>
        <v>79.36668610811058</v>
      </c>
      <c r="AA854" s="50">
        <v>66.8140288829944</v>
      </c>
      <c r="AB854" s="47">
        <v>40.21739130434783</v>
      </c>
      <c r="AC854" s="44">
        <f t="shared" si="163"/>
        <v>60.164869488332755</v>
      </c>
      <c r="AD854" s="85">
        <v>72.80000000000003</v>
      </c>
      <c r="AE854" s="91">
        <f t="shared" si="164"/>
        <v>72.80000000000003</v>
      </c>
      <c r="AF854" s="88">
        <v>68.42105263157895</v>
      </c>
      <c r="AG854" s="80">
        <v>100</v>
      </c>
      <c r="AH854" s="92">
        <f t="shared" si="165"/>
        <v>78.94736842105263</v>
      </c>
      <c r="AI854" s="37">
        <f t="shared" si="166"/>
        <v>67.29073741132135</v>
      </c>
      <c r="AJ854" s="38">
        <f t="shared" si="167"/>
        <v>68.29391714680456</v>
      </c>
    </row>
    <row r="855" spans="1:36" ht="15">
      <c r="A855" s="17">
        <v>242</v>
      </c>
      <c r="B855" s="18">
        <v>68101</v>
      </c>
      <c r="C855" s="19" t="s">
        <v>43</v>
      </c>
      <c r="D855" s="19" t="s">
        <v>780</v>
      </c>
      <c r="E855" s="20">
        <v>6</v>
      </c>
      <c r="F855" s="48">
        <v>61</v>
      </c>
      <c r="G855" s="49">
        <v>80.46398046398046</v>
      </c>
      <c r="H855" s="44">
        <f t="shared" si="156"/>
        <v>67.48799348799349</v>
      </c>
      <c r="I855" s="104">
        <v>5</v>
      </c>
      <c r="J855" s="103">
        <f t="shared" si="157"/>
        <v>5</v>
      </c>
      <c r="K855" s="36">
        <f t="shared" si="158"/>
        <v>42.49279609279609</v>
      </c>
      <c r="L855" s="64">
        <v>96.7479674796748</v>
      </c>
      <c r="M855" s="65">
        <v>100</v>
      </c>
      <c r="N855" s="90">
        <f t="shared" si="159"/>
        <v>97.47064137308041</v>
      </c>
      <c r="O855" s="66">
        <v>94.82940100117757</v>
      </c>
      <c r="P855" s="57">
        <v>98.99</v>
      </c>
      <c r="Q855" s="67">
        <v>99.64497041420118</v>
      </c>
      <c r="R855" s="68" t="s">
        <v>1</v>
      </c>
      <c r="S855" s="44">
        <f t="shared" si="160"/>
        <v>97.76031872774804</v>
      </c>
      <c r="T855" s="64">
        <v>100</v>
      </c>
      <c r="U855" s="57">
        <v>86.1</v>
      </c>
      <c r="V855" s="57">
        <v>83.33333333333333</v>
      </c>
      <c r="W855" s="56">
        <v>0</v>
      </c>
      <c r="X855" s="56">
        <v>25</v>
      </c>
      <c r="Y855" s="90">
        <f t="shared" si="161"/>
        <v>70.48333333333333</v>
      </c>
      <c r="Z855" s="101">
        <f t="shared" si="162"/>
        <v>88.92739955385498</v>
      </c>
      <c r="AA855" s="50">
        <v>100</v>
      </c>
      <c r="AB855" s="47">
        <v>5.555555555555555</v>
      </c>
      <c r="AC855" s="44">
        <f t="shared" si="163"/>
        <v>76.38888888888889</v>
      </c>
      <c r="AD855" s="85">
        <v>55.80000000000007</v>
      </c>
      <c r="AE855" s="91">
        <f t="shared" si="164"/>
        <v>55.80000000000007</v>
      </c>
      <c r="AF855" s="88">
        <v>73.68421052631578</v>
      </c>
      <c r="AG855" s="80">
        <v>100</v>
      </c>
      <c r="AH855" s="92">
        <f t="shared" si="165"/>
        <v>82.45614035087718</v>
      </c>
      <c r="AI855" s="37">
        <f t="shared" si="166"/>
        <v>72.1119688109162</v>
      </c>
      <c r="AJ855" s="38">
        <f t="shared" si="167"/>
        <v>74.59584963876156</v>
      </c>
    </row>
    <row r="856" spans="1:36" ht="15">
      <c r="A856" s="17">
        <v>231</v>
      </c>
      <c r="B856" s="18">
        <v>68121</v>
      </c>
      <c r="C856" s="19" t="s">
        <v>43</v>
      </c>
      <c r="D856" s="19" t="s">
        <v>112</v>
      </c>
      <c r="E856" s="20">
        <v>6</v>
      </c>
      <c r="F856" s="48">
        <v>72.29999999999998</v>
      </c>
      <c r="G856" s="49">
        <v>94.63064713064713</v>
      </c>
      <c r="H856" s="44">
        <f t="shared" si="156"/>
        <v>79.74354904354902</v>
      </c>
      <c r="I856" s="104">
        <v>21.000000000000004</v>
      </c>
      <c r="J856" s="103">
        <f t="shared" si="157"/>
        <v>21.000000000000004</v>
      </c>
      <c r="K856" s="36">
        <f t="shared" si="158"/>
        <v>56.246129426129414</v>
      </c>
      <c r="L856" s="64">
        <v>76.92307692307692</v>
      </c>
      <c r="M856" s="65">
        <v>100</v>
      </c>
      <c r="N856" s="90">
        <f t="shared" si="159"/>
        <v>82.05128205128204</v>
      </c>
      <c r="O856" s="66">
        <v>99.12610897128336</v>
      </c>
      <c r="P856" s="57">
        <v>99.41999999999999</v>
      </c>
      <c r="Q856" s="67">
        <v>98.57142857142858</v>
      </c>
      <c r="R856" s="68">
        <v>100</v>
      </c>
      <c r="S856" s="44">
        <f t="shared" si="160"/>
        <v>99.27938438567799</v>
      </c>
      <c r="T856" s="64">
        <v>97.22222222222221</v>
      </c>
      <c r="U856" s="57">
        <v>86.8</v>
      </c>
      <c r="V856" s="57">
        <v>83.33333333333333</v>
      </c>
      <c r="W856" s="56">
        <v>80.19005847953217</v>
      </c>
      <c r="X856" s="56">
        <v>0</v>
      </c>
      <c r="Y856" s="90">
        <f t="shared" si="161"/>
        <v>76.8626461988304</v>
      </c>
      <c r="Z856" s="101">
        <f t="shared" si="162"/>
        <v>85.90391132550423</v>
      </c>
      <c r="AA856" s="50">
        <v>94.83495431771294</v>
      </c>
      <c r="AB856" s="47">
        <v>18.88888888888889</v>
      </c>
      <c r="AC856" s="44">
        <f t="shared" si="163"/>
        <v>75.84843796050694</v>
      </c>
      <c r="AD856" s="85">
        <v>51.99999999999995</v>
      </c>
      <c r="AE856" s="91">
        <f t="shared" si="164"/>
        <v>51.99999999999995</v>
      </c>
      <c r="AF856" s="88">
        <v>60.526315789473685</v>
      </c>
      <c r="AG856" s="80">
        <v>100</v>
      </c>
      <c r="AH856" s="92">
        <f t="shared" si="165"/>
        <v>73.68421052631578</v>
      </c>
      <c r="AI856" s="37">
        <f t="shared" si="166"/>
        <v>69.05600901753351</v>
      </c>
      <c r="AJ856" s="38">
        <f t="shared" si="167"/>
        <v>74.91798425323805</v>
      </c>
    </row>
    <row r="857" spans="1:36" ht="15">
      <c r="A857" s="17">
        <v>489</v>
      </c>
      <c r="B857" s="18">
        <v>68132</v>
      </c>
      <c r="C857" s="19" t="s">
        <v>43</v>
      </c>
      <c r="D857" s="19" t="s">
        <v>414</v>
      </c>
      <c r="E857" s="20">
        <v>6</v>
      </c>
      <c r="F857" s="48">
        <v>42.800000000000004</v>
      </c>
      <c r="G857" s="49">
        <v>82.41656491656491</v>
      </c>
      <c r="H857" s="44">
        <f t="shared" si="156"/>
        <v>56.00552163885497</v>
      </c>
      <c r="I857" s="104">
        <v>26</v>
      </c>
      <c r="J857" s="103">
        <f t="shared" si="157"/>
        <v>26</v>
      </c>
      <c r="K857" s="36">
        <f t="shared" si="158"/>
        <v>44.00331298331298</v>
      </c>
      <c r="L857" s="64">
        <v>70.92198581560284</v>
      </c>
      <c r="M857" s="65">
        <v>100</v>
      </c>
      <c r="N857" s="90">
        <f t="shared" si="159"/>
        <v>77.38376674546888</v>
      </c>
      <c r="O857" s="66">
        <v>88.71395098920073</v>
      </c>
      <c r="P857" s="57">
        <v>99.00999999999999</v>
      </c>
      <c r="Q857" s="67">
        <v>99.36305732484077</v>
      </c>
      <c r="R857" s="68">
        <v>100</v>
      </c>
      <c r="S857" s="44">
        <f t="shared" si="160"/>
        <v>96.77175207851037</v>
      </c>
      <c r="T857" s="64">
        <v>90.69444444444444</v>
      </c>
      <c r="U857" s="57">
        <v>97.2</v>
      </c>
      <c r="V857" s="57">
        <v>98.61111111111113</v>
      </c>
      <c r="W857" s="56">
        <v>0</v>
      </c>
      <c r="X857" s="56">
        <v>25</v>
      </c>
      <c r="Y857" s="90">
        <f t="shared" si="161"/>
        <v>74.7513888888889</v>
      </c>
      <c r="Z857" s="101">
        <f t="shared" si="162"/>
        <v>82.74556113793656</v>
      </c>
      <c r="AA857" s="50">
        <v>80.53187234221717</v>
      </c>
      <c r="AB857" s="47">
        <v>5.555555555555555</v>
      </c>
      <c r="AC857" s="44">
        <f t="shared" si="163"/>
        <v>61.78779314555176</v>
      </c>
      <c r="AD857" s="85">
        <v>49.399999999999956</v>
      </c>
      <c r="AE857" s="91">
        <f t="shared" si="164"/>
        <v>49.399999999999956</v>
      </c>
      <c r="AF857" s="88">
        <v>84.21052631578947</v>
      </c>
      <c r="AG857" s="80">
        <v>100</v>
      </c>
      <c r="AH857" s="92">
        <f t="shared" si="165"/>
        <v>89.4736842105263</v>
      </c>
      <c r="AI857" s="37">
        <f t="shared" si="166"/>
        <v>64.02155985306618</v>
      </c>
      <c r="AJ857" s="38">
        <f t="shared" si="167"/>
        <v>69.37991112155073</v>
      </c>
    </row>
    <row r="858" spans="1:36" ht="15">
      <c r="A858" s="17">
        <v>518</v>
      </c>
      <c r="B858" s="18">
        <v>68147</v>
      </c>
      <c r="C858" s="19" t="s">
        <v>43</v>
      </c>
      <c r="D858" s="19" t="s">
        <v>753</v>
      </c>
      <c r="E858" s="20">
        <v>6</v>
      </c>
      <c r="F858" s="48">
        <v>55.14999999999999</v>
      </c>
      <c r="G858" s="49">
        <v>88.87566137566138</v>
      </c>
      <c r="H858" s="44">
        <f t="shared" si="156"/>
        <v>66.39188712522045</v>
      </c>
      <c r="I858" s="104">
        <v>21.000000000000004</v>
      </c>
      <c r="J858" s="103">
        <f t="shared" si="157"/>
        <v>21.000000000000004</v>
      </c>
      <c r="K858" s="36">
        <f t="shared" si="158"/>
        <v>48.23513227513227</v>
      </c>
      <c r="L858" s="64">
        <v>74.32432432432432</v>
      </c>
      <c r="M858" s="65">
        <v>100</v>
      </c>
      <c r="N858" s="90">
        <f t="shared" si="159"/>
        <v>80.03003003003002</v>
      </c>
      <c r="O858" s="66">
        <v>69.47144386684137</v>
      </c>
      <c r="P858" s="57">
        <v>99.18</v>
      </c>
      <c r="Q858" s="67">
        <v>99.81785063752277</v>
      </c>
      <c r="R858" s="68" t="s">
        <v>1</v>
      </c>
      <c r="S858" s="44">
        <f t="shared" si="160"/>
        <v>89.4338337317663</v>
      </c>
      <c r="T858" s="64">
        <v>97.63888888888889</v>
      </c>
      <c r="U858" s="57">
        <v>94.375</v>
      </c>
      <c r="V858" s="57">
        <v>100</v>
      </c>
      <c r="W858" s="56">
        <v>0</v>
      </c>
      <c r="X858" s="56">
        <v>25</v>
      </c>
      <c r="Y858" s="90">
        <f t="shared" si="161"/>
        <v>76.12847222222223</v>
      </c>
      <c r="Z858" s="101">
        <f t="shared" si="162"/>
        <v>81.79074871608714</v>
      </c>
      <c r="AA858" s="50">
        <v>73.89109932213381</v>
      </c>
      <c r="AB858" s="47">
        <v>5.555555555555555</v>
      </c>
      <c r="AC858" s="44">
        <f t="shared" si="163"/>
        <v>56.807213380489245</v>
      </c>
      <c r="AD858" s="85">
        <v>56.399999999999956</v>
      </c>
      <c r="AE858" s="91">
        <f t="shared" si="164"/>
        <v>56.399999999999956</v>
      </c>
      <c r="AF858" s="88">
        <v>68.42105263157895</v>
      </c>
      <c r="AG858" s="80">
        <v>100</v>
      </c>
      <c r="AH858" s="92">
        <f t="shared" si="165"/>
        <v>78.94736842105263</v>
      </c>
      <c r="AI858" s="37">
        <f t="shared" si="166"/>
        <v>61.12665415380478</v>
      </c>
      <c r="AJ858" s="38">
        <f t="shared" si="167"/>
        <v>68.88039705921146</v>
      </c>
    </row>
    <row r="859" spans="1:36" ht="15">
      <c r="A859" s="17">
        <v>841</v>
      </c>
      <c r="B859" s="18">
        <v>68152</v>
      </c>
      <c r="C859" s="19" t="s">
        <v>43</v>
      </c>
      <c r="D859" s="19" t="s">
        <v>707</v>
      </c>
      <c r="E859" s="20">
        <v>6</v>
      </c>
      <c r="F859" s="48">
        <v>44.75</v>
      </c>
      <c r="G859" s="49">
        <v>91.88492063492063</v>
      </c>
      <c r="H859" s="44">
        <f t="shared" si="156"/>
        <v>60.46164021164021</v>
      </c>
      <c r="I859" s="104">
        <v>16</v>
      </c>
      <c r="J859" s="103">
        <f t="shared" si="157"/>
        <v>16</v>
      </c>
      <c r="K859" s="36">
        <f t="shared" si="158"/>
        <v>42.676984126984124</v>
      </c>
      <c r="L859" s="64">
        <v>42.567567567567565</v>
      </c>
      <c r="M859" s="65">
        <v>100</v>
      </c>
      <c r="N859" s="90">
        <f t="shared" si="159"/>
        <v>55.33033033033033</v>
      </c>
      <c r="O859" s="66">
        <v>60.964294479320046</v>
      </c>
      <c r="P859" s="57">
        <v>98.97</v>
      </c>
      <c r="Q859" s="67">
        <v>99.55156950672645</v>
      </c>
      <c r="R859" s="68" t="s">
        <v>1</v>
      </c>
      <c r="S859" s="44">
        <f t="shared" si="160"/>
        <v>86.44122844035175</v>
      </c>
      <c r="T859" s="64">
        <v>85.27777777777779</v>
      </c>
      <c r="U859" s="57">
        <v>80.5</v>
      </c>
      <c r="V859" s="57">
        <v>100</v>
      </c>
      <c r="W859" s="56">
        <v>0</v>
      </c>
      <c r="X859" s="56">
        <v>25</v>
      </c>
      <c r="Y859" s="90">
        <f t="shared" si="161"/>
        <v>69.56944444444444</v>
      </c>
      <c r="Z859" s="101">
        <f t="shared" si="162"/>
        <v>69.8423342420537</v>
      </c>
      <c r="AA859" s="50">
        <v>70.48815049892636</v>
      </c>
      <c r="AB859" s="47">
        <v>5.555555555555555</v>
      </c>
      <c r="AC859" s="44">
        <f t="shared" si="163"/>
        <v>54.255001763083655</v>
      </c>
      <c r="AD859" s="85">
        <v>58.19999999999998</v>
      </c>
      <c r="AE859" s="91">
        <f t="shared" si="164"/>
        <v>58.19999999999998</v>
      </c>
      <c r="AF859" s="88">
        <v>52.63157894736842</v>
      </c>
      <c r="AG859" s="80">
        <v>100</v>
      </c>
      <c r="AH859" s="92">
        <f t="shared" si="165"/>
        <v>68.42105263157893</v>
      </c>
      <c r="AI859" s="37">
        <f t="shared" si="166"/>
        <v>58.140211466627065</v>
      </c>
      <c r="AJ859" s="38">
        <f t="shared" si="167"/>
        <v>60.89862738641179</v>
      </c>
    </row>
    <row r="860" spans="1:36" ht="15">
      <c r="A860" s="17">
        <v>1045</v>
      </c>
      <c r="B860" s="18">
        <v>68160</v>
      </c>
      <c r="C860" s="19" t="s">
        <v>43</v>
      </c>
      <c r="D860" s="19" t="s">
        <v>923</v>
      </c>
      <c r="E860" s="20">
        <v>6</v>
      </c>
      <c r="F860" s="48">
        <v>74.49999999999999</v>
      </c>
      <c r="G860" s="49">
        <v>81.05056980056979</v>
      </c>
      <c r="H860" s="44">
        <f t="shared" si="156"/>
        <v>76.68352326685658</v>
      </c>
      <c r="I860" s="104">
        <v>5</v>
      </c>
      <c r="J860" s="103">
        <f t="shared" si="157"/>
        <v>5</v>
      </c>
      <c r="K860" s="36">
        <f t="shared" si="158"/>
        <v>48.01011396011395</v>
      </c>
      <c r="L860" s="64">
        <v>23.33333333333333</v>
      </c>
      <c r="M860" s="65">
        <v>0</v>
      </c>
      <c r="N860" s="90">
        <f t="shared" si="159"/>
        <v>18.148148148148145</v>
      </c>
      <c r="O860" s="66">
        <v>59.59903255894666</v>
      </c>
      <c r="P860" s="57">
        <v>99.38</v>
      </c>
      <c r="Q860" s="67">
        <v>93.17180616740089</v>
      </c>
      <c r="R860" s="68">
        <v>100</v>
      </c>
      <c r="S860" s="44">
        <f t="shared" si="160"/>
        <v>88.03770968158688</v>
      </c>
      <c r="T860" s="64">
        <v>64.16666666666667</v>
      </c>
      <c r="U860" s="57">
        <v>89.99999999999999</v>
      </c>
      <c r="V860" s="57">
        <v>100</v>
      </c>
      <c r="W860" s="56">
        <v>0</v>
      </c>
      <c r="X860" s="56">
        <v>25</v>
      </c>
      <c r="Y860" s="90">
        <f t="shared" si="161"/>
        <v>66.66666666666666</v>
      </c>
      <c r="Z860" s="101">
        <f t="shared" si="162"/>
        <v>56.03873376477446</v>
      </c>
      <c r="AA860" s="50">
        <v>28.415119363395224</v>
      </c>
      <c r="AB860" s="47">
        <v>6.666666666666667</v>
      </c>
      <c r="AC860" s="44">
        <f t="shared" si="163"/>
        <v>22.978006189213087</v>
      </c>
      <c r="AD860" s="85">
        <v>62.39999999999995</v>
      </c>
      <c r="AE860" s="91">
        <f t="shared" si="164"/>
        <v>62.39999999999995</v>
      </c>
      <c r="AF860" s="88">
        <v>44.73684210526316</v>
      </c>
      <c r="AG860" s="80">
        <v>100</v>
      </c>
      <c r="AH860" s="92">
        <f t="shared" si="165"/>
        <v>63.157894736842096</v>
      </c>
      <c r="AI860" s="37">
        <f t="shared" si="166"/>
        <v>41.526515581615385</v>
      </c>
      <c r="AJ860" s="38">
        <f t="shared" si="167"/>
        <v>50.07934434889464</v>
      </c>
    </row>
    <row r="861" spans="1:36" ht="15">
      <c r="A861" s="17">
        <v>290</v>
      </c>
      <c r="B861" s="18">
        <v>68162</v>
      </c>
      <c r="C861" s="19" t="s">
        <v>43</v>
      </c>
      <c r="D861" s="19" t="s">
        <v>575</v>
      </c>
      <c r="E861" s="20">
        <v>6</v>
      </c>
      <c r="F861" s="48">
        <v>45.050000000000004</v>
      </c>
      <c r="G861" s="49">
        <v>80.51180301180301</v>
      </c>
      <c r="H861" s="44">
        <f t="shared" si="156"/>
        <v>56.87060100393434</v>
      </c>
      <c r="I861" s="104">
        <v>74.00000000000001</v>
      </c>
      <c r="J861" s="103">
        <f t="shared" si="157"/>
        <v>74.00000000000001</v>
      </c>
      <c r="K861" s="36">
        <f t="shared" si="158"/>
        <v>63.72236060236061</v>
      </c>
      <c r="L861" s="64">
        <v>55.10204081632652</v>
      </c>
      <c r="M861" s="65">
        <v>100</v>
      </c>
      <c r="N861" s="90">
        <f t="shared" si="159"/>
        <v>65.07936507936508</v>
      </c>
      <c r="O861" s="66">
        <v>98.73205741626795</v>
      </c>
      <c r="P861" s="57">
        <v>99.49</v>
      </c>
      <c r="Q861" s="67">
        <v>98.30246913580247</v>
      </c>
      <c r="R861" s="68">
        <v>100</v>
      </c>
      <c r="S861" s="44">
        <f t="shared" si="160"/>
        <v>99.1311316380176</v>
      </c>
      <c r="T861" s="64">
        <v>93.88888888888887</v>
      </c>
      <c r="U861" s="57">
        <v>95.3</v>
      </c>
      <c r="V861" s="57">
        <v>100</v>
      </c>
      <c r="W861" s="56">
        <v>87.97953964194375</v>
      </c>
      <c r="X861" s="56">
        <v>15</v>
      </c>
      <c r="Y861" s="90">
        <f t="shared" si="161"/>
        <v>85.16966467746519</v>
      </c>
      <c r="Z861" s="101">
        <f t="shared" si="162"/>
        <v>82.40482624952593</v>
      </c>
      <c r="AA861" s="50">
        <v>100</v>
      </c>
      <c r="AB861" s="47">
        <v>19.101123595505616</v>
      </c>
      <c r="AC861" s="44">
        <f t="shared" si="163"/>
        <v>79.7752808988764</v>
      </c>
      <c r="AD861" s="85">
        <v>34.09999999999998</v>
      </c>
      <c r="AE861" s="91">
        <f t="shared" si="164"/>
        <v>34.09999999999998</v>
      </c>
      <c r="AF861" s="88">
        <v>50</v>
      </c>
      <c r="AG861" s="80">
        <v>100</v>
      </c>
      <c r="AH861" s="92">
        <f t="shared" si="165"/>
        <v>66.66666666666666</v>
      </c>
      <c r="AI861" s="37">
        <f t="shared" si="166"/>
        <v>64.97348314606741</v>
      </c>
      <c r="AJ861" s="38">
        <f t="shared" si="167"/>
        <v>73.43893018905531</v>
      </c>
    </row>
    <row r="862" spans="1:36" ht="15">
      <c r="A862" s="17">
        <v>663</v>
      </c>
      <c r="B862" s="18">
        <v>68167</v>
      </c>
      <c r="C862" s="19" t="s">
        <v>43</v>
      </c>
      <c r="D862" s="19" t="s">
        <v>725</v>
      </c>
      <c r="E862" s="20">
        <v>6</v>
      </c>
      <c r="F862" s="48">
        <v>54.2</v>
      </c>
      <c r="G862" s="49">
        <v>91.92765567765568</v>
      </c>
      <c r="H862" s="44">
        <f t="shared" si="156"/>
        <v>66.77588522588522</v>
      </c>
      <c r="I862" s="104">
        <v>31</v>
      </c>
      <c r="J862" s="103">
        <f t="shared" si="157"/>
        <v>31</v>
      </c>
      <c r="K862" s="36">
        <f t="shared" si="158"/>
        <v>52.46553113553113</v>
      </c>
      <c r="L862" s="64">
        <v>57.425742574257434</v>
      </c>
      <c r="M862" s="65">
        <v>100</v>
      </c>
      <c r="N862" s="90">
        <f t="shared" si="159"/>
        <v>66.8866886688669</v>
      </c>
      <c r="O862" s="66">
        <v>91.62063001310197</v>
      </c>
      <c r="P862" s="57">
        <v>99.13</v>
      </c>
      <c r="Q862" s="67">
        <v>99.2470419505199</v>
      </c>
      <c r="R862" s="68" t="s">
        <v>1</v>
      </c>
      <c r="S862" s="44">
        <f t="shared" si="160"/>
        <v>96.60547447288153</v>
      </c>
      <c r="T862" s="64">
        <v>95.55555555555556</v>
      </c>
      <c r="U862" s="57">
        <v>86.7</v>
      </c>
      <c r="V862" s="57">
        <v>100</v>
      </c>
      <c r="W862" s="56">
        <v>0</v>
      </c>
      <c r="X862" s="56">
        <v>0</v>
      </c>
      <c r="Y862" s="90">
        <f t="shared" si="161"/>
        <v>70.5638888888889</v>
      </c>
      <c r="Z862" s="101">
        <f t="shared" si="162"/>
        <v>77.57340419655863</v>
      </c>
      <c r="AA862" s="50">
        <v>100</v>
      </c>
      <c r="AB862" s="47">
        <v>8.88888888888889</v>
      </c>
      <c r="AC862" s="44">
        <f t="shared" si="163"/>
        <v>77.22222222222223</v>
      </c>
      <c r="AD862" s="85">
        <v>41.19999999999996</v>
      </c>
      <c r="AE862" s="91">
        <f t="shared" si="164"/>
        <v>41.19999999999996</v>
      </c>
      <c r="AF862" s="88">
        <v>26.31578947368421</v>
      </c>
      <c r="AG862" s="80">
        <v>0</v>
      </c>
      <c r="AH862" s="92">
        <f t="shared" si="165"/>
        <v>17.543859649122805</v>
      </c>
      <c r="AI862" s="37">
        <f t="shared" si="166"/>
        <v>55.68062378167641</v>
      </c>
      <c r="AJ862" s="38">
        <f t="shared" si="167"/>
        <v>65.98399545988846</v>
      </c>
    </row>
    <row r="863" spans="1:36" ht="15">
      <c r="A863" s="17">
        <v>351</v>
      </c>
      <c r="B863" s="18">
        <v>68169</v>
      </c>
      <c r="C863" s="19" t="s">
        <v>43</v>
      </c>
      <c r="D863" s="19" t="s">
        <v>795</v>
      </c>
      <c r="E863" s="20">
        <v>6</v>
      </c>
      <c r="F863" s="48">
        <v>61.6</v>
      </c>
      <c r="G863" s="49">
        <v>80.79008954008954</v>
      </c>
      <c r="H863" s="44">
        <f t="shared" si="156"/>
        <v>67.99669651336318</v>
      </c>
      <c r="I863" s="104">
        <v>21.000000000000004</v>
      </c>
      <c r="J863" s="103">
        <f t="shared" si="157"/>
        <v>21.000000000000004</v>
      </c>
      <c r="K863" s="36">
        <f t="shared" si="158"/>
        <v>49.1980179080179</v>
      </c>
      <c r="L863" s="64">
        <v>80.57553956834532</v>
      </c>
      <c r="M863" s="65">
        <v>100</v>
      </c>
      <c r="N863" s="90">
        <f t="shared" si="159"/>
        <v>84.89208633093526</v>
      </c>
      <c r="O863" s="66">
        <v>86.29396222644439</v>
      </c>
      <c r="P863" s="57">
        <v>99.26</v>
      </c>
      <c r="Q863" s="67">
        <v>99.34497816593887</v>
      </c>
      <c r="R863" s="68" t="s">
        <v>1</v>
      </c>
      <c r="S863" s="44">
        <f t="shared" si="160"/>
        <v>94.90695951821269</v>
      </c>
      <c r="T863" s="64">
        <v>86.11111111111111</v>
      </c>
      <c r="U863" s="57">
        <v>99.99999999999999</v>
      </c>
      <c r="V863" s="57">
        <v>98.61111111111113</v>
      </c>
      <c r="W863" s="56">
        <v>0</v>
      </c>
      <c r="X863" s="56">
        <v>25</v>
      </c>
      <c r="Y863" s="90">
        <f t="shared" si="161"/>
        <v>74.30555555555556</v>
      </c>
      <c r="Z863" s="101">
        <f t="shared" si="162"/>
        <v>84.70915590274254</v>
      </c>
      <c r="AA863" s="50">
        <v>88.88888888888889</v>
      </c>
      <c r="AB863" s="47">
        <v>5.555555555555555</v>
      </c>
      <c r="AC863" s="44">
        <f t="shared" si="163"/>
        <v>68.05555555555554</v>
      </c>
      <c r="AD863" s="85">
        <v>51.99999999999996</v>
      </c>
      <c r="AE863" s="91">
        <f t="shared" si="164"/>
        <v>51.99999999999996</v>
      </c>
      <c r="AF863" s="88">
        <v>76.31578947368422</v>
      </c>
      <c r="AG863" s="80">
        <v>100</v>
      </c>
      <c r="AH863" s="92">
        <f t="shared" si="165"/>
        <v>84.21052631578948</v>
      </c>
      <c r="AI863" s="37">
        <f t="shared" si="166"/>
        <v>67.00506822612084</v>
      </c>
      <c r="AJ863" s="38">
        <f t="shared" si="167"/>
        <v>72.2957020008111</v>
      </c>
    </row>
    <row r="864" spans="1:36" ht="15">
      <c r="A864" s="17">
        <v>543</v>
      </c>
      <c r="B864" s="18">
        <v>68176</v>
      </c>
      <c r="C864" s="19" t="s">
        <v>43</v>
      </c>
      <c r="D864" s="19" t="s">
        <v>812</v>
      </c>
      <c r="E864" s="20">
        <v>6</v>
      </c>
      <c r="F864" s="48">
        <v>69.85</v>
      </c>
      <c r="G864" s="49">
        <v>81.4977614977615</v>
      </c>
      <c r="H864" s="44">
        <f t="shared" si="156"/>
        <v>73.73258716592049</v>
      </c>
      <c r="I864" s="104">
        <v>21.000000000000004</v>
      </c>
      <c r="J864" s="103">
        <f t="shared" si="157"/>
        <v>21.000000000000004</v>
      </c>
      <c r="K864" s="36">
        <f t="shared" si="158"/>
        <v>52.63955229955229</v>
      </c>
      <c r="L864" s="64">
        <v>54.761904761904766</v>
      </c>
      <c r="M864" s="65">
        <v>100</v>
      </c>
      <c r="N864" s="90">
        <f t="shared" si="159"/>
        <v>64.81481481481481</v>
      </c>
      <c r="O864" s="66">
        <v>89.2428336890071</v>
      </c>
      <c r="P864" s="57">
        <v>98.68</v>
      </c>
      <c r="Q864" s="67">
        <v>99.6078431372549</v>
      </c>
      <c r="R864" s="68" t="s">
        <v>1</v>
      </c>
      <c r="S864" s="44">
        <f t="shared" si="160"/>
        <v>95.78365671774853</v>
      </c>
      <c r="T864" s="64">
        <v>98.61111111111111</v>
      </c>
      <c r="U864" s="57">
        <v>98.79999999999998</v>
      </c>
      <c r="V864" s="57">
        <v>100</v>
      </c>
      <c r="W864" s="56">
        <v>0</v>
      </c>
      <c r="X864" s="56">
        <v>25</v>
      </c>
      <c r="Y864" s="90">
        <f t="shared" si="161"/>
        <v>77.47777777777777</v>
      </c>
      <c r="Z864" s="101">
        <f t="shared" si="162"/>
        <v>78.77699237190174</v>
      </c>
      <c r="AA864" s="50">
        <v>75.31209212243695</v>
      </c>
      <c r="AB864" s="47">
        <v>15.555555555555555</v>
      </c>
      <c r="AC864" s="44">
        <f t="shared" si="163"/>
        <v>60.3729579807166</v>
      </c>
      <c r="AD864" s="85">
        <v>46.09999999999995</v>
      </c>
      <c r="AE864" s="91">
        <f t="shared" si="164"/>
        <v>46.09999999999995</v>
      </c>
      <c r="AF864" s="88">
        <v>78.94736842105263</v>
      </c>
      <c r="AG864" s="80">
        <v>100</v>
      </c>
      <c r="AH864" s="92">
        <f t="shared" si="165"/>
        <v>85.96491228070175</v>
      </c>
      <c r="AI864" s="37">
        <f t="shared" si="166"/>
        <v>61.68522671252252</v>
      </c>
      <c r="AJ864" s="38">
        <f t="shared" si="167"/>
        <v>68.42197465961809</v>
      </c>
    </row>
    <row r="865" spans="1:36" ht="15">
      <c r="A865" s="17">
        <v>475</v>
      </c>
      <c r="B865" s="18">
        <v>68179</v>
      </c>
      <c r="C865" s="19" t="s">
        <v>43</v>
      </c>
      <c r="D865" s="19" t="s">
        <v>256</v>
      </c>
      <c r="E865" s="20">
        <v>6</v>
      </c>
      <c r="F865" s="48">
        <v>67.95</v>
      </c>
      <c r="G865" s="49">
        <v>91.66310541310543</v>
      </c>
      <c r="H865" s="44">
        <f t="shared" si="156"/>
        <v>75.85436847103514</v>
      </c>
      <c r="I865" s="104">
        <v>35</v>
      </c>
      <c r="J865" s="103">
        <f t="shared" si="157"/>
        <v>35</v>
      </c>
      <c r="K865" s="36">
        <f t="shared" si="158"/>
        <v>59.51262108262109</v>
      </c>
      <c r="L865" s="64">
        <v>48.71794871794872</v>
      </c>
      <c r="M865" s="65">
        <v>100</v>
      </c>
      <c r="N865" s="90">
        <f t="shared" si="159"/>
        <v>60.11396011396012</v>
      </c>
      <c r="O865" s="66">
        <v>86.7107627848212</v>
      </c>
      <c r="P865" s="57">
        <v>99.35</v>
      </c>
      <c r="Q865" s="67">
        <v>99.87261146496816</v>
      </c>
      <c r="R865" s="68">
        <v>100</v>
      </c>
      <c r="S865" s="44">
        <f t="shared" si="160"/>
        <v>96.48334356244733</v>
      </c>
      <c r="T865" s="64">
        <v>98.33333333333334</v>
      </c>
      <c r="U865" s="57">
        <v>73.39999999999999</v>
      </c>
      <c r="V865" s="57">
        <v>100</v>
      </c>
      <c r="W865" s="56">
        <v>0</v>
      </c>
      <c r="X865" s="56">
        <v>25</v>
      </c>
      <c r="Y865" s="90">
        <f t="shared" si="161"/>
        <v>71.05833333333334</v>
      </c>
      <c r="Z865" s="101">
        <f t="shared" si="162"/>
        <v>75.25436224767546</v>
      </c>
      <c r="AA865" s="50">
        <v>100</v>
      </c>
      <c r="AB865" s="47">
        <v>5.555555555555555</v>
      </c>
      <c r="AC865" s="44">
        <f t="shared" si="163"/>
        <v>76.38888888888889</v>
      </c>
      <c r="AD865" s="85">
        <v>54.499999999999986</v>
      </c>
      <c r="AE865" s="91">
        <f t="shared" si="164"/>
        <v>54.499999999999986</v>
      </c>
      <c r="AF865" s="88">
        <v>36.84210526315789</v>
      </c>
      <c r="AG865" s="80">
        <v>100</v>
      </c>
      <c r="AH865" s="92">
        <f t="shared" si="165"/>
        <v>57.89473684210525</v>
      </c>
      <c r="AI865" s="37">
        <f t="shared" si="166"/>
        <v>66.85302144249512</v>
      </c>
      <c r="AJ865" s="38">
        <f t="shared" si="167"/>
        <v>69.58561177311049</v>
      </c>
    </row>
    <row r="866" spans="1:36" ht="15">
      <c r="A866" s="17">
        <v>920</v>
      </c>
      <c r="B866" s="18">
        <v>68190</v>
      </c>
      <c r="C866" s="19" t="s">
        <v>43</v>
      </c>
      <c r="D866" s="19" t="s">
        <v>323</v>
      </c>
      <c r="E866" s="20">
        <v>6</v>
      </c>
      <c r="F866" s="48">
        <v>57.099999999999994</v>
      </c>
      <c r="G866" s="49">
        <v>84.98524623524624</v>
      </c>
      <c r="H866" s="44">
        <f t="shared" si="156"/>
        <v>66.39508207841541</v>
      </c>
      <c r="I866" s="104">
        <v>5</v>
      </c>
      <c r="J866" s="103">
        <f t="shared" si="157"/>
        <v>5</v>
      </c>
      <c r="K866" s="36">
        <f t="shared" si="158"/>
        <v>41.837049247049244</v>
      </c>
      <c r="L866" s="64">
        <v>0.2680965147453085</v>
      </c>
      <c r="M866" s="65">
        <v>100</v>
      </c>
      <c r="N866" s="90">
        <f t="shared" si="159"/>
        <v>22.430741733690795</v>
      </c>
      <c r="O866" s="66">
        <v>84.8556205614519</v>
      </c>
      <c r="P866" s="57">
        <v>98.96000000000001</v>
      </c>
      <c r="Q866" s="67">
        <v>97.8546462576835</v>
      </c>
      <c r="R866" s="68" t="s">
        <v>1</v>
      </c>
      <c r="S866" s="44">
        <f t="shared" si="160"/>
        <v>93.83140763412449</v>
      </c>
      <c r="T866" s="64">
        <v>100</v>
      </c>
      <c r="U866" s="57">
        <v>92.66153846153846</v>
      </c>
      <c r="V866" s="57">
        <v>100</v>
      </c>
      <c r="W866" s="56">
        <v>0</v>
      </c>
      <c r="X866" s="56">
        <v>25</v>
      </c>
      <c r="Y866" s="90">
        <f t="shared" si="161"/>
        <v>76.29038461538461</v>
      </c>
      <c r="Z866" s="101">
        <f t="shared" si="162"/>
        <v>62.5140405439716</v>
      </c>
      <c r="AA866" s="50">
        <v>95.83333333333334</v>
      </c>
      <c r="AB866" s="47">
        <v>17.582417582417584</v>
      </c>
      <c r="AC866" s="44">
        <f t="shared" si="163"/>
        <v>76.2706043956044</v>
      </c>
      <c r="AD866" s="85">
        <v>39.49999999999996</v>
      </c>
      <c r="AE866" s="91">
        <f t="shared" si="164"/>
        <v>39.49999999999996</v>
      </c>
      <c r="AF866" s="88">
        <v>21.052631578947366</v>
      </c>
      <c r="AG866" s="80">
        <v>100</v>
      </c>
      <c r="AH866" s="92">
        <f t="shared" si="165"/>
        <v>47.368421052631575</v>
      </c>
      <c r="AI866" s="37">
        <f t="shared" si="166"/>
        <v>60.68467322151532</v>
      </c>
      <c r="AJ866" s="38">
        <f t="shared" si="167"/>
        <v>57.82983208785024</v>
      </c>
    </row>
    <row r="867" spans="1:36" ht="15">
      <c r="A867" s="17">
        <v>649</v>
      </c>
      <c r="B867" s="18">
        <v>68207</v>
      </c>
      <c r="C867" s="19" t="s">
        <v>43</v>
      </c>
      <c r="D867" s="19" t="s">
        <v>390</v>
      </c>
      <c r="E867" s="20">
        <v>6</v>
      </c>
      <c r="F867" s="48">
        <v>0</v>
      </c>
      <c r="G867" s="49">
        <v>94.82549857549859</v>
      </c>
      <c r="H867" s="44">
        <f t="shared" si="156"/>
        <v>31.608499525166195</v>
      </c>
      <c r="I867" s="104">
        <v>26</v>
      </c>
      <c r="J867" s="103">
        <f t="shared" si="157"/>
        <v>26</v>
      </c>
      <c r="K867" s="36">
        <f t="shared" si="158"/>
        <v>29.365099715099717</v>
      </c>
      <c r="L867" s="64">
        <v>75.55555555555556</v>
      </c>
      <c r="M867" s="65">
        <v>100</v>
      </c>
      <c r="N867" s="90">
        <f t="shared" si="159"/>
        <v>80.98765432098766</v>
      </c>
      <c r="O867" s="66">
        <v>78.6358504876388</v>
      </c>
      <c r="P867" s="57">
        <v>99.37</v>
      </c>
      <c r="Q867" s="67">
        <v>98.11498586239397</v>
      </c>
      <c r="R867" s="68">
        <v>100</v>
      </c>
      <c r="S867" s="44">
        <f t="shared" si="160"/>
        <v>94.0302090875082</v>
      </c>
      <c r="T867" s="64">
        <v>99.30555555555554</v>
      </c>
      <c r="U867" s="57">
        <v>99.99999999999999</v>
      </c>
      <c r="V867" s="57">
        <v>100</v>
      </c>
      <c r="W867" s="56">
        <v>0</v>
      </c>
      <c r="X867" s="56">
        <v>0</v>
      </c>
      <c r="Y867" s="90">
        <f t="shared" si="161"/>
        <v>74.82638888888889</v>
      </c>
      <c r="Z867" s="101">
        <f t="shared" si="162"/>
        <v>83.18966690800262</v>
      </c>
      <c r="AA867" s="50">
        <v>90.67933981727086</v>
      </c>
      <c r="AB867" s="47">
        <v>17.77777777777778</v>
      </c>
      <c r="AC867" s="44">
        <f t="shared" si="163"/>
        <v>72.4539493073976</v>
      </c>
      <c r="AD867" s="85">
        <v>36.19999999999999</v>
      </c>
      <c r="AE867" s="91">
        <f t="shared" si="164"/>
        <v>36.19999999999999</v>
      </c>
      <c r="AF867" s="88">
        <v>57.89473684210527</v>
      </c>
      <c r="AG867" s="80">
        <v>100</v>
      </c>
      <c r="AH867" s="92">
        <f t="shared" si="165"/>
        <v>71.9298245614035</v>
      </c>
      <c r="AI867" s="37">
        <f t="shared" si="166"/>
        <v>62.68140454289275</v>
      </c>
      <c r="AJ867" s="38">
        <f t="shared" si="167"/>
        <v>66.27227475988909</v>
      </c>
    </row>
    <row r="868" spans="1:36" ht="15">
      <c r="A868" s="17">
        <v>807</v>
      </c>
      <c r="B868" s="18">
        <v>68209</v>
      </c>
      <c r="C868" s="19" t="s">
        <v>43</v>
      </c>
      <c r="D868" s="19" t="s">
        <v>265</v>
      </c>
      <c r="E868" s="20">
        <v>6</v>
      </c>
      <c r="F868" s="48">
        <v>53.05</v>
      </c>
      <c r="G868" s="49">
        <v>87.10724460724461</v>
      </c>
      <c r="H868" s="44">
        <f t="shared" si="156"/>
        <v>64.40241486908153</v>
      </c>
      <c r="I868" s="104">
        <v>26</v>
      </c>
      <c r="J868" s="103">
        <f t="shared" si="157"/>
        <v>26</v>
      </c>
      <c r="K868" s="36">
        <f t="shared" si="158"/>
        <v>49.04144892144891</v>
      </c>
      <c r="L868" s="64">
        <v>4.0000000000000036</v>
      </c>
      <c r="M868" s="65">
        <v>100</v>
      </c>
      <c r="N868" s="90">
        <f t="shared" si="159"/>
        <v>25.333333333333336</v>
      </c>
      <c r="O868" s="66">
        <v>95.56556948798328</v>
      </c>
      <c r="P868" s="57">
        <v>98.82000000000001</v>
      </c>
      <c r="Q868" s="67">
        <v>99.61538461538461</v>
      </c>
      <c r="R868" s="68">
        <v>100</v>
      </c>
      <c r="S868" s="44">
        <f t="shared" si="160"/>
        <v>98.50023852584198</v>
      </c>
      <c r="T868" s="64">
        <v>95.55555555555556</v>
      </c>
      <c r="U868" s="57">
        <v>99.99999999999999</v>
      </c>
      <c r="V868" s="57">
        <v>100</v>
      </c>
      <c r="W868" s="56">
        <v>0</v>
      </c>
      <c r="X868" s="56">
        <v>25</v>
      </c>
      <c r="Y868" s="90">
        <f t="shared" si="161"/>
        <v>77.01388888888889</v>
      </c>
      <c r="Z868" s="101">
        <f t="shared" si="162"/>
        <v>65.28452077271388</v>
      </c>
      <c r="AA868" s="50">
        <v>79.75769441286683</v>
      </c>
      <c r="AB868" s="47">
        <v>5.555555555555555</v>
      </c>
      <c r="AC868" s="44">
        <f t="shared" si="163"/>
        <v>61.207159698539</v>
      </c>
      <c r="AD868" s="85">
        <v>64.89999999999993</v>
      </c>
      <c r="AE868" s="91">
        <f t="shared" si="164"/>
        <v>64.89999999999993</v>
      </c>
      <c r="AF868" s="88">
        <v>73.68421052631578</v>
      </c>
      <c r="AG868" s="80">
        <v>100</v>
      </c>
      <c r="AH868" s="92">
        <f t="shared" si="165"/>
        <v>82.45614035087718</v>
      </c>
      <c r="AI868" s="37">
        <f t="shared" si="166"/>
        <v>66.44171324272955</v>
      </c>
      <c r="AJ868" s="38">
        <f t="shared" si="167"/>
        <v>62.38306414346559</v>
      </c>
    </row>
    <row r="869" spans="1:36" ht="15">
      <c r="A869" s="17">
        <v>829</v>
      </c>
      <c r="B869" s="18">
        <v>68211</v>
      </c>
      <c r="C869" s="19" t="s">
        <v>43</v>
      </c>
      <c r="D869" s="19" t="s">
        <v>515</v>
      </c>
      <c r="E869" s="20">
        <v>6</v>
      </c>
      <c r="F869" s="48">
        <v>40.75</v>
      </c>
      <c r="G869" s="49">
        <v>87.752849002849</v>
      </c>
      <c r="H869" s="44">
        <f t="shared" si="156"/>
        <v>56.417616334283</v>
      </c>
      <c r="I869" s="104">
        <v>5</v>
      </c>
      <c r="J869" s="103">
        <f t="shared" si="157"/>
        <v>5</v>
      </c>
      <c r="K869" s="36">
        <f t="shared" si="158"/>
        <v>35.850569800569794</v>
      </c>
      <c r="L869" s="64">
        <v>62.16216216216216</v>
      </c>
      <c r="M869" s="65">
        <v>100</v>
      </c>
      <c r="N869" s="90">
        <f t="shared" si="159"/>
        <v>70.57057057057057</v>
      </c>
      <c r="O869" s="66">
        <v>86.06926180039387</v>
      </c>
      <c r="P869" s="57">
        <v>99.21000000000001</v>
      </c>
      <c r="Q869" s="67">
        <v>99.75579975579976</v>
      </c>
      <c r="R869" s="68" t="s">
        <v>1</v>
      </c>
      <c r="S869" s="44">
        <f t="shared" si="160"/>
        <v>94.95230488090701</v>
      </c>
      <c r="T869" s="64">
        <v>100</v>
      </c>
      <c r="U869" s="57">
        <v>97.5</v>
      </c>
      <c r="V869" s="57">
        <v>100</v>
      </c>
      <c r="W869" s="56">
        <v>0</v>
      </c>
      <c r="X869" s="56">
        <v>25</v>
      </c>
      <c r="Y869" s="90">
        <f t="shared" si="161"/>
        <v>77.5</v>
      </c>
      <c r="Z869" s="101">
        <f t="shared" si="162"/>
        <v>80.59014296729565</v>
      </c>
      <c r="AA869" s="50">
        <v>46.46593827628311</v>
      </c>
      <c r="AB869" s="47">
        <v>5.555555555555555</v>
      </c>
      <c r="AC869" s="44">
        <f t="shared" si="163"/>
        <v>36.23834259610122</v>
      </c>
      <c r="AD869" s="85">
        <v>65.5</v>
      </c>
      <c r="AE869" s="91">
        <f t="shared" si="164"/>
        <v>65.5</v>
      </c>
      <c r="AF869" s="88">
        <v>23.684210526315788</v>
      </c>
      <c r="AG869" s="80">
        <v>100</v>
      </c>
      <c r="AH869" s="92">
        <f t="shared" si="165"/>
        <v>49.12280701754385</v>
      </c>
      <c r="AI869" s="37">
        <f t="shared" si="166"/>
        <v>46.618344121429416</v>
      </c>
      <c r="AJ869" s="38">
        <f t="shared" si="167"/>
        <v>61.45068868019061</v>
      </c>
    </row>
    <row r="870" spans="1:36" ht="15">
      <c r="A870" s="17">
        <v>906</v>
      </c>
      <c r="B870" s="18">
        <v>68217</v>
      </c>
      <c r="C870" s="19" t="s">
        <v>43</v>
      </c>
      <c r="D870" s="19" t="s">
        <v>437</v>
      </c>
      <c r="E870" s="20">
        <v>6</v>
      </c>
      <c r="F870" s="48">
        <v>52.35000000000001</v>
      </c>
      <c r="G870" s="49">
        <v>85.29761904761905</v>
      </c>
      <c r="H870" s="44">
        <f t="shared" si="156"/>
        <v>63.33253968253969</v>
      </c>
      <c r="I870" s="104">
        <v>21.000000000000004</v>
      </c>
      <c r="J870" s="103">
        <f t="shared" si="157"/>
        <v>21.000000000000004</v>
      </c>
      <c r="K870" s="36">
        <f t="shared" si="158"/>
        <v>46.399523809523814</v>
      </c>
      <c r="L870" s="64">
        <v>14.012738853503182</v>
      </c>
      <c r="M870" s="65">
        <v>100</v>
      </c>
      <c r="N870" s="90">
        <f t="shared" si="159"/>
        <v>33.12101910828025</v>
      </c>
      <c r="O870" s="66">
        <v>76.77622085516822</v>
      </c>
      <c r="P870" s="57">
        <v>99.66</v>
      </c>
      <c r="Q870" s="67">
        <v>99.9084249084249</v>
      </c>
      <c r="R870" s="68">
        <v>100</v>
      </c>
      <c r="S870" s="44">
        <f t="shared" si="160"/>
        <v>94.08616144089828</v>
      </c>
      <c r="T870" s="64">
        <v>99.30555555555554</v>
      </c>
      <c r="U870" s="57">
        <v>99.99999999999999</v>
      </c>
      <c r="V870" s="57">
        <v>100</v>
      </c>
      <c r="W870" s="56">
        <v>0</v>
      </c>
      <c r="X870" s="56">
        <v>15</v>
      </c>
      <c r="Y870" s="90">
        <f t="shared" si="161"/>
        <v>76.70138888888889</v>
      </c>
      <c r="Z870" s="101">
        <f t="shared" si="162"/>
        <v>66.57558298451278</v>
      </c>
      <c r="AA870" s="50">
        <v>74.54317712938402</v>
      </c>
      <c r="AB870" s="47">
        <v>5.555555555555555</v>
      </c>
      <c r="AC870" s="44">
        <f t="shared" si="163"/>
        <v>57.2962717359269</v>
      </c>
      <c r="AD870" s="85">
        <v>33.09999999999999</v>
      </c>
      <c r="AE870" s="91">
        <f t="shared" si="164"/>
        <v>33.09999999999999</v>
      </c>
      <c r="AF870" s="88">
        <v>52.63157894736842</v>
      </c>
      <c r="AG870" s="80">
        <v>100</v>
      </c>
      <c r="AH870" s="92">
        <f t="shared" si="165"/>
        <v>68.42105263157893</v>
      </c>
      <c r="AI870" s="37">
        <f t="shared" si="166"/>
        <v>53.068888785476794</v>
      </c>
      <c r="AJ870" s="38">
        <f t="shared" si="167"/>
        <v>58.488362889804186</v>
      </c>
    </row>
    <row r="871" spans="1:36" ht="15">
      <c r="A871" s="17">
        <v>224</v>
      </c>
      <c r="B871" s="18">
        <v>68229</v>
      </c>
      <c r="C871" s="19" t="s">
        <v>43</v>
      </c>
      <c r="D871" s="19" t="s">
        <v>164</v>
      </c>
      <c r="E871" s="20">
        <v>6</v>
      </c>
      <c r="F871" s="48">
        <v>94.49999999999999</v>
      </c>
      <c r="G871" s="49">
        <v>97.77777777777779</v>
      </c>
      <c r="H871" s="44">
        <f t="shared" si="156"/>
        <v>95.59259259259258</v>
      </c>
      <c r="I871" s="104">
        <v>81.00000000000003</v>
      </c>
      <c r="J871" s="103">
        <f t="shared" si="157"/>
        <v>81.00000000000003</v>
      </c>
      <c r="K871" s="36">
        <f t="shared" si="158"/>
        <v>89.75555555555556</v>
      </c>
      <c r="L871" s="64">
        <v>61.224489795918366</v>
      </c>
      <c r="M871" s="65">
        <v>100</v>
      </c>
      <c r="N871" s="90">
        <f t="shared" si="159"/>
        <v>69.84126984126985</v>
      </c>
      <c r="O871" s="66">
        <v>95.15700240770467</v>
      </c>
      <c r="P871" s="57">
        <v>99.42</v>
      </c>
      <c r="Q871" s="67">
        <v>99.19148936170212</v>
      </c>
      <c r="R871" s="68" t="s">
        <v>1</v>
      </c>
      <c r="S871" s="44">
        <f t="shared" si="160"/>
        <v>97.86162882068363</v>
      </c>
      <c r="T871" s="64">
        <v>97.63888888888889</v>
      </c>
      <c r="U871" s="57">
        <v>89.99999999999999</v>
      </c>
      <c r="V871" s="57">
        <v>58.79629629629628</v>
      </c>
      <c r="W871" s="56">
        <v>0</v>
      </c>
      <c r="X871" s="56">
        <v>0</v>
      </c>
      <c r="Y871" s="90">
        <f t="shared" si="161"/>
        <v>61.60879629629628</v>
      </c>
      <c r="Z871" s="101">
        <f t="shared" si="162"/>
        <v>76.17339318029072</v>
      </c>
      <c r="AA871" s="50">
        <v>100</v>
      </c>
      <c r="AB871" s="47">
        <v>5.555555555555555</v>
      </c>
      <c r="AC871" s="44">
        <f t="shared" si="163"/>
        <v>76.38888888888889</v>
      </c>
      <c r="AD871" s="85">
        <v>41.099999999999966</v>
      </c>
      <c r="AE871" s="91">
        <f t="shared" si="164"/>
        <v>41.099999999999966</v>
      </c>
      <c r="AF871" s="88">
        <v>36.84210526315789</v>
      </c>
      <c r="AG871" s="80">
        <v>100</v>
      </c>
      <c r="AH871" s="92">
        <f t="shared" si="165"/>
        <v>57.89473684210525</v>
      </c>
      <c r="AI871" s="37">
        <f t="shared" si="166"/>
        <v>63.27968810916178</v>
      </c>
      <c r="AJ871" s="38">
        <f t="shared" si="167"/>
        <v>75.02171413400501</v>
      </c>
    </row>
    <row r="872" spans="1:36" ht="15">
      <c r="A872" s="17">
        <v>459</v>
      </c>
      <c r="B872" s="18">
        <v>68235</v>
      </c>
      <c r="C872" s="19" t="s">
        <v>43</v>
      </c>
      <c r="D872" s="19" t="s">
        <v>239</v>
      </c>
      <c r="E872" s="20">
        <v>6</v>
      </c>
      <c r="F872" s="48">
        <v>89.3</v>
      </c>
      <c r="G872" s="49">
        <v>80.06766381766383</v>
      </c>
      <c r="H872" s="44">
        <f t="shared" si="156"/>
        <v>86.22255460588794</v>
      </c>
      <c r="I872" s="104">
        <v>79.00000000000001</v>
      </c>
      <c r="J872" s="103">
        <f t="shared" si="157"/>
        <v>79.00000000000001</v>
      </c>
      <c r="K872" s="36">
        <f t="shared" si="158"/>
        <v>83.33353276353276</v>
      </c>
      <c r="L872" s="64">
        <v>54.42176870748299</v>
      </c>
      <c r="M872" s="65">
        <v>100</v>
      </c>
      <c r="N872" s="90">
        <f t="shared" si="159"/>
        <v>64.55026455026456</v>
      </c>
      <c r="O872" s="66">
        <v>90.23046243767416</v>
      </c>
      <c r="P872" s="57">
        <v>98.98</v>
      </c>
      <c r="Q872" s="67">
        <v>99.49066213921901</v>
      </c>
      <c r="R872" s="68">
        <v>100</v>
      </c>
      <c r="S872" s="44">
        <f t="shared" si="160"/>
        <v>97.17528114422329</v>
      </c>
      <c r="T872" s="64">
        <v>99.16666666666667</v>
      </c>
      <c r="U872" s="57">
        <v>94.59999999999998</v>
      </c>
      <c r="V872" s="57">
        <v>96.2962962962963</v>
      </c>
      <c r="W872" s="56">
        <v>0</v>
      </c>
      <c r="X872" s="56">
        <v>0</v>
      </c>
      <c r="Y872" s="90">
        <f t="shared" si="161"/>
        <v>72.51574074074074</v>
      </c>
      <c r="Z872" s="101">
        <f t="shared" si="162"/>
        <v>77.53922224128374</v>
      </c>
      <c r="AA872" s="50">
        <v>92.93398172708518</v>
      </c>
      <c r="AB872" s="47">
        <v>5.555555555555555</v>
      </c>
      <c r="AC872" s="44">
        <f t="shared" si="163"/>
        <v>71.08937518420277</v>
      </c>
      <c r="AD872" s="85">
        <v>0.9</v>
      </c>
      <c r="AE872" s="91">
        <f t="shared" si="164"/>
        <v>0.9</v>
      </c>
      <c r="AF872" s="88">
        <v>26.31578947368421</v>
      </c>
      <c r="AG872" s="80">
        <v>100</v>
      </c>
      <c r="AH872" s="92">
        <f t="shared" si="165"/>
        <v>50.87719298245614</v>
      </c>
      <c r="AI872" s="37">
        <f t="shared" si="166"/>
        <v>48.32977202806604</v>
      </c>
      <c r="AJ872" s="38">
        <f t="shared" si="167"/>
        <v>69.93524928176824</v>
      </c>
    </row>
    <row r="873" spans="1:36" ht="15">
      <c r="A873" s="17">
        <v>264</v>
      </c>
      <c r="B873" s="18">
        <v>68245</v>
      </c>
      <c r="C873" s="19" t="s">
        <v>43</v>
      </c>
      <c r="D873" s="19" t="s">
        <v>233</v>
      </c>
      <c r="E873" s="20">
        <v>6</v>
      </c>
      <c r="F873" s="48">
        <v>72.30000000000001</v>
      </c>
      <c r="G873" s="49">
        <v>82.92887667887668</v>
      </c>
      <c r="H873" s="44">
        <f t="shared" si="156"/>
        <v>75.84295889295889</v>
      </c>
      <c r="I873" s="104">
        <v>21.000000000000004</v>
      </c>
      <c r="J873" s="103">
        <f t="shared" si="157"/>
        <v>21.000000000000004</v>
      </c>
      <c r="K873" s="36">
        <f t="shared" si="158"/>
        <v>53.90577533577533</v>
      </c>
      <c r="L873" s="64">
        <v>67.46987951807229</v>
      </c>
      <c r="M873" s="65">
        <v>100</v>
      </c>
      <c r="N873" s="90">
        <f t="shared" si="159"/>
        <v>74.6987951807229</v>
      </c>
      <c r="O873" s="66">
        <v>91.15090274694626</v>
      </c>
      <c r="P873" s="57">
        <v>99.5</v>
      </c>
      <c r="Q873" s="67">
        <v>98.20971867007673</v>
      </c>
      <c r="R873" s="68">
        <v>100</v>
      </c>
      <c r="S873" s="44">
        <f t="shared" si="160"/>
        <v>97.21515535425574</v>
      </c>
      <c r="T873" s="64">
        <v>99.30555555555554</v>
      </c>
      <c r="U873" s="65">
        <v>94.84</v>
      </c>
      <c r="V873" s="57">
        <v>100</v>
      </c>
      <c r="W873" s="56">
        <v>65.38952745849298</v>
      </c>
      <c r="X873" s="56">
        <v>0</v>
      </c>
      <c r="Y873" s="90">
        <f t="shared" si="161"/>
        <v>81.71007982120051</v>
      </c>
      <c r="Z873" s="101">
        <f t="shared" si="162"/>
        <v>84.14764152120625</v>
      </c>
      <c r="AA873" s="50">
        <v>78.35985853227233</v>
      </c>
      <c r="AB873" s="47">
        <v>97.59036144578313</v>
      </c>
      <c r="AC873" s="44">
        <f t="shared" si="163"/>
        <v>83.16748426065003</v>
      </c>
      <c r="AD873" s="85">
        <v>64.80000000000001</v>
      </c>
      <c r="AE873" s="91">
        <f t="shared" si="164"/>
        <v>64.80000000000001</v>
      </c>
      <c r="AF873" s="88">
        <v>18.421052631578945</v>
      </c>
      <c r="AG873" s="80">
        <v>100</v>
      </c>
      <c r="AH873" s="92">
        <f t="shared" si="165"/>
        <v>45.61403508771929</v>
      </c>
      <c r="AI873" s="37">
        <f t="shared" si="166"/>
        <v>70.75879862322388</v>
      </c>
      <c r="AJ873" s="38">
        <f t="shared" si="167"/>
        <v>74.08261541472535</v>
      </c>
    </row>
    <row r="874" spans="1:36" ht="15">
      <c r="A874" s="17">
        <v>869</v>
      </c>
      <c r="B874" s="18">
        <v>68250</v>
      </c>
      <c r="C874" s="19" t="s">
        <v>43</v>
      </c>
      <c r="D874" s="19" t="s">
        <v>1036</v>
      </c>
      <c r="E874" s="20">
        <v>6</v>
      </c>
      <c r="F874" s="48">
        <v>75.50000000000001</v>
      </c>
      <c r="G874" s="49">
        <v>92.08689458689457</v>
      </c>
      <c r="H874" s="44">
        <f t="shared" si="156"/>
        <v>81.0289648622982</v>
      </c>
      <c r="I874" s="104">
        <v>10</v>
      </c>
      <c r="J874" s="103">
        <f t="shared" si="157"/>
        <v>10</v>
      </c>
      <c r="K874" s="36">
        <f t="shared" si="158"/>
        <v>52.617378917378915</v>
      </c>
      <c r="L874" s="64">
        <v>10.63829787234043</v>
      </c>
      <c r="M874" s="65">
        <v>100</v>
      </c>
      <c r="N874" s="90">
        <f t="shared" si="159"/>
        <v>30.496453900709223</v>
      </c>
      <c r="O874" s="66">
        <v>47.99666168408145</v>
      </c>
      <c r="P874" s="57">
        <v>99.06</v>
      </c>
      <c r="Q874" s="67">
        <v>99.0909090909091</v>
      </c>
      <c r="R874" s="68">
        <v>100</v>
      </c>
      <c r="S874" s="44">
        <f t="shared" si="160"/>
        <v>86.53689269374763</v>
      </c>
      <c r="T874" s="64">
        <v>98.61111111111111</v>
      </c>
      <c r="U874" s="57">
        <v>99.99999999999999</v>
      </c>
      <c r="V874" s="57">
        <v>98.61111111111113</v>
      </c>
      <c r="W874" s="56">
        <v>0</v>
      </c>
      <c r="X874" s="56">
        <v>25</v>
      </c>
      <c r="Y874" s="90">
        <f t="shared" si="161"/>
        <v>77.43055555555556</v>
      </c>
      <c r="Z874" s="101">
        <f t="shared" si="162"/>
        <v>63.44830684403234</v>
      </c>
      <c r="AA874" s="50">
        <v>89.75597444049389</v>
      </c>
      <c r="AB874" s="47">
        <v>5.555555555555555</v>
      </c>
      <c r="AC874" s="44">
        <f t="shared" si="163"/>
        <v>68.7058697192593</v>
      </c>
      <c r="AD874" s="85">
        <v>41.09999999999997</v>
      </c>
      <c r="AE874" s="91">
        <f t="shared" si="164"/>
        <v>41.09999999999997</v>
      </c>
      <c r="AF874" s="88">
        <v>34.21052631578947</v>
      </c>
      <c r="AG874" s="80">
        <v>100</v>
      </c>
      <c r="AH874" s="92">
        <f t="shared" si="165"/>
        <v>56.14035087719297</v>
      </c>
      <c r="AI874" s="37">
        <f t="shared" si="166"/>
        <v>58.83120069237688</v>
      </c>
      <c r="AJ874" s="38">
        <f t="shared" si="167"/>
        <v>59.89698941320502</v>
      </c>
    </row>
    <row r="875" spans="1:36" ht="15">
      <c r="A875" s="17">
        <v>1054</v>
      </c>
      <c r="B875" s="18">
        <v>68255</v>
      </c>
      <c r="C875" s="19" t="s">
        <v>43</v>
      </c>
      <c r="D875" s="19" t="s">
        <v>897</v>
      </c>
      <c r="E875" s="20">
        <v>6</v>
      </c>
      <c r="F875" s="48">
        <v>33.60000000000001</v>
      </c>
      <c r="G875" s="49">
        <v>67.31125356125357</v>
      </c>
      <c r="H875" s="44">
        <f t="shared" si="156"/>
        <v>44.83708452041786</v>
      </c>
      <c r="I875" s="104">
        <v>0</v>
      </c>
      <c r="J875" s="103">
        <f t="shared" si="157"/>
        <v>0</v>
      </c>
      <c r="K875" s="36">
        <f t="shared" si="158"/>
        <v>26.902250712250716</v>
      </c>
      <c r="L875" s="64">
        <v>7.14285714285714</v>
      </c>
      <c r="M875" s="65">
        <v>0</v>
      </c>
      <c r="N875" s="90">
        <f t="shared" si="159"/>
        <v>5.555555555555554</v>
      </c>
      <c r="O875" s="66">
        <v>92.46019295079869</v>
      </c>
      <c r="P875" s="57">
        <v>98.03999999999999</v>
      </c>
      <c r="Q875" s="67">
        <v>99.55933270380862</v>
      </c>
      <c r="R875" s="68">
        <v>100</v>
      </c>
      <c r="S875" s="44">
        <f t="shared" si="160"/>
        <v>97.51488141365184</v>
      </c>
      <c r="T875" s="64">
        <v>82.63888888888889</v>
      </c>
      <c r="U875" s="57">
        <v>70.05</v>
      </c>
      <c r="V875" s="57">
        <v>100</v>
      </c>
      <c r="W875" s="56">
        <v>0</v>
      </c>
      <c r="X875" s="56">
        <v>0</v>
      </c>
      <c r="Y875" s="90">
        <f t="shared" si="161"/>
        <v>63.17222222222222</v>
      </c>
      <c r="Z875" s="101">
        <f t="shared" si="162"/>
        <v>53.41987316347969</v>
      </c>
      <c r="AA875" s="50">
        <v>100</v>
      </c>
      <c r="AB875" s="47">
        <v>5.555555555555555</v>
      </c>
      <c r="AC875" s="44">
        <f t="shared" si="163"/>
        <v>76.38888888888889</v>
      </c>
      <c r="AD875" s="85">
        <v>15.299999999999999</v>
      </c>
      <c r="AE875" s="91">
        <f t="shared" si="164"/>
        <v>15.299999999999999</v>
      </c>
      <c r="AF875" s="88">
        <v>39.473684210526315</v>
      </c>
      <c r="AG875" s="80">
        <v>100</v>
      </c>
      <c r="AH875" s="92">
        <f t="shared" si="165"/>
        <v>59.649122807017534</v>
      </c>
      <c r="AI875" s="37">
        <f t="shared" si="166"/>
        <v>56.750565302144246</v>
      </c>
      <c r="AJ875" s="38">
        <f t="shared" si="167"/>
        <v>49.11555631483326</v>
      </c>
    </row>
    <row r="876" spans="1:36" ht="15">
      <c r="A876" s="17">
        <v>599</v>
      </c>
      <c r="B876" s="18">
        <v>68264</v>
      </c>
      <c r="C876" s="19" t="s">
        <v>43</v>
      </c>
      <c r="D876" s="19" t="s">
        <v>108</v>
      </c>
      <c r="E876" s="20">
        <v>6</v>
      </c>
      <c r="F876" s="48">
        <v>64.25</v>
      </c>
      <c r="G876" s="49">
        <v>85.90659340659342</v>
      </c>
      <c r="H876" s="44">
        <f t="shared" si="156"/>
        <v>71.46886446886447</v>
      </c>
      <c r="I876" s="104">
        <v>29.000000000000004</v>
      </c>
      <c r="J876" s="103">
        <f t="shared" si="157"/>
        <v>29.000000000000004</v>
      </c>
      <c r="K876" s="36">
        <f t="shared" si="158"/>
        <v>54.48131868131868</v>
      </c>
      <c r="L876" s="64">
        <v>50</v>
      </c>
      <c r="M876" s="65">
        <v>100</v>
      </c>
      <c r="N876" s="90">
        <f t="shared" si="159"/>
        <v>61.111111111111114</v>
      </c>
      <c r="O876" s="66">
        <v>95.5747417798527</v>
      </c>
      <c r="P876" s="57">
        <v>99.75</v>
      </c>
      <c r="Q876" s="67">
        <v>98.7551867219917</v>
      </c>
      <c r="R876" s="68">
        <v>100</v>
      </c>
      <c r="S876" s="44">
        <f t="shared" si="160"/>
        <v>98.5199821254611</v>
      </c>
      <c r="T876" s="64">
        <v>98.47222222222221</v>
      </c>
      <c r="U876" s="57">
        <v>99.99999999999999</v>
      </c>
      <c r="V876" s="57">
        <v>100</v>
      </c>
      <c r="W876" s="56">
        <v>90.97978227060653</v>
      </c>
      <c r="X876" s="56">
        <v>0</v>
      </c>
      <c r="Y876" s="90">
        <f t="shared" si="161"/>
        <v>85.99052833938136</v>
      </c>
      <c r="Z876" s="101">
        <f t="shared" si="162"/>
        <v>81.0433633487496</v>
      </c>
      <c r="AA876" s="50">
        <v>75</v>
      </c>
      <c r="AB876" s="47">
        <v>23.076923076923077</v>
      </c>
      <c r="AC876" s="44">
        <f t="shared" si="163"/>
        <v>62.01923076923077</v>
      </c>
      <c r="AD876" s="85">
        <v>26.7</v>
      </c>
      <c r="AE876" s="91">
        <f t="shared" si="164"/>
        <v>26.7</v>
      </c>
      <c r="AF876" s="88">
        <v>44.73684210526316</v>
      </c>
      <c r="AG876" s="80">
        <v>100</v>
      </c>
      <c r="AH876" s="92">
        <f t="shared" si="165"/>
        <v>63.157894736842096</v>
      </c>
      <c r="AI876" s="37">
        <f t="shared" si="166"/>
        <v>52.82850202429149</v>
      </c>
      <c r="AJ876" s="38">
        <f t="shared" si="167"/>
        <v>67.26649601792599</v>
      </c>
    </row>
    <row r="877" spans="1:36" ht="15">
      <c r="A877" s="17">
        <v>717</v>
      </c>
      <c r="B877" s="18">
        <v>68266</v>
      </c>
      <c r="C877" s="19" t="s">
        <v>43</v>
      </c>
      <c r="D877" s="19" t="s">
        <v>520</v>
      </c>
      <c r="E877" s="20">
        <v>6</v>
      </c>
      <c r="F877" s="48">
        <v>0</v>
      </c>
      <c r="G877" s="49">
        <v>92.98280423280423</v>
      </c>
      <c r="H877" s="44">
        <f t="shared" si="156"/>
        <v>30.994268077601408</v>
      </c>
      <c r="I877" s="104">
        <v>21.000000000000004</v>
      </c>
      <c r="J877" s="103">
        <f t="shared" si="157"/>
        <v>21.000000000000004</v>
      </c>
      <c r="K877" s="36">
        <f t="shared" si="158"/>
        <v>26.996560846560847</v>
      </c>
      <c r="L877" s="64">
        <v>66.37931034482759</v>
      </c>
      <c r="M877" s="65">
        <v>100</v>
      </c>
      <c r="N877" s="90">
        <f t="shared" si="159"/>
        <v>73.85057471264368</v>
      </c>
      <c r="O877" s="66">
        <v>79.52508540210424</v>
      </c>
      <c r="P877" s="57">
        <v>99.44000000000001</v>
      </c>
      <c r="Q877" s="67">
        <v>99.02439024390245</v>
      </c>
      <c r="R877" s="68">
        <v>100</v>
      </c>
      <c r="S877" s="44">
        <f t="shared" si="160"/>
        <v>94.49736891150167</v>
      </c>
      <c r="T877" s="64">
        <v>88.61111111111111</v>
      </c>
      <c r="U877" s="57">
        <v>87.6</v>
      </c>
      <c r="V877" s="57">
        <v>100</v>
      </c>
      <c r="W877" s="56">
        <v>0</v>
      </c>
      <c r="X877" s="56">
        <v>25</v>
      </c>
      <c r="Y877" s="90">
        <f t="shared" si="161"/>
        <v>72.17777777777778</v>
      </c>
      <c r="Z877" s="101">
        <f t="shared" si="162"/>
        <v>79.92225383712115</v>
      </c>
      <c r="AA877" s="50">
        <v>98.78472222222223</v>
      </c>
      <c r="AB877" s="47">
        <v>5.555555555555555</v>
      </c>
      <c r="AC877" s="44">
        <f t="shared" si="163"/>
        <v>75.47743055555556</v>
      </c>
      <c r="AD877" s="85">
        <v>43.399999999999956</v>
      </c>
      <c r="AE877" s="91">
        <f t="shared" si="164"/>
        <v>43.399999999999956</v>
      </c>
      <c r="AF877" s="88">
        <v>44.73684210526316</v>
      </c>
      <c r="AG877" s="80">
        <v>100</v>
      </c>
      <c r="AH877" s="92">
        <f t="shared" si="165"/>
        <v>63.157894736842096</v>
      </c>
      <c r="AI877" s="37">
        <f t="shared" si="166"/>
        <v>64.45954191033138</v>
      </c>
      <c r="AJ877" s="38">
        <f t="shared" si="167"/>
        <v>64.69830166097216</v>
      </c>
    </row>
    <row r="878" spans="1:36" ht="15">
      <c r="A878" s="17">
        <v>374</v>
      </c>
      <c r="B878" s="18">
        <v>68271</v>
      </c>
      <c r="C878" s="19" t="s">
        <v>43</v>
      </c>
      <c r="D878" s="19" t="s">
        <v>712</v>
      </c>
      <c r="E878" s="20">
        <v>6</v>
      </c>
      <c r="F878" s="48">
        <v>61.25000000000001</v>
      </c>
      <c r="G878" s="49">
        <v>87.05840455840456</v>
      </c>
      <c r="H878" s="44">
        <f t="shared" si="156"/>
        <v>69.85280151946819</v>
      </c>
      <c r="I878" s="104">
        <v>34</v>
      </c>
      <c r="J878" s="103">
        <f t="shared" si="157"/>
        <v>34</v>
      </c>
      <c r="K878" s="36">
        <f t="shared" si="158"/>
        <v>55.51168091168091</v>
      </c>
      <c r="L878" s="64">
        <v>73.61111111111111</v>
      </c>
      <c r="M878" s="65">
        <v>100</v>
      </c>
      <c r="N878" s="90">
        <f t="shared" si="159"/>
        <v>79.47530864197532</v>
      </c>
      <c r="O878" s="66">
        <v>79.42096666486184</v>
      </c>
      <c r="P878" s="57">
        <v>99.05</v>
      </c>
      <c r="Q878" s="67">
        <v>99.52114924181963</v>
      </c>
      <c r="R878" s="68">
        <v>100</v>
      </c>
      <c r="S878" s="44">
        <f t="shared" si="160"/>
        <v>94.49802897667037</v>
      </c>
      <c r="T878" s="64">
        <v>97.63888888888889</v>
      </c>
      <c r="U878" s="57">
        <v>99.99999999999999</v>
      </c>
      <c r="V878" s="57">
        <v>98.61111111111113</v>
      </c>
      <c r="W878" s="56">
        <v>0</v>
      </c>
      <c r="X878" s="56">
        <v>25</v>
      </c>
      <c r="Y878" s="90">
        <f t="shared" si="161"/>
        <v>77.1875</v>
      </c>
      <c r="Z878" s="101">
        <f t="shared" si="162"/>
        <v>83.55048038364563</v>
      </c>
      <c r="AA878" s="50">
        <v>83.58016504568229</v>
      </c>
      <c r="AB878" s="47">
        <v>5.555555555555555</v>
      </c>
      <c r="AC878" s="44">
        <f t="shared" si="163"/>
        <v>64.0740126731506</v>
      </c>
      <c r="AD878" s="85">
        <v>41.999999999999986</v>
      </c>
      <c r="AE878" s="91">
        <f t="shared" si="164"/>
        <v>41.999999999999986</v>
      </c>
      <c r="AF878" s="88">
        <v>81.57894736842105</v>
      </c>
      <c r="AG878" s="80">
        <v>100</v>
      </c>
      <c r="AH878" s="92">
        <f t="shared" si="165"/>
        <v>87.71929824561403</v>
      </c>
      <c r="AI878" s="37">
        <f t="shared" si="166"/>
        <v>62.91666640813645</v>
      </c>
      <c r="AJ878" s="38">
        <f t="shared" si="167"/>
        <v>71.75257629659993</v>
      </c>
    </row>
    <row r="879" spans="1:36" ht="15">
      <c r="A879" s="17">
        <v>120</v>
      </c>
      <c r="B879" s="18">
        <v>68276</v>
      </c>
      <c r="C879" s="19" t="s">
        <v>43</v>
      </c>
      <c r="D879" s="19" t="s">
        <v>125</v>
      </c>
      <c r="E879" s="20">
        <v>1</v>
      </c>
      <c r="F879" s="48">
        <v>91.10000000000001</v>
      </c>
      <c r="G879" s="49">
        <v>89.83974358974358</v>
      </c>
      <c r="H879" s="44">
        <f t="shared" si="156"/>
        <v>90.67991452991453</v>
      </c>
      <c r="I879" s="104">
        <v>26</v>
      </c>
      <c r="J879" s="103">
        <f t="shared" si="157"/>
        <v>26</v>
      </c>
      <c r="K879" s="36">
        <f t="shared" si="158"/>
        <v>64.80794871794872</v>
      </c>
      <c r="L879" s="64">
        <v>90.45671438309475</v>
      </c>
      <c r="M879" s="65">
        <v>100</v>
      </c>
      <c r="N879" s="90">
        <f t="shared" si="159"/>
        <v>92.5774445201848</v>
      </c>
      <c r="O879" s="66">
        <v>82.95086831584209</v>
      </c>
      <c r="P879" s="57">
        <v>99.5</v>
      </c>
      <c r="Q879" s="67">
        <v>99.82840415867568</v>
      </c>
      <c r="R879" s="68" t="s">
        <v>1</v>
      </c>
      <c r="S879" s="44">
        <f t="shared" si="160"/>
        <v>94.03428264307374</v>
      </c>
      <c r="T879" s="64">
        <v>100</v>
      </c>
      <c r="U879" s="57">
        <v>100</v>
      </c>
      <c r="V879" s="57">
        <v>100</v>
      </c>
      <c r="W879" s="56">
        <v>0</v>
      </c>
      <c r="X879" s="56">
        <v>25.01860465116279</v>
      </c>
      <c r="Y879" s="90">
        <f t="shared" si="161"/>
        <v>78.12732558139535</v>
      </c>
      <c r="Z879" s="101">
        <f t="shared" si="162"/>
        <v>88.41959465909663</v>
      </c>
      <c r="AA879" s="50">
        <v>100</v>
      </c>
      <c r="AB879" s="47">
        <v>47.05882352941176</v>
      </c>
      <c r="AC879" s="44">
        <f t="shared" si="163"/>
        <v>86.76470588235294</v>
      </c>
      <c r="AD879" s="85">
        <v>48.89999999999991</v>
      </c>
      <c r="AE879" s="91">
        <f t="shared" si="164"/>
        <v>48.89999999999991</v>
      </c>
      <c r="AF879" s="88">
        <v>63.1578947368421</v>
      </c>
      <c r="AG879" s="80">
        <v>0</v>
      </c>
      <c r="AH879" s="92">
        <f t="shared" si="165"/>
        <v>42.10526315789473</v>
      </c>
      <c r="AI879" s="37">
        <f t="shared" si="166"/>
        <v>67.7355624355005</v>
      </c>
      <c r="AJ879" s="38">
        <f t="shared" si="167"/>
        <v>77.49205580378822</v>
      </c>
    </row>
    <row r="880" spans="1:36" ht="15">
      <c r="A880" s="17">
        <v>367</v>
      </c>
      <c r="B880" s="18">
        <v>68296</v>
      </c>
      <c r="C880" s="19" t="s">
        <v>43</v>
      </c>
      <c r="D880" s="19" t="s">
        <v>537</v>
      </c>
      <c r="E880" s="20">
        <v>6</v>
      </c>
      <c r="F880" s="48">
        <v>60.050000000000004</v>
      </c>
      <c r="G880" s="49">
        <v>81.36752136752136</v>
      </c>
      <c r="H880" s="44">
        <f t="shared" si="156"/>
        <v>67.15584045584045</v>
      </c>
      <c r="I880" s="104">
        <v>21.000000000000004</v>
      </c>
      <c r="J880" s="103">
        <f t="shared" si="157"/>
        <v>21.000000000000004</v>
      </c>
      <c r="K880" s="36">
        <f t="shared" si="158"/>
        <v>48.693504273504274</v>
      </c>
      <c r="L880" s="64">
        <v>91.66666666666666</v>
      </c>
      <c r="M880" s="65">
        <v>100</v>
      </c>
      <c r="N880" s="90">
        <f t="shared" si="159"/>
        <v>93.5185185185185</v>
      </c>
      <c r="O880" s="66">
        <v>98.6283725540114</v>
      </c>
      <c r="P880" s="57">
        <v>99.00000000000001</v>
      </c>
      <c r="Q880" s="67">
        <v>96.57980456026058</v>
      </c>
      <c r="R880" s="68" t="s">
        <v>1</v>
      </c>
      <c r="S880" s="44">
        <f t="shared" si="160"/>
        <v>98.00809900119185</v>
      </c>
      <c r="T880" s="64">
        <v>99.16666666666667</v>
      </c>
      <c r="U880" s="57">
        <v>93.4</v>
      </c>
      <c r="V880" s="57">
        <v>100</v>
      </c>
      <c r="W880" s="56">
        <v>0</v>
      </c>
      <c r="X880" s="56">
        <v>25</v>
      </c>
      <c r="Y880" s="90">
        <f t="shared" si="161"/>
        <v>76.26666666666667</v>
      </c>
      <c r="Z880" s="101">
        <f t="shared" si="162"/>
        <v>89.43459168038139</v>
      </c>
      <c r="AA880" s="50">
        <v>52.837512104753486</v>
      </c>
      <c r="AB880" s="47">
        <v>17.77777777777778</v>
      </c>
      <c r="AC880" s="44">
        <f t="shared" si="163"/>
        <v>44.072578523009554</v>
      </c>
      <c r="AD880" s="85">
        <v>75.00000000000001</v>
      </c>
      <c r="AE880" s="91">
        <f t="shared" si="164"/>
        <v>75.00000000000001</v>
      </c>
      <c r="AF880" s="88">
        <v>60.526315789473685</v>
      </c>
      <c r="AG880" s="80">
        <v>100</v>
      </c>
      <c r="AH880" s="92">
        <f t="shared" si="165"/>
        <v>73.68421052631578</v>
      </c>
      <c r="AI880" s="37">
        <f t="shared" si="166"/>
        <v>58.24221731753492</v>
      </c>
      <c r="AJ880" s="38">
        <f t="shared" si="167"/>
        <v>71.92866189015203</v>
      </c>
    </row>
    <row r="881" spans="1:36" ht="15">
      <c r="A881" s="17">
        <v>386</v>
      </c>
      <c r="B881" s="18">
        <v>68298</v>
      </c>
      <c r="C881" s="19" t="s">
        <v>43</v>
      </c>
      <c r="D881" s="19" t="s">
        <v>187</v>
      </c>
      <c r="E881" s="20">
        <v>6</v>
      </c>
      <c r="F881" s="48">
        <v>90.45</v>
      </c>
      <c r="G881" s="49">
        <v>93.53632478632478</v>
      </c>
      <c r="H881" s="44">
        <f t="shared" si="156"/>
        <v>91.47877492877493</v>
      </c>
      <c r="I881" s="104">
        <v>26</v>
      </c>
      <c r="J881" s="103">
        <f t="shared" si="157"/>
        <v>26</v>
      </c>
      <c r="K881" s="36">
        <f t="shared" si="158"/>
        <v>65.28726495726495</v>
      </c>
      <c r="L881" s="64">
        <v>34.61538461538461</v>
      </c>
      <c r="M881" s="65">
        <v>100</v>
      </c>
      <c r="N881" s="90">
        <f t="shared" si="159"/>
        <v>49.14529914529915</v>
      </c>
      <c r="O881" s="66">
        <v>85.9244123969564</v>
      </c>
      <c r="P881" s="57">
        <v>99.19000000000001</v>
      </c>
      <c r="Q881" s="67">
        <v>98.69203329369797</v>
      </c>
      <c r="R881" s="68" t="s">
        <v>1</v>
      </c>
      <c r="S881" s="44">
        <f t="shared" si="160"/>
        <v>94.54302222069924</v>
      </c>
      <c r="T881" s="64">
        <v>86.66666666666667</v>
      </c>
      <c r="U881" s="57">
        <v>92.5</v>
      </c>
      <c r="V881" s="57">
        <v>100</v>
      </c>
      <c r="W881" s="56">
        <v>0</v>
      </c>
      <c r="X881" s="56">
        <v>0</v>
      </c>
      <c r="Y881" s="90">
        <f t="shared" si="161"/>
        <v>69.79166666666667</v>
      </c>
      <c r="Z881" s="101">
        <f t="shared" si="162"/>
        <v>70.27940813626478</v>
      </c>
      <c r="AA881" s="50">
        <v>100</v>
      </c>
      <c r="AB881" s="47">
        <v>31.63265306122449</v>
      </c>
      <c r="AC881" s="44">
        <f t="shared" si="163"/>
        <v>82.90816326530613</v>
      </c>
      <c r="AD881" s="85">
        <v>65.9</v>
      </c>
      <c r="AE881" s="91">
        <f t="shared" si="164"/>
        <v>65.9</v>
      </c>
      <c r="AF881" s="88">
        <v>68.42105263157895</v>
      </c>
      <c r="AG881" s="80">
        <v>100</v>
      </c>
      <c r="AH881" s="92">
        <f t="shared" si="165"/>
        <v>78.94736842105263</v>
      </c>
      <c r="AI881" s="37">
        <f t="shared" si="166"/>
        <v>77.58049409237378</v>
      </c>
      <c r="AJ881" s="38">
        <f t="shared" si="167"/>
        <v>71.47130528729751</v>
      </c>
    </row>
    <row r="882" spans="1:36" ht="15">
      <c r="A882" s="17">
        <v>426</v>
      </c>
      <c r="B882" s="18">
        <v>68307</v>
      </c>
      <c r="C882" s="19" t="s">
        <v>43</v>
      </c>
      <c r="D882" s="19" t="s">
        <v>50</v>
      </c>
      <c r="E882" s="20">
        <v>3</v>
      </c>
      <c r="F882" s="48">
        <v>76.25</v>
      </c>
      <c r="G882" s="49">
        <v>94.15954415954417</v>
      </c>
      <c r="H882" s="44">
        <f t="shared" si="156"/>
        <v>82.21984805318138</v>
      </c>
      <c r="I882" s="104">
        <v>31</v>
      </c>
      <c r="J882" s="103">
        <f t="shared" si="157"/>
        <v>31</v>
      </c>
      <c r="K882" s="36">
        <f t="shared" si="158"/>
        <v>61.731908831908825</v>
      </c>
      <c r="L882" s="64">
        <v>47.765957446808514</v>
      </c>
      <c r="M882" s="65">
        <v>100</v>
      </c>
      <c r="N882" s="90">
        <f t="shared" si="159"/>
        <v>59.37352245862884</v>
      </c>
      <c r="O882" s="66">
        <v>88.46508816363408</v>
      </c>
      <c r="P882" s="57">
        <v>99.19</v>
      </c>
      <c r="Q882" s="67">
        <v>99.05970459746204</v>
      </c>
      <c r="R882" s="68">
        <v>100</v>
      </c>
      <c r="S882" s="44">
        <f t="shared" si="160"/>
        <v>96.67869819027403</v>
      </c>
      <c r="T882" s="64">
        <v>96.52777777777779</v>
      </c>
      <c r="U882" s="57">
        <v>96.66666666666669</v>
      </c>
      <c r="V882" s="57">
        <v>97.22222222222221</v>
      </c>
      <c r="W882" s="56">
        <v>0</v>
      </c>
      <c r="X882" s="56">
        <v>25</v>
      </c>
      <c r="Y882" s="90">
        <f t="shared" si="161"/>
        <v>75.72916666666667</v>
      </c>
      <c r="Z882" s="101">
        <f t="shared" si="162"/>
        <v>76.54498483932741</v>
      </c>
      <c r="AA882" s="50">
        <v>99.21161214264663</v>
      </c>
      <c r="AB882" s="47">
        <v>9.48905109489051</v>
      </c>
      <c r="AC882" s="44">
        <f t="shared" si="163"/>
        <v>76.7809718807076</v>
      </c>
      <c r="AD882" s="85">
        <v>63.700000000000074</v>
      </c>
      <c r="AE882" s="91">
        <f t="shared" si="164"/>
        <v>63.700000000000074</v>
      </c>
      <c r="AF882" s="88">
        <v>63.1578947368421</v>
      </c>
      <c r="AG882" s="80">
        <v>0</v>
      </c>
      <c r="AH882" s="92">
        <f t="shared" si="165"/>
        <v>42.10526315789473</v>
      </c>
      <c r="AI882" s="37">
        <f t="shared" si="166"/>
        <v>66.35757096795635</v>
      </c>
      <c r="AJ882" s="38">
        <f t="shared" si="167"/>
        <v>70.52614547643238</v>
      </c>
    </row>
    <row r="883" spans="1:36" ht="15">
      <c r="A883" s="17">
        <v>968</v>
      </c>
      <c r="B883" s="18">
        <v>68318</v>
      </c>
      <c r="C883" s="19" t="s">
        <v>43</v>
      </c>
      <c r="D883" s="19" t="s">
        <v>420</v>
      </c>
      <c r="E883" s="20">
        <v>6</v>
      </c>
      <c r="F883" s="48">
        <v>0</v>
      </c>
      <c r="G883" s="49">
        <v>91.02920227920228</v>
      </c>
      <c r="H883" s="44">
        <f t="shared" si="156"/>
        <v>30.343067426400758</v>
      </c>
      <c r="I883" s="104">
        <v>21.000000000000004</v>
      </c>
      <c r="J883" s="103">
        <f t="shared" si="157"/>
        <v>21.000000000000004</v>
      </c>
      <c r="K883" s="36">
        <f t="shared" si="158"/>
        <v>26.605840455840458</v>
      </c>
      <c r="L883" s="64">
        <v>20.68965517241379</v>
      </c>
      <c r="M883" s="65">
        <v>0</v>
      </c>
      <c r="N883" s="90">
        <f t="shared" si="159"/>
        <v>16.091954022988503</v>
      </c>
      <c r="O883" s="66">
        <v>93.12010554988083</v>
      </c>
      <c r="P883" s="57">
        <v>98.97999999999999</v>
      </c>
      <c r="Q883" s="67">
        <v>98.83720930232558</v>
      </c>
      <c r="R883" s="68">
        <v>100</v>
      </c>
      <c r="S883" s="44">
        <f t="shared" si="160"/>
        <v>97.7343287130516</v>
      </c>
      <c r="T883" s="64">
        <v>97.22222222222221</v>
      </c>
      <c r="U883" s="57">
        <v>99.99999999999999</v>
      </c>
      <c r="V883" s="57">
        <v>55.55555555555555</v>
      </c>
      <c r="W883" s="56">
        <v>0</v>
      </c>
      <c r="X883" s="56">
        <v>0</v>
      </c>
      <c r="Y883" s="90">
        <f t="shared" si="161"/>
        <v>63.194444444444436</v>
      </c>
      <c r="Z883" s="101">
        <f t="shared" si="162"/>
        <v>57.290310858674594</v>
      </c>
      <c r="AA883" s="50">
        <v>97.92956086059534</v>
      </c>
      <c r="AB883" s="47">
        <v>1.1111111111111112</v>
      </c>
      <c r="AC883" s="44">
        <f t="shared" si="163"/>
        <v>73.72494842322428</v>
      </c>
      <c r="AD883" s="85">
        <v>51.79999999999994</v>
      </c>
      <c r="AE883" s="91">
        <f t="shared" si="164"/>
        <v>51.79999999999994</v>
      </c>
      <c r="AF883" s="88">
        <v>89.47368421052632</v>
      </c>
      <c r="AG883" s="80">
        <v>100</v>
      </c>
      <c r="AH883" s="92">
        <f t="shared" si="165"/>
        <v>92.98245614035088</v>
      </c>
      <c r="AI883" s="37">
        <f t="shared" si="166"/>
        <v>71.72979705378977</v>
      </c>
      <c r="AJ883" s="38">
        <f t="shared" si="167"/>
        <v>55.48526263664232</v>
      </c>
    </row>
    <row r="884" spans="1:36" ht="15">
      <c r="A884" s="17">
        <v>360</v>
      </c>
      <c r="B884" s="18">
        <v>68320</v>
      </c>
      <c r="C884" s="19" t="s">
        <v>43</v>
      </c>
      <c r="D884" s="19" t="s">
        <v>245</v>
      </c>
      <c r="E884" s="20">
        <v>6</v>
      </c>
      <c r="F884" s="48">
        <v>66.64999999999999</v>
      </c>
      <c r="G884" s="49">
        <v>88.00213675213675</v>
      </c>
      <c r="H884" s="44">
        <f t="shared" si="156"/>
        <v>73.7673789173789</v>
      </c>
      <c r="I884" s="104">
        <v>21.000000000000004</v>
      </c>
      <c r="J884" s="103">
        <f t="shared" si="157"/>
        <v>21.000000000000004</v>
      </c>
      <c r="K884" s="36">
        <f t="shared" si="158"/>
        <v>52.66042735042734</v>
      </c>
      <c r="L884" s="64">
        <v>65.33333333333333</v>
      </c>
      <c r="M884" s="65">
        <v>100</v>
      </c>
      <c r="N884" s="90">
        <f t="shared" si="159"/>
        <v>73.03703703703704</v>
      </c>
      <c r="O884" s="66">
        <v>84.7766659965487</v>
      </c>
      <c r="P884" s="57">
        <v>99.57</v>
      </c>
      <c r="Q884" s="67">
        <v>97.95918367346938</v>
      </c>
      <c r="R884" s="68" t="s">
        <v>1</v>
      </c>
      <c r="S884" s="44">
        <f t="shared" si="160"/>
        <v>94.04313617132478</v>
      </c>
      <c r="T884" s="64">
        <v>96.52777777777779</v>
      </c>
      <c r="U884" s="57">
        <v>91.87499999999999</v>
      </c>
      <c r="V884" s="57">
        <v>100</v>
      </c>
      <c r="W884" s="56">
        <v>0</v>
      </c>
      <c r="X884" s="56">
        <v>25</v>
      </c>
      <c r="Y884" s="90">
        <f t="shared" si="161"/>
        <v>75.22569444444444</v>
      </c>
      <c r="Z884" s="101">
        <f t="shared" si="162"/>
        <v>80.45935913037948</v>
      </c>
      <c r="AA884" s="50">
        <v>89.62381875074465</v>
      </c>
      <c r="AB884" s="47">
        <v>5.555555555555555</v>
      </c>
      <c r="AC884" s="44">
        <f t="shared" si="163"/>
        <v>68.60675295194737</v>
      </c>
      <c r="AD884" s="85">
        <v>81.70000000000005</v>
      </c>
      <c r="AE884" s="91">
        <f t="shared" si="164"/>
        <v>81.70000000000005</v>
      </c>
      <c r="AF884" s="88">
        <v>47.368421052631575</v>
      </c>
      <c r="AG884" s="80">
        <v>100</v>
      </c>
      <c r="AH884" s="92">
        <f t="shared" si="165"/>
        <v>64.91228070175438</v>
      </c>
      <c r="AI884" s="37">
        <f t="shared" si="166"/>
        <v>71.35939104805615</v>
      </c>
      <c r="AJ884" s="38">
        <f t="shared" si="167"/>
        <v>72.16958234969206</v>
      </c>
    </row>
    <row r="885" spans="1:36" ht="15">
      <c r="A885" s="17">
        <v>529</v>
      </c>
      <c r="B885" s="18">
        <v>68322</v>
      </c>
      <c r="C885" s="19" t="s">
        <v>43</v>
      </c>
      <c r="D885" s="19" t="s">
        <v>99</v>
      </c>
      <c r="E885" s="20">
        <v>6</v>
      </c>
      <c r="F885" s="48">
        <v>95</v>
      </c>
      <c r="G885" s="49">
        <v>96.11111111111113</v>
      </c>
      <c r="H885" s="44">
        <f t="shared" si="156"/>
        <v>95.37037037037037</v>
      </c>
      <c r="I885" s="104">
        <v>16</v>
      </c>
      <c r="J885" s="103">
        <f t="shared" si="157"/>
        <v>16</v>
      </c>
      <c r="K885" s="36">
        <f t="shared" si="158"/>
        <v>63.62222222222222</v>
      </c>
      <c r="L885" s="64">
        <v>40.32258064516129</v>
      </c>
      <c r="M885" s="65">
        <v>100</v>
      </c>
      <c r="N885" s="90">
        <f t="shared" si="159"/>
        <v>53.584229390681</v>
      </c>
      <c r="O885" s="66">
        <v>91.3442936800711</v>
      </c>
      <c r="P885" s="57">
        <v>98.13</v>
      </c>
      <c r="Q885" s="67">
        <v>100</v>
      </c>
      <c r="R885" s="68">
        <v>100</v>
      </c>
      <c r="S885" s="44">
        <f t="shared" si="160"/>
        <v>97.36857342001778</v>
      </c>
      <c r="T885" s="64">
        <v>96.52777777777779</v>
      </c>
      <c r="U885" s="57">
        <v>88.4</v>
      </c>
      <c r="V885" s="57">
        <v>100</v>
      </c>
      <c r="W885" s="56">
        <v>0</v>
      </c>
      <c r="X885" s="56">
        <v>25</v>
      </c>
      <c r="Y885" s="90">
        <f t="shared" si="161"/>
        <v>74.35694444444445</v>
      </c>
      <c r="Z885" s="101">
        <f t="shared" si="162"/>
        <v>74.24248829727307</v>
      </c>
      <c r="AA885" s="50">
        <v>86.86265841438255</v>
      </c>
      <c r="AB885" s="47">
        <v>5.555555555555555</v>
      </c>
      <c r="AC885" s="44">
        <f t="shared" si="163"/>
        <v>66.5358826996758</v>
      </c>
      <c r="AD885" s="85">
        <v>42.99999999999997</v>
      </c>
      <c r="AE885" s="91">
        <f t="shared" si="164"/>
        <v>42.99999999999997</v>
      </c>
      <c r="AF885" s="88">
        <v>68.42105263157895</v>
      </c>
      <c r="AG885" s="80">
        <v>100</v>
      </c>
      <c r="AH885" s="92">
        <f t="shared" si="165"/>
        <v>78.94736842105263</v>
      </c>
      <c r="AI885" s="37">
        <f t="shared" si="166"/>
        <v>62.74194445737095</v>
      </c>
      <c r="AJ885" s="38">
        <f t="shared" si="167"/>
        <v>68.66827193029226</v>
      </c>
    </row>
    <row r="886" spans="1:36" ht="15">
      <c r="A886" s="17">
        <v>655</v>
      </c>
      <c r="B886" s="18">
        <v>68324</v>
      </c>
      <c r="C886" s="19" t="s">
        <v>43</v>
      </c>
      <c r="D886" s="19" t="s">
        <v>696</v>
      </c>
      <c r="E886" s="20">
        <v>6</v>
      </c>
      <c r="F886" s="48">
        <v>67.80000000000001</v>
      </c>
      <c r="G886" s="49">
        <v>88.4198209198209</v>
      </c>
      <c r="H886" s="44">
        <f t="shared" si="156"/>
        <v>74.6732736399403</v>
      </c>
      <c r="I886" s="104">
        <v>5</v>
      </c>
      <c r="J886" s="103">
        <f t="shared" si="157"/>
        <v>5</v>
      </c>
      <c r="K886" s="36">
        <f t="shared" si="158"/>
        <v>46.80396418396418</v>
      </c>
      <c r="L886" s="64">
        <v>98.0392156862745</v>
      </c>
      <c r="M886" s="65">
        <v>100</v>
      </c>
      <c r="N886" s="90">
        <f t="shared" si="159"/>
        <v>98.47494553376904</v>
      </c>
      <c r="O886" s="66">
        <v>51.166837729693015</v>
      </c>
      <c r="P886" s="57">
        <v>99.24</v>
      </c>
      <c r="Q886" s="67">
        <v>98.45288326300985</v>
      </c>
      <c r="R886" s="68">
        <v>100</v>
      </c>
      <c r="S886" s="44">
        <f t="shared" si="160"/>
        <v>87.2149302481757</v>
      </c>
      <c r="T886" s="64">
        <v>98.61111111111111</v>
      </c>
      <c r="U886" s="57">
        <v>98.39999999999999</v>
      </c>
      <c r="V886" s="57">
        <v>100</v>
      </c>
      <c r="W886" s="56">
        <v>0</v>
      </c>
      <c r="X886" s="56">
        <v>25</v>
      </c>
      <c r="Y886" s="90">
        <f t="shared" si="161"/>
        <v>77.37777777777778</v>
      </c>
      <c r="Z886" s="101">
        <f t="shared" si="162"/>
        <v>88.12064696046197</v>
      </c>
      <c r="AA886" s="50">
        <v>28.41506565996362</v>
      </c>
      <c r="AB886" s="47">
        <v>5.555555555555555</v>
      </c>
      <c r="AC886" s="44">
        <f t="shared" si="163"/>
        <v>22.700188133861605</v>
      </c>
      <c r="AD886" s="85">
        <v>57.79999999999997</v>
      </c>
      <c r="AE886" s="91">
        <f t="shared" si="164"/>
        <v>57.79999999999997</v>
      </c>
      <c r="AF886" s="88">
        <v>63.1578947368421</v>
      </c>
      <c r="AG886" s="80">
        <v>100</v>
      </c>
      <c r="AH886" s="92">
        <f t="shared" si="165"/>
        <v>75.43859649122805</v>
      </c>
      <c r="AI886" s="37">
        <f t="shared" si="166"/>
        <v>42.60781963630512</v>
      </c>
      <c r="AJ886" s="38">
        <f t="shared" si="167"/>
        <v>66.20346220791536</v>
      </c>
    </row>
    <row r="887" spans="1:36" ht="15">
      <c r="A887" s="17">
        <v>560</v>
      </c>
      <c r="B887" s="18">
        <v>68327</v>
      </c>
      <c r="C887" s="19" t="s">
        <v>43</v>
      </c>
      <c r="D887" s="19" t="s">
        <v>301</v>
      </c>
      <c r="E887" s="20">
        <v>6</v>
      </c>
      <c r="F887" s="48">
        <v>50.75000000000001</v>
      </c>
      <c r="G887" s="49">
        <v>91.73433048433048</v>
      </c>
      <c r="H887" s="44">
        <f t="shared" si="156"/>
        <v>64.41144349477683</v>
      </c>
      <c r="I887" s="104">
        <v>21.000000000000004</v>
      </c>
      <c r="J887" s="103">
        <f t="shared" si="157"/>
        <v>21.000000000000004</v>
      </c>
      <c r="K887" s="36">
        <f t="shared" si="158"/>
        <v>47.0468660968661</v>
      </c>
      <c r="L887" s="64">
        <v>40</v>
      </c>
      <c r="M887" s="65">
        <v>100</v>
      </c>
      <c r="N887" s="90">
        <f t="shared" si="159"/>
        <v>53.33333333333333</v>
      </c>
      <c r="O887" s="66">
        <v>96.27336959773812</v>
      </c>
      <c r="P887" s="57">
        <v>97.77000000000001</v>
      </c>
      <c r="Q887" s="67">
        <v>99.58634953464323</v>
      </c>
      <c r="R887" s="68">
        <v>100</v>
      </c>
      <c r="S887" s="44">
        <f t="shared" si="160"/>
        <v>98.40742978309535</v>
      </c>
      <c r="T887" s="64">
        <v>97.22222222222221</v>
      </c>
      <c r="U887" s="57">
        <v>92.5</v>
      </c>
      <c r="V887" s="57">
        <v>100</v>
      </c>
      <c r="W887" s="56">
        <v>0</v>
      </c>
      <c r="X887" s="56">
        <v>25</v>
      </c>
      <c r="Y887" s="90">
        <f t="shared" si="161"/>
        <v>75.55555555555556</v>
      </c>
      <c r="Z887" s="101">
        <f t="shared" si="162"/>
        <v>74.86815530836829</v>
      </c>
      <c r="AA887" s="50">
        <v>95.66549949093053</v>
      </c>
      <c r="AB887" s="47">
        <v>35.95505617977528</v>
      </c>
      <c r="AC887" s="44">
        <f t="shared" si="163"/>
        <v>80.73788866314172</v>
      </c>
      <c r="AD887" s="85">
        <v>56.99999999999994</v>
      </c>
      <c r="AE887" s="91">
        <f t="shared" si="164"/>
        <v>56.99999999999994</v>
      </c>
      <c r="AF887" s="88">
        <v>44.73684210526316</v>
      </c>
      <c r="AG887" s="80">
        <v>100</v>
      </c>
      <c r="AH887" s="92">
        <f t="shared" si="165"/>
        <v>63.157894736842096</v>
      </c>
      <c r="AI887" s="37">
        <f t="shared" si="166"/>
        <v>70.89178623437732</v>
      </c>
      <c r="AJ887" s="38">
        <f t="shared" si="167"/>
        <v>68.11098674387057</v>
      </c>
    </row>
    <row r="888" spans="1:36" ht="15">
      <c r="A888" s="17">
        <v>796</v>
      </c>
      <c r="B888" s="18">
        <v>68344</v>
      </c>
      <c r="C888" s="19" t="s">
        <v>43</v>
      </c>
      <c r="D888" s="19" t="s">
        <v>492</v>
      </c>
      <c r="E888" s="20">
        <v>6</v>
      </c>
      <c r="F888" s="48">
        <v>36.40000000000001</v>
      </c>
      <c r="G888" s="49">
        <v>87.6139601139601</v>
      </c>
      <c r="H888" s="44">
        <f t="shared" si="156"/>
        <v>53.47132003798671</v>
      </c>
      <c r="I888" s="104">
        <v>31</v>
      </c>
      <c r="J888" s="103">
        <f t="shared" si="157"/>
        <v>31</v>
      </c>
      <c r="K888" s="36">
        <f t="shared" si="158"/>
        <v>44.48279202279202</v>
      </c>
      <c r="L888" s="64">
        <v>48</v>
      </c>
      <c r="M888" s="65">
        <v>100</v>
      </c>
      <c r="N888" s="90">
        <f t="shared" si="159"/>
        <v>59.55555555555556</v>
      </c>
      <c r="O888" s="66">
        <v>95.20779640201457</v>
      </c>
      <c r="P888" s="57">
        <v>98.53</v>
      </c>
      <c r="Q888" s="67">
        <v>97.48283752860412</v>
      </c>
      <c r="R888" s="68" t="s">
        <v>1</v>
      </c>
      <c r="S888" s="44">
        <f t="shared" si="160"/>
        <v>97.01287367813734</v>
      </c>
      <c r="T888" s="64">
        <v>100</v>
      </c>
      <c r="U888" s="57">
        <v>94.89999999999999</v>
      </c>
      <c r="V888" s="57">
        <v>88.88888888888887</v>
      </c>
      <c r="W888" s="56">
        <v>0</v>
      </c>
      <c r="X888" s="56">
        <v>25</v>
      </c>
      <c r="Y888" s="90">
        <f t="shared" si="161"/>
        <v>74.07222222222221</v>
      </c>
      <c r="Z888" s="101">
        <f t="shared" si="162"/>
        <v>76.18723068811505</v>
      </c>
      <c r="AA888" s="50">
        <v>63.31049218980253</v>
      </c>
      <c r="AB888" s="47">
        <v>5.555555555555555</v>
      </c>
      <c r="AC888" s="44">
        <f t="shared" si="163"/>
        <v>48.87175803124079</v>
      </c>
      <c r="AD888" s="85">
        <v>46.89999999999996</v>
      </c>
      <c r="AE888" s="91">
        <f t="shared" si="164"/>
        <v>46.89999999999996</v>
      </c>
      <c r="AF888" s="88">
        <v>52.63157894736842</v>
      </c>
      <c r="AG888" s="80">
        <v>100</v>
      </c>
      <c r="AH888" s="92">
        <f t="shared" si="165"/>
        <v>68.42105263157893</v>
      </c>
      <c r="AI888" s="37">
        <f t="shared" si="166"/>
        <v>52.2558148096442</v>
      </c>
      <c r="AJ888" s="38">
        <f t="shared" si="167"/>
        <v>62.66691819150919</v>
      </c>
    </row>
    <row r="889" spans="1:36" ht="15">
      <c r="A889" s="17">
        <v>777</v>
      </c>
      <c r="B889" s="18">
        <v>68368</v>
      </c>
      <c r="C889" s="19" t="s">
        <v>43</v>
      </c>
      <c r="D889" s="19" t="s">
        <v>632</v>
      </c>
      <c r="E889" s="20">
        <v>6</v>
      </c>
      <c r="F889" s="48">
        <v>53.300000000000004</v>
      </c>
      <c r="G889" s="49">
        <v>84.66727716727718</v>
      </c>
      <c r="H889" s="44">
        <f t="shared" si="156"/>
        <v>63.75575905575906</v>
      </c>
      <c r="I889" s="104">
        <v>21.000000000000004</v>
      </c>
      <c r="J889" s="103">
        <f t="shared" si="157"/>
        <v>21.000000000000004</v>
      </c>
      <c r="K889" s="36">
        <f t="shared" si="158"/>
        <v>46.653455433455434</v>
      </c>
      <c r="L889" s="64">
        <v>44.75138121546961</v>
      </c>
      <c r="M889" s="65">
        <v>100</v>
      </c>
      <c r="N889" s="90">
        <f t="shared" si="159"/>
        <v>57.02885205647636</v>
      </c>
      <c r="O889" s="66">
        <v>86.53829966329967</v>
      </c>
      <c r="P889" s="57">
        <v>99.73</v>
      </c>
      <c r="Q889" s="67">
        <v>99.57567185289957</v>
      </c>
      <c r="R889" s="68" t="s">
        <v>1</v>
      </c>
      <c r="S889" s="44">
        <f t="shared" si="160"/>
        <v>95.22177301133388</v>
      </c>
      <c r="T889" s="64">
        <v>97.5</v>
      </c>
      <c r="U889" s="57">
        <v>73.9</v>
      </c>
      <c r="V889" s="57">
        <v>100</v>
      </c>
      <c r="W889" s="56">
        <v>0</v>
      </c>
      <c r="X889" s="56">
        <v>25</v>
      </c>
      <c r="Y889" s="90">
        <f t="shared" si="161"/>
        <v>70.975</v>
      </c>
      <c r="Z889" s="101">
        <f t="shared" si="162"/>
        <v>73.71335410395834</v>
      </c>
      <c r="AA889" s="50">
        <v>74.65830386089007</v>
      </c>
      <c r="AB889" s="47">
        <v>30.927835051546392</v>
      </c>
      <c r="AC889" s="44">
        <f t="shared" si="163"/>
        <v>63.72568665855415</v>
      </c>
      <c r="AD889" s="85">
        <v>47.19999999999994</v>
      </c>
      <c r="AE889" s="91">
        <f t="shared" si="164"/>
        <v>47.19999999999994</v>
      </c>
      <c r="AF889" s="88">
        <v>23.684210526315788</v>
      </c>
      <c r="AG889" s="80">
        <v>100</v>
      </c>
      <c r="AH889" s="92">
        <f t="shared" si="165"/>
        <v>49.12280701754385</v>
      </c>
      <c r="AI889" s="37">
        <f t="shared" si="166"/>
        <v>56.39826095473764</v>
      </c>
      <c r="AJ889" s="38">
        <f t="shared" si="167"/>
        <v>63.10684642509155</v>
      </c>
    </row>
    <row r="890" spans="1:36" ht="15">
      <c r="A890" s="17">
        <v>1001</v>
      </c>
      <c r="B890" s="18">
        <v>68370</v>
      </c>
      <c r="C890" s="19" t="s">
        <v>43</v>
      </c>
      <c r="D890" s="19" t="s">
        <v>684</v>
      </c>
      <c r="E890" s="20">
        <v>6</v>
      </c>
      <c r="F890" s="48">
        <v>94.39999999999998</v>
      </c>
      <c r="G890" s="49">
        <v>96.25</v>
      </c>
      <c r="H890" s="44">
        <f t="shared" si="156"/>
        <v>95.01666666666665</v>
      </c>
      <c r="I890" s="104">
        <v>0</v>
      </c>
      <c r="J890" s="103">
        <f t="shared" si="157"/>
        <v>0</v>
      </c>
      <c r="K890" s="36">
        <f t="shared" si="158"/>
        <v>57.00999999999999</v>
      </c>
      <c r="L890" s="64">
        <v>30.88235294117647</v>
      </c>
      <c r="M890" s="65">
        <v>100</v>
      </c>
      <c r="N890" s="90">
        <f t="shared" si="159"/>
        <v>46.24183006535948</v>
      </c>
      <c r="O890" s="66">
        <v>58.438465014687054</v>
      </c>
      <c r="P890" s="57">
        <v>99.74000000000001</v>
      </c>
      <c r="Q890" s="67">
        <v>98.06451612903226</v>
      </c>
      <c r="R890" s="68" t="s">
        <v>1</v>
      </c>
      <c r="S890" s="44">
        <f t="shared" si="160"/>
        <v>85.3609430935015</v>
      </c>
      <c r="T890" s="64">
        <v>97.08333333333333</v>
      </c>
      <c r="U890" s="57">
        <v>72.49999999999999</v>
      </c>
      <c r="V890" s="57">
        <v>100</v>
      </c>
      <c r="W890" s="56">
        <v>0</v>
      </c>
      <c r="X890" s="56">
        <v>25</v>
      </c>
      <c r="Y890" s="90">
        <f t="shared" si="161"/>
        <v>70.52083333333333</v>
      </c>
      <c r="Z890" s="101">
        <f t="shared" si="162"/>
        <v>66.52922728011656</v>
      </c>
      <c r="AA890" s="50">
        <v>17.259799587385793</v>
      </c>
      <c r="AB890" s="47">
        <v>5.555555555555555</v>
      </c>
      <c r="AC890" s="44">
        <f t="shared" si="163"/>
        <v>14.333738579428234</v>
      </c>
      <c r="AD890" s="85">
        <v>25.699999999999996</v>
      </c>
      <c r="AE890" s="91">
        <f t="shared" si="164"/>
        <v>25.699999999999996</v>
      </c>
      <c r="AF890" s="88">
        <v>65.78947368421053</v>
      </c>
      <c r="AG890" s="80">
        <v>100</v>
      </c>
      <c r="AH890" s="92">
        <f t="shared" si="165"/>
        <v>77.19298245614036</v>
      </c>
      <c r="AI890" s="37">
        <f t="shared" si="166"/>
        <v>29.936590400256463</v>
      </c>
      <c r="AJ890" s="38">
        <f t="shared" si="167"/>
        <v>53.647590760135216</v>
      </c>
    </row>
    <row r="891" spans="1:36" ht="15">
      <c r="A891" s="17">
        <v>835</v>
      </c>
      <c r="B891" s="18">
        <v>68377</v>
      </c>
      <c r="C891" s="19" t="s">
        <v>43</v>
      </c>
      <c r="D891" s="19" t="s">
        <v>600</v>
      </c>
      <c r="E891" s="20">
        <v>6</v>
      </c>
      <c r="F891" s="48">
        <v>65.04999999999998</v>
      </c>
      <c r="G891" s="49">
        <v>89.98422873422874</v>
      </c>
      <c r="H891" s="44">
        <f t="shared" si="156"/>
        <v>73.36140957807623</v>
      </c>
      <c r="I891" s="104">
        <v>5</v>
      </c>
      <c r="J891" s="103">
        <f t="shared" si="157"/>
        <v>5</v>
      </c>
      <c r="K891" s="36">
        <f t="shared" si="158"/>
        <v>46.01684574684574</v>
      </c>
      <c r="L891" s="64">
        <v>15.702479338842979</v>
      </c>
      <c r="M891" s="65">
        <v>100</v>
      </c>
      <c r="N891" s="90">
        <f t="shared" si="159"/>
        <v>34.435261707988985</v>
      </c>
      <c r="O891" s="66">
        <v>71.19696270138019</v>
      </c>
      <c r="P891" s="57">
        <v>99.62</v>
      </c>
      <c r="Q891" s="67">
        <v>98.93767705382436</v>
      </c>
      <c r="R891" s="68">
        <v>100</v>
      </c>
      <c r="S891" s="44">
        <f t="shared" si="160"/>
        <v>92.43865993880114</v>
      </c>
      <c r="T891" s="64">
        <v>97.63888888888889</v>
      </c>
      <c r="U891" s="57">
        <v>98.3</v>
      </c>
      <c r="V891" s="57">
        <v>93.51851851851852</v>
      </c>
      <c r="W891" s="56">
        <v>0</v>
      </c>
      <c r="X891" s="56">
        <v>25</v>
      </c>
      <c r="Y891" s="90">
        <f t="shared" si="161"/>
        <v>75.48935185185185</v>
      </c>
      <c r="Z891" s="101">
        <f t="shared" si="162"/>
        <v>66.13365798788499</v>
      </c>
      <c r="AA891" s="50">
        <v>76.11607142857143</v>
      </c>
      <c r="AB891" s="47">
        <v>4.444444444444445</v>
      </c>
      <c r="AC891" s="44">
        <f t="shared" si="163"/>
        <v>58.198164682539684</v>
      </c>
      <c r="AD891" s="85">
        <v>51.59999999999999</v>
      </c>
      <c r="AE891" s="91">
        <f t="shared" si="164"/>
        <v>51.59999999999999</v>
      </c>
      <c r="AF891" s="88">
        <v>86.8421052631579</v>
      </c>
      <c r="AG891" s="80">
        <v>100</v>
      </c>
      <c r="AH891" s="92">
        <f t="shared" si="165"/>
        <v>91.2280701754386</v>
      </c>
      <c r="AI891" s="37">
        <f t="shared" si="166"/>
        <v>63.04463519910888</v>
      </c>
      <c r="AJ891" s="38">
        <f t="shared" si="167"/>
        <v>61.18358870304431</v>
      </c>
    </row>
    <row r="892" spans="1:36" ht="15">
      <c r="A892" s="17">
        <v>911</v>
      </c>
      <c r="B892" s="18">
        <v>68385</v>
      </c>
      <c r="C892" s="19" t="s">
        <v>43</v>
      </c>
      <c r="D892" s="19" t="s">
        <v>179</v>
      </c>
      <c r="E892" s="20">
        <v>6</v>
      </c>
      <c r="F892" s="48">
        <v>93.7</v>
      </c>
      <c r="G892" s="49">
        <v>94.6957671957672</v>
      </c>
      <c r="H892" s="44">
        <f t="shared" si="156"/>
        <v>94.03192239858907</v>
      </c>
      <c r="I892" s="104">
        <v>5</v>
      </c>
      <c r="J892" s="103">
        <f t="shared" si="157"/>
        <v>5</v>
      </c>
      <c r="K892" s="36">
        <f t="shared" si="158"/>
        <v>58.41915343915344</v>
      </c>
      <c r="L892" s="64">
        <v>76.74418604651163</v>
      </c>
      <c r="M892" s="65">
        <v>0</v>
      </c>
      <c r="N892" s="90">
        <f t="shared" si="159"/>
        <v>59.689922480620154</v>
      </c>
      <c r="O892" s="66">
        <v>84.77835447944143</v>
      </c>
      <c r="P892" s="57">
        <v>98.35</v>
      </c>
      <c r="Q892" s="67">
        <v>99.62894248608535</v>
      </c>
      <c r="R892" s="68" t="s">
        <v>1</v>
      </c>
      <c r="S892" s="44">
        <f t="shared" si="160"/>
        <v>94.1935245516411</v>
      </c>
      <c r="T892" s="64">
        <v>98.33333333333334</v>
      </c>
      <c r="U892" s="57">
        <v>92.5</v>
      </c>
      <c r="V892" s="57">
        <v>0</v>
      </c>
      <c r="W892" s="56">
        <v>0</v>
      </c>
      <c r="X892" s="56">
        <v>25</v>
      </c>
      <c r="Y892" s="90">
        <f t="shared" si="161"/>
        <v>50.833333333333336</v>
      </c>
      <c r="Z892" s="101">
        <f t="shared" si="162"/>
        <v>67.89696661621508</v>
      </c>
      <c r="AA892" s="50">
        <v>36.576220306961325</v>
      </c>
      <c r="AB892" s="47">
        <v>5.555555555555555</v>
      </c>
      <c r="AC892" s="44">
        <f t="shared" si="163"/>
        <v>28.821054119109885</v>
      </c>
      <c r="AD892" s="85">
        <v>76.60000000000004</v>
      </c>
      <c r="AE892" s="91">
        <f t="shared" si="164"/>
        <v>76.60000000000004</v>
      </c>
      <c r="AF892" s="88">
        <v>0</v>
      </c>
      <c r="AG892" s="80">
        <v>100</v>
      </c>
      <c r="AH892" s="92">
        <f t="shared" si="165"/>
        <v>33.33333333333333</v>
      </c>
      <c r="AI892" s="37">
        <f t="shared" si="166"/>
        <v>42.464562196858616</v>
      </c>
      <c r="AJ892" s="38">
        <f t="shared" si="167"/>
        <v>58.371682654995816</v>
      </c>
    </row>
    <row r="893" spans="1:36" ht="15">
      <c r="A893" s="17">
        <v>1050</v>
      </c>
      <c r="B893" s="18">
        <v>68397</v>
      </c>
      <c r="C893" s="19" t="s">
        <v>43</v>
      </c>
      <c r="D893" s="19" t="s">
        <v>817</v>
      </c>
      <c r="E893" s="20">
        <v>6</v>
      </c>
      <c r="F893" s="48">
        <v>65.10000000000001</v>
      </c>
      <c r="G893" s="49">
        <v>90.97527472527473</v>
      </c>
      <c r="H893" s="44">
        <f t="shared" si="156"/>
        <v>73.72509157509158</v>
      </c>
      <c r="I893" s="104">
        <v>0</v>
      </c>
      <c r="J893" s="103">
        <f t="shared" si="157"/>
        <v>0</v>
      </c>
      <c r="K893" s="36">
        <f t="shared" si="158"/>
        <v>44.23505494505495</v>
      </c>
      <c r="L893" s="64">
        <v>0</v>
      </c>
      <c r="M893" s="65">
        <v>0</v>
      </c>
      <c r="N893" s="90">
        <f t="shared" si="159"/>
        <v>0</v>
      </c>
      <c r="O893" s="66">
        <v>71.27175049841487</v>
      </c>
      <c r="P893" s="57">
        <v>98.93</v>
      </c>
      <c r="Q893" s="67">
        <v>100</v>
      </c>
      <c r="R893" s="68">
        <v>100</v>
      </c>
      <c r="S893" s="44">
        <f t="shared" si="160"/>
        <v>92.55043762460372</v>
      </c>
      <c r="T893" s="64">
        <v>83.75</v>
      </c>
      <c r="U893" s="57">
        <v>91.05</v>
      </c>
      <c r="V893" s="57">
        <v>100</v>
      </c>
      <c r="W893" s="56">
        <v>0</v>
      </c>
      <c r="X893" s="56">
        <v>25</v>
      </c>
      <c r="Y893" s="90">
        <f t="shared" si="161"/>
        <v>71.825</v>
      </c>
      <c r="Z893" s="101">
        <f t="shared" si="162"/>
        <v>52.600140039873196</v>
      </c>
      <c r="AA893" s="50">
        <v>83.28714894517175</v>
      </c>
      <c r="AB893" s="47">
        <v>5.555555555555555</v>
      </c>
      <c r="AC893" s="44">
        <f t="shared" si="163"/>
        <v>63.8542505977677</v>
      </c>
      <c r="AD893" s="85">
        <v>0.9</v>
      </c>
      <c r="AE893" s="91">
        <f t="shared" si="164"/>
        <v>0.9</v>
      </c>
      <c r="AF893" s="88">
        <v>50</v>
      </c>
      <c r="AG893" s="80">
        <v>100</v>
      </c>
      <c r="AH893" s="92">
        <f t="shared" si="165"/>
        <v>66.66666666666666</v>
      </c>
      <c r="AI893" s="37">
        <f t="shared" si="166"/>
        <v>47.62893365214278</v>
      </c>
      <c r="AJ893" s="38">
        <f t="shared" si="167"/>
        <v>49.43576110459042</v>
      </c>
    </row>
    <row r="894" spans="1:36" ht="15">
      <c r="A894" s="17">
        <v>732</v>
      </c>
      <c r="B894" s="18">
        <v>68406</v>
      </c>
      <c r="C894" s="19" t="s">
        <v>43</v>
      </c>
      <c r="D894" s="19" t="s">
        <v>44</v>
      </c>
      <c r="E894" s="20">
        <v>6</v>
      </c>
      <c r="F894" s="48">
        <v>64.6</v>
      </c>
      <c r="G894" s="49">
        <v>76.28764753764753</v>
      </c>
      <c r="H894" s="44">
        <f t="shared" si="156"/>
        <v>68.49588251254917</v>
      </c>
      <c r="I894" s="104">
        <v>21.000000000000004</v>
      </c>
      <c r="J894" s="103">
        <f t="shared" si="157"/>
        <v>21.000000000000004</v>
      </c>
      <c r="K894" s="36">
        <f t="shared" si="158"/>
        <v>49.49752950752951</v>
      </c>
      <c r="L894" s="64">
        <v>42.361111111111114</v>
      </c>
      <c r="M894" s="65">
        <v>100</v>
      </c>
      <c r="N894" s="90">
        <f t="shared" si="159"/>
        <v>55.16975308641975</v>
      </c>
      <c r="O894" s="66">
        <v>85.53310613437195</v>
      </c>
      <c r="P894" s="57">
        <v>99.07999999999998</v>
      </c>
      <c r="Q894" s="67">
        <v>98.50274725274726</v>
      </c>
      <c r="R894" s="68" t="s">
        <v>1</v>
      </c>
      <c r="S894" s="44">
        <f t="shared" si="160"/>
        <v>94.31296865958407</v>
      </c>
      <c r="T894" s="64">
        <v>96.52777777777779</v>
      </c>
      <c r="U894" s="57">
        <v>99.99999999999999</v>
      </c>
      <c r="V894" s="57">
        <v>100</v>
      </c>
      <c r="W894" s="56">
        <v>0</v>
      </c>
      <c r="X894" s="56">
        <v>0</v>
      </c>
      <c r="Y894" s="90">
        <f t="shared" si="161"/>
        <v>74.13194444444444</v>
      </c>
      <c r="Z894" s="101">
        <f t="shared" si="162"/>
        <v>73.76348330440024</v>
      </c>
      <c r="AA894" s="50">
        <v>42.28408427915817</v>
      </c>
      <c r="AB894" s="47">
        <v>97.77777777777777</v>
      </c>
      <c r="AC894" s="44">
        <f t="shared" si="163"/>
        <v>56.15750765381307</v>
      </c>
      <c r="AD894" s="85">
        <v>47.79999999999994</v>
      </c>
      <c r="AE894" s="91">
        <f t="shared" si="164"/>
        <v>47.79999999999994</v>
      </c>
      <c r="AF894" s="88">
        <v>71.05263157894737</v>
      </c>
      <c r="AG894" s="80">
        <v>100</v>
      </c>
      <c r="AH894" s="92">
        <f t="shared" si="165"/>
        <v>80.7017543859649</v>
      </c>
      <c r="AI894" s="37">
        <f t="shared" si="166"/>
        <v>58.83768829255993</v>
      </c>
      <c r="AJ894" s="38">
        <f t="shared" si="167"/>
        <v>64.432554041474</v>
      </c>
    </row>
    <row r="895" spans="1:36" ht="15">
      <c r="A895" s="17">
        <v>688</v>
      </c>
      <c r="B895" s="18">
        <v>68418</v>
      </c>
      <c r="C895" s="19" t="s">
        <v>43</v>
      </c>
      <c r="D895" s="19" t="s">
        <v>253</v>
      </c>
      <c r="E895" s="20">
        <v>6</v>
      </c>
      <c r="F895" s="48">
        <v>57.14999999999998</v>
      </c>
      <c r="G895" s="49">
        <v>90.92439967439967</v>
      </c>
      <c r="H895" s="44">
        <f t="shared" si="156"/>
        <v>68.40813322479987</v>
      </c>
      <c r="I895" s="104">
        <v>18</v>
      </c>
      <c r="J895" s="103">
        <f t="shared" si="157"/>
        <v>18</v>
      </c>
      <c r="K895" s="36">
        <f t="shared" si="158"/>
        <v>48.244879934879926</v>
      </c>
      <c r="L895" s="64">
        <v>48.88888888888889</v>
      </c>
      <c r="M895" s="65">
        <v>100</v>
      </c>
      <c r="N895" s="90">
        <f t="shared" si="159"/>
        <v>60.24691358024692</v>
      </c>
      <c r="O895" s="66">
        <v>73.08545527274306</v>
      </c>
      <c r="P895" s="57">
        <v>99.37</v>
      </c>
      <c r="Q895" s="67">
        <v>98.28018631314941</v>
      </c>
      <c r="R895" s="68">
        <v>100</v>
      </c>
      <c r="S895" s="44">
        <f t="shared" si="160"/>
        <v>92.68391039647312</v>
      </c>
      <c r="T895" s="64">
        <v>97.22222222222221</v>
      </c>
      <c r="U895" s="57">
        <v>97.5</v>
      </c>
      <c r="V895" s="57">
        <v>92.59259259259261</v>
      </c>
      <c r="W895" s="56">
        <v>0</v>
      </c>
      <c r="X895" s="56">
        <v>0</v>
      </c>
      <c r="Y895" s="90">
        <f t="shared" si="161"/>
        <v>71.82870370370371</v>
      </c>
      <c r="Z895" s="101">
        <f t="shared" si="162"/>
        <v>74.33292540094547</v>
      </c>
      <c r="AA895" s="50">
        <v>76.1656746031746</v>
      </c>
      <c r="AB895" s="47">
        <v>6.097560975609756</v>
      </c>
      <c r="AC895" s="44">
        <f t="shared" si="163"/>
        <v>58.64864619628339</v>
      </c>
      <c r="AD895" s="85">
        <v>67.80000000000001</v>
      </c>
      <c r="AE895" s="91">
        <f t="shared" si="164"/>
        <v>67.80000000000001</v>
      </c>
      <c r="AF895" s="88">
        <v>42.10526315789473</v>
      </c>
      <c r="AG895" s="80">
        <v>100</v>
      </c>
      <c r="AH895" s="92">
        <f t="shared" si="165"/>
        <v>61.403508771929815</v>
      </c>
      <c r="AI895" s="37">
        <f t="shared" si="166"/>
        <v>61.639979725737106</v>
      </c>
      <c r="AJ895" s="38">
        <f t="shared" si="167"/>
        <v>65.30743260516985</v>
      </c>
    </row>
    <row r="896" spans="1:36" ht="15">
      <c r="A896" s="17">
        <v>952</v>
      </c>
      <c r="B896" s="18">
        <v>68425</v>
      </c>
      <c r="C896" s="19" t="s">
        <v>43</v>
      </c>
      <c r="D896" s="19" t="s">
        <v>825</v>
      </c>
      <c r="E896" s="20">
        <v>6</v>
      </c>
      <c r="F896" s="48">
        <v>45.10000000000001</v>
      </c>
      <c r="G896" s="49">
        <v>79.69983719983719</v>
      </c>
      <c r="H896" s="44">
        <f t="shared" si="156"/>
        <v>56.6332790666124</v>
      </c>
      <c r="I896" s="104">
        <v>26</v>
      </c>
      <c r="J896" s="103">
        <f t="shared" si="157"/>
        <v>26</v>
      </c>
      <c r="K896" s="36">
        <f t="shared" si="158"/>
        <v>44.37996743996744</v>
      </c>
      <c r="L896" s="64">
        <v>5.882352941176472</v>
      </c>
      <c r="M896" s="65">
        <v>100</v>
      </c>
      <c r="N896" s="90">
        <f t="shared" si="159"/>
        <v>26.797385620915033</v>
      </c>
      <c r="O896" s="66">
        <v>56.442305609556655</v>
      </c>
      <c r="P896" s="57">
        <v>99.03</v>
      </c>
      <c r="Q896" s="67">
        <v>99.4263862332696</v>
      </c>
      <c r="R896" s="68">
        <v>100</v>
      </c>
      <c r="S896" s="44">
        <f t="shared" si="160"/>
        <v>88.72467296070656</v>
      </c>
      <c r="T896" s="64">
        <v>97.08333333333333</v>
      </c>
      <c r="U896" s="57">
        <v>82.6</v>
      </c>
      <c r="V896" s="57">
        <v>100</v>
      </c>
      <c r="W896" s="56">
        <v>0</v>
      </c>
      <c r="X896" s="56">
        <v>25</v>
      </c>
      <c r="Y896" s="90">
        <f t="shared" si="161"/>
        <v>73.04583333333333</v>
      </c>
      <c r="Z896" s="101">
        <f t="shared" si="162"/>
        <v>61.413620837622176</v>
      </c>
      <c r="AA896" s="50">
        <v>77.50515767757148</v>
      </c>
      <c r="AB896" s="47">
        <v>8.88888888888889</v>
      </c>
      <c r="AC896" s="44">
        <f t="shared" si="163"/>
        <v>60.35109048040083</v>
      </c>
      <c r="AD896" s="85">
        <v>50.19999999999997</v>
      </c>
      <c r="AE896" s="91">
        <f t="shared" si="164"/>
        <v>50.19999999999997</v>
      </c>
      <c r="AF896" s="88">
        <v>28.947368421052634</v>
      </c>
      <c r="AG896" s="80">
        <v>100</v>
      </c>
      <c r="AH896" s="92">
        <f t="shared" si="165"/>
        <v>52.63157894736842</v>
      </c>
      <c r="AI896" s="37">
        <f t="shared" si="166"/>
        <v>56.10023071235412</v>
      </c>
      <c r="AJ896" s="38">
        <f t="shared" si="167"/>
        <v>56.41287312051081</v>
      </c>
    </row>
    <row r="897" spans="1:36" ht="15">
      <c r="A897" s="17">
        <v>915</v>
      </c>
      <c r="B897" s="18">
        <v>68432</v>
      </c>
      <c r="C897" s="19" t="s">
        <v>43</v>
      </c>
      <c r="D897" s="19" t="s">
        <v>340</v>
      </c>
      <c r="E897" s="20">
        <v>6</v>
      </c>
      <c r="F897" s="48">
        <v>61.95</v>
      </c>
      <c r="G897" s="49">
        <v>87.4577737077737</v>
      </c>
      <c r="H897" s="44">
        <f t="shared" si="156"/>
        <v>70.45259123592456</v>
      </c>
      <c r="I897" s="104">
        <v>26</v>
      </c>
      <c r="J897" s="103">
        <f t="shared" si="157"/>
        <v>26</v>
      </c>
      <c r="K897" s="36">
        <f t="shared" si="158"/>
        <v>52.67155474155473</v>
      </c>
      <c r="L897" s="64">
        <v>24.561403508771928</v>
      </c>
      <c r="M897" s="65">
        <v>0</v>
      </c>
      <c r="N897" s="90">
        <f t="shared" si="159"/>
        <v>19.103313840155945</v>
      </c>
      <c r="O897" s="66">
        <v>97.41673399766586</v>
      </c>
      <c r="P897" s="57">
        <v>99.55000000000001</v>
      </c>
      <c r="Q897" s="67">
        <v>99.65753424657534</v>
      </c>
      <c r="R897" s="68" t="s">
        <v>1</v>
      </c>
      <c r="S897" s="44">
        <f t="shared" si="160"/>
        <v>98.81295935886286</v>
      </c>
      <c r="T897" s="64">
        <v>95.83333333333334</v>
      </c>
      <c r="U897" s="57">
        <v>99.99999999999999</v>
      </c>
      <c r="V897" s="57">
        <v>100</v>
      </c>
      <c r="W897" s="56">
        <v>0</v>
      </c>
      <c r="X897" s="56">
        <v>0</v>
      </c>
      <c r="Y897" s="90">
        <f t="shared" si="161"/>
        <v>73.95833333333333</v>
      </c>
      <c r="Z897" s="101">
        <f t="shared" si="162"/>
        <v>62.16400664395892</v>
      </c>
      <c r="AA897" s="50">
        <v>82.13233127026231</v>
      </c>
      <c r="AB897" s="47">
        <v>19</v>
      </c>
      <c r="AC897" s="44">
        <f t="shared" si="163"/>
        <v>66.34924845269674</v>
      </c>
      <c r="AD897" s="85">
        <v>38.29999999999998</v>
      </c>
      <c r="AE897" s="91">
        <f t="shared" si="164"/>
        <v>38.29999999999998</v>
      </c>
      <c r="AF897" s="88">
        <v>23.684210526315788</v>
      </c>
      <c r="AG897" s="80">
        <v>100</v>
      </c>
      <c r="AH897" s="92">
        <f t="shared" si="165"/>
        <v>49.12280701754385</v>
      </c>
      <c r="AI897" s="37">
        <f t="shared" si="166"/>
        <v>55.424160578280365</v>
      </c>
      <c r="AJ897" s="38">
        <f t="shared" si="167"/>
        <v>58.24356244377451</v>
      </c>
    </row>
    <row r="898" spans="1:36" ht="15">
      <c r="A898" s="17">
        <v>965</v>
      </c>
      <c r="B898" s="18">
        <v>68444</v>
      </c>
      <c r="C898" s="19" t="s">
        <v>43</v>
      </c>
      <c r="D898" s="19" t="s">
        <v>615</v>
      </c>
      <c r="E898" s="20">
        <v>6</v>
      </c>
      <c r="F898" s="48">
        <v>52.29999999999999</v>
      </c>
      <c r="G898" s="49">
        <v>76.97089947089947</v>
      </c>
      <c r="H898" s="44">
        <f aca="true" t="shared" si="168" ref="H898:H961">(F898*(8/12))+(G898*(4/12))</f>
        <v>60.52363315696648</v>
      </c>
      <c r="I898" s="104">
        <v>21.000000000000004</v>
      </c>
      <c r="J898" s="103">
        <f aca="true" t="shared" si="169" ref="J898:J961">I898</f>
        <v>21.000000000000004</v>
      </c>
      <c r="K898" s="36">
        <f aca="true" t="shared" si="170" ref="K898:K961">(H898*(12/20))+(J898*(8/20))</f>
        <v>44.71417989417989</v>
      </c>
      <c r="L898" s="64">
        <v>13.684210526315788</v>
      </c>
      <c r="M898" s="65">
        <v>100</v>
      </c>
      <c r="N898" s="90">
        <f aca="true" t="shared" si="171" ref="N898:N961">(L898*(14/18))+(M898*(4/18))</f>
        <v>32.86549707602339</v>
      </c>
      <c r="O898" s="66">
        <v>83.76675380887217</v>
      </c>
      <c r="P898" s="57">
        <v>98.12</v>
      </c>
      <c r="Q898" s="67">
        <v>99.91532599491956</v>
      </c>
      <c r="R898" s="68" t="s">
        <v>1</v>
      </c>
      <c r="S898" s="44">
        <f aca="true" t="shared" si="172" ref="S898:S961">IF((R898=("N/A")),((O898*(5.33/16))+(P898*(5.33/16))+(Q898*(5.33/16))),((O898*(4/16))+(P898*(4/16))+(Q898*(4/16))+(R898*(4/16))))</f>
        <v>93.87531783463811</v>
      </c>
      <c r="T898" s="64">
        <v>96.94444444444444</v>
      </c>
      <c r="U898" s="57">
        <v>95.1</v>
      </c>
      <c r="V898" s="57">
        <v>76.3888888888889</v>
      </c>
      <c r="W898" s="56">
        <v>0</v>
      </c>
      <c r="X898" s="56">
        <v>0</v>
      </c>
      <c r="Y898" s="90">
        <f aca="true" t="shared" si="173" ref="Y898:Y961">(T898*(4/16))+(U898*(4/16))+(V898*(4/16))+(W898*(2/16))+(X898*(2/16))</f>
        <v>67.10833333333333</v>
      </c>
      <c r="Z898" s="101">
        <f aca="true" t="shared" si="174" ref="Z898:Z961">(N898*(18/50))+(S898*(16/50))+(Y898*(16/50))</f>
        <v>63.34634732111928</v>
      </c>
      <c r="AA898" s="50">
        <v>62.86893183444908</v>
      </c>
      <c r="AB898" s="47">
        <v>5.555555555555555</v>
      </c>
      <c r="AC898" s="44">
        <f aca="true" t="shared" si="175" ref="AC898:AC961">(AA898*(12/16))+(AB898*(4/16))</f>
        <v>48.54058776472569</v>
      </c>
      <c r="AD898" s="85">
        <v>43.69999999999997</v>
      </c>
      <c r="AE898" s="91">
        <f aca="true" t="shared" si="176" ref="AE898:AE961">AD898</f>
        <v>43.69999999999997</v>
      </c>
      <c r="AF898" s="88">
        <v>42.10526315789473</v>
      </c>
      <c r="AG898" s="80">
        <v>100</v>
      </c>
      <c r="AH898" s="92">
        <f aca="true" t="shared" si="177" ref="AH898:AH961">(AF898*(4/6))+(AG898*(2/6))</f>
        <v>61.403508771929815</v>
      </c>
      <c r="AI898" s="37">
        <f aca="true" t="shared" si="178" ref="AI898:AI961">(AC898*(16/30))+(AE898*(8/30))+(AH898*(6/30))</f>
        <v>49.82234856223966</v>
      </c>
      <c r="AJ898" s="38">
        <f aca="true" t="shared" si="179" ref="AJ898:AJ961">(K898*(20/100))+(Z898*(50/100))+(AI898*(30/100))</f>
        <v>55.56271420806752</v>
      </c>
    </row>
    <row r="899" spans="1:36" ht="15">
      <c r="A899" s="17">
        <v>572</v>
      </c>
      <c r="B899" s="18">
        <v>68464</v>
      </c>
      <c r="C899" s="19" t="s">
        <v>43</v>
      </c>
      <c r="D899" s="19" t="s">
        <v>607</v>
      </c>
      <c r="E899" s="20">
        <v>6</v>
      </c>
      <c r="F899" s="48">
        <v>61.30000000000001</v>
      </c>
      <c r="G899" s="49">
        <v>79.65201465201464</v>
      </c>
      <c r="H899" s="44">
        <f t="shared" si="168"/>
        <v>67.41733821733823</v>
      </c>
      <c r="I899" s="104">
        <v>26</v>
      </c>
      <c r="J899" s="103">
        <f t="shared" si="169"/>
        <v>26</v>
      </c>
      <c r="K899" s="36">
        <f t="shared" si="170"/>
        <v>50.850402930402936</v>
      </c>
      <c r="L899" s="64">
        <v>52.52525252525253</v>
      </c>
      <c r="M899" s="65">
        <v>100</v>
      </c>
      <c r="N899" s="90">
        <f t="shared" si="171"/>
        <v>63.07519640852975</v>
      </c>
      <c r="O899" s="66">
        <v>87.32793276850654</v>
      </c>
      <c r="P899" s="57">
        <v>99.32000000000001</v>
      </c>
      <c r="Q899" s="67">
        <v>99.72122660294703</v>
      </c>
      <c r="R899" s="68" t="s">
        <v>1</v>
      </c>
      <c r="S899" s="44">
        <f t="shared" si="172"/>
        <v>95.39672621561547</v>
      </c>
      <c r="T899" s="64">
        <v>99.16666666666667</v>
      </c>
      <c r="U899" s="57">
        <v>99.99999999999999</v>
      </c>
      <c r="V899" s="57">
        <v>100</v>
      </c>
      <c r="W899" s="56">
        <v>0</v>
      </c>
      <c r="X899" s="56">
        <v>25</v>
      </c>
      <c r="Y899" s="90">
        <f t="shared" si="173"/>
        <v>77.91666666666666</v>
      </c>
      <c r="Z899" s="101">
        <f t="shared" si="174"/>
        <v>78.167356429401</v>
      </c>
      <c r="AA899" s="50">
        <v>95.39493073975832</v>
      </c>
      <c r="AB899" s="47">
        <v>5.555555555555555</v>
      </c>
      <c r="AC899" s="44">
        <f t="shared" si="175"/>
        <v>72.93508694370763</v>
      </c>
      <c r="AD899" s="85">
        <v>38.79999999999998</v>
      </c>
      <c r="AE899" s="91">
        <f t="shared" si="176"/>
        <v>38.79999999999998</v>
      </c>
      <c r="AF899" s="88">
        <v>42.10526315789473</v>
      </c>
      <c r="AG899" s="80">
        <v>100</v>
      </c>
      <c r="AH899" s="92">
        <f t="shared" si="177"/>
        <v>61.403508771929815</v>
      </c>
      <c r="AI899" s="37">
        <f t="shared" si="178"/>
        <v>61.5260814576967</v>
      </c>
      <c r="AJ899" s="38">
        <f t="shared" si="179"/>
        <v>67.7115832380901</v>
      </c>
    </row>
    <row r="900" spans="1:36" ht="15">
      <c r="A900" s="17">
        <v>685</v>
      </c>
      <c r="B900" s="18">
        <v>68468</v>
      </c>
      <c r="C900" s="19" t="s">
        <v>43</v>
      </c>
      <c r="D900" s="19" t="s">
        <v>261</v>
      </c>
      <c r="E900" s="20">
        <v>6</v>
      </c>
      <c r="F900" s="48">
        <v>37.650000000000006</v>
      </c>
      <c r="G900" s="49">
        <v>95</v>
      </c>
      <c r="H900" s="44">
        <f t="shared" si="168"/>
        <v>56.766666666666666</v>
      </c>
      <c r="I900" s="104">
        <v>21.000000000000004</v>
      </c>
      <c r="J900" s="103">
        <f t="shared" si="169"/>
        <v>21.000000000000004</v>
      </c>
      <c r="K900" s="36">
        <f t="shared" si="170"/>
        <v>42.459999999999994</v>
      </c>
      <c r="L900" s="64">
        <v>50.98039215686274</v>
      </c>
      <c r="M900" s="65">
        <v>100</v>
      </c>
      <c r="N900" s="90">
        <f t="shared" si="171"/>
        <v>61.87363834422658</v>
      </c>
      <c r="O900" s="66">
        <v>74.93868291313622</v>
      </c>
      <c r="P900" s="57">
        <v>97.72</v>
      </c>
      <c r="Q900" s="67">
        <v>98.09843400447427</v>
      </c>
      <c r="R900" s="68">
        <v>100</v>
      </c>
      <c r="S900" s="44">
        <f t="shared" si="172"/>
        <v>92.68927922940262</v>
      </c>
      <c r="T900" s="64">
        <v>93.75</v>
      </c>
      <c r="U900" s="57">
        <v>88.39999999999999</v>
      </c>
      <c r="V900" s="57">
        <v>100</v>
      </c>
      <c r="W900" s="56">
        <v>0</v>
      </c>
      <c r="X900" s="56">
        <v>0</v>
      </c>
      <c r="Y900" s="90">
        <f t="shared" si="173"/>
        <v>70.5375</v>
      </c>
      <c r="Z900" s="101">
        <f t="shared" si="174"/>
        <v>74.50707915733041</v>
      </c>
      <c r="AA900" s="50">
        <v>91.50456822870616</v>
      </c>
      <c r="AB900" s="47">
        <v>5.555555555555555</v>
      </c>
      <c r="AC900" s="44">
        <f t="shared" si="175"/>
        <v>70.01731506041851</v>
      </c>
      <c r="AD900" s="85">
        <v>41.799999999999976</v>
      </c>
      <c r="AE900" s="91">
        <f t="shared" si="176"/>
        <v>41.799999999999976</v>
      </c>
      <c r="AF900" s="88">
        <v>76.31578947368422</v>
      </c>
      <c r="AG900" s="80">
        <v>100</v>
      </c>
      <c r="AH900" s="92">
        <f t="shared" si="177"/>
        <v>84.21052631578948</v>
      </c>
      <c r="AI900" s="37">
        <f t="shared" si="178"/>
        <v>65.33133996204776</v>
      </c>
      <c r="AJ900" s="38">
        <f t="shared" si="179"/>
        <v>65.34494156727953</v>
      </c>
    </row>
    <row r="901" spans="1:36" ht="15">
      <c r="A901" s="17">
        <v>343</v>
      </c>
      <c r="B901" s="18">
        <v>68498</v>
      </c>
      <c r="C901" s="19" t="s">
        <v>43</v>
      </c>
      <c r="D901" s="19" t="s">
        <v>488</v>
      </c>
      <c r="E901" s="20">
        <v>6</v>
      </c>
      <c r="F901" s="48">
        <v>68.95000000000002</v>
      </c>
      <c r="G901" s="49">
        <v>91.1039886039886</v>
      </c>
      <c r="H901" s="44">
        <f t="shared" si="168"/>
        <v>76.3346628679962</v>
      </c>
      <c r="I901" s="104">
        <v>5</v>
      </c>
      <c r="J901" s="103">
        <f t="shared" si="169"/>
        <v>5</v>
      </c>
      <c r="K901" s="36">
        <f t="shared" si="170"/>
        <v>47.80079772079772</v>
      </c>
      <c r="L901" s="64">
        <v>73.03370786516854</v>
      </c>
      <c r="M901" s="65">
        <v>100</v>
      </c>
      <c r="N901" s="90">
        <f t="shared" si="171"/>
        <v>79.02621722846442</v>
      </c>
      <c r="O901" s="66">
        <v>86.96142844372933</v>
      </c>
      <c r="P901" s="57">
        <v>99.17</v>
      </c>
      <c r="Q901" s="67">
        <v>99.6590909090909</v>
      </c>
      <c r="R901" s="68">
        <v>100</v>
      </c>
      <c r="S901" s="44">
        <f t="shared" si="172"/>
        <v>96.44762983820506</v>
      </c>
      <c r="T901" s="64">
        <v>98.47222222222221</v>
      </c>
      <c r="U901" s="57">
        <v>88.14999999999998</v>
      </c>
      <c r="V901" s="57">
        <v>100</v>
      </c>
      <c r="W901" s="56">
        <v>0</v>
      </c>
      <c r="X901" s="56">
        <v>0</v>
      </c>
      <c r="Y901" s="90">
        <f t="shared" si="173"/>
        <v>71.65555555555555</v>
      </c>
      <c r="Z901" s="101">
        <f t="shared" si="174"/>
        <v>82.24245752825058</v>
      </c>
      <c r="AA901" s="50">
        <v>100</v>
      </c>
      <c r="AB901" s="47">
        <v>5.555555555555555</v>
      </c>
      <c r="AC901" s="44">
        <f t="shared" si="175"/>
        <v>76.38888888888889</v>
      </c>
      <c r="AD901" s="85">
        <v>59.39999999999995</v>
      </c>
      <c r="AE901" s="91">
        <f t="shared" si="176"/>
        <v>59.39999999999995</v>
      </c>
      <c r="AF901" s="88">
        <v>68.42105263157895</v>
      </c>
      <c r="AG901" s="80">
        <v>100</v>
      </c>
      <c r="AH901" s="92">
        <f t="shared" si="177"/>
        <v>78.94736842105263</v>
      </c>
      <c r="AI901" s="37">
        <f t="shared" si="178"/>
        <v>72.37021442495126</v>
      </c>
      <c r="AJ901" s="38">
        <f t="shared" si="179"/>
        <v>72.39245263577021</v>
      </c>
    </row>
    <row r="902" spans="1:36" ht="15">
      <c r="A902" s="17">
        <v>486</v>
      </c>
      <c r="B902" s="18">
        <v>68500</v>
      </c>
      <c r="C902" s="19" t="s">
        <v>43</v>
      </c>
      <c r="D902" s="19" t="s">
        <v>283</v>
      </c>
      <c r="E902" s="20">
        <v>6</v>
      </c>
      <c r="F902" s="48">
        <v>84.4</v>
      </c>
      <c r="G902" s="49">
        <v>82.07926332926331</v>
      </c>
      <c r="H902" s="44">
        <f t="shared" si="168"/>
        <v>83.62642110975443</v>
      </c>
      <c r="I902" s="104">
        <v>21.000000000000004</v>
      </c>
      <c r="J902" s="103">
        <f t="shared" si="169"/>
        <v>21.000000000000004</v>
      </c>
      <c r="K902" s="36">
        <f t="shared" si="170"/>
        <v>58.575852665852665</v>
      </c>
      <c r="L902" s="64">
        <v>33.333333333333336</v>
      </c>
      <c r="M902" s="65">
        <v>100</v>
      </c>
      <c r="N902" s="90">
        <f t="shared" si="171"/>
        <v>48.14814814814815</v>
      </c>
      <c r="O902" s="66">
        <v>96.78890386721713</v>
      </c>
      <c r="P902" s="57">
        <v>99.24000000000001</v>
      </c>
      <c r="Q902" s="67">
        <v>99.34268185801928</v>
      </c>
      <c r="R902" s="68">
        <v>100</v>
      </c>
      <c r="S902" s="44">
        <f t="shared" si="172"/>
        <v>98.8428964313091</v>
      </c>
      <c r="T902" s="64">
        <v>100</v>
      </c>
      <c r="U902" s="57">
        <v>82.05999999999999</v>
      </c>
      <c r="V902" s="57">
        <v>100</v>
      </c>
      <c r="W902" s="56">
        <v>0</v>
      </c>
      <c r="X902" s="56">
        <v>0</v>
      </c>
      <c r="Y902" s="90">
        <f t="shared" si="173"/>
        <v>70.515</v>
      </c>
      <c r="Z902" s="101">
        <f t="shared" si="174"/>
        <v>71.52786019135225</v>
      </c>
      <c r="AA902" s="50">
        <v>100</v>
      </c>
      <c r="AB902" s="47">
        <v>11.11111111111111</v>
      </c>
      <c r="AC902" s="44">
        <f t="shared" si="175"/>
        <v>77.77777777777777</v>
      </c>
      <c r="AD902" s="85">
        <v>74.09999999999998</v>
      </c>
      <c r="AE902" s="91">
        <f t="shared" si="176"/>
        <v>74.09999999999998</v>
      </c>
      <c r="AF902" s="88">
        <v>89.47368421052632</v>
      </c>
      <c r="AG902" s="80">
        <v>0</v>
      </c>
      <c r="AH902" s="92">
        <f t="shared" si="177"/>
        <v>59.64912280701754</v>
      </c>
      <c r="AI902" s="37">
        <f t="shared" si="178"/>
        <v>73.17130604288498</v>
      </c>
      <c r="AJ902" s="38">
        <f t="shared" si="179"/>
        <v>69.43049244171215</v>
      </c>
    </row>
    <row r="903" spans="1:36" ht="15">
      <c r="A903" s="17">
        <v>969</v>
      </c>
      <c r="B903" s="18">
        <v>68502</v>
      </c>
      <c r="C903" s="19" t="s">
        <v>43</v>
      </c>
      <c r="D903" s="19" t="s">
        <v>866</v>
      </c>
      <c r="E903" s="20">
        <v>6</v>
      </c>
      <c r="F903" s="48">
        <v>0</v>
      </c>
      <c r="G903" s="49">
        <v>91.36752136752136</v>
      </c>
      <c r="H903" s="44">
        <f t="shared" si="168"/>
        <v>30.455840455840452</v>
      </c>
      <c r="I903" s="104">
        <v>0</v>
      </c>
      <c r="J903" s="103">
        <f t="shared" si="169"/>
        <v>0</v>
      </c>
      <c r="K903" s="36">
        <f t="shared" si="170"/>
        <v>18.27350427350427</v>
      </c>
      <c r="L903" s="64">
        <v>26.865671641791046</v>
      </c>
      <c r="M903" s="65">
        <v>100</v>
      </c>
      <c r="N903" s="90">
        <f t="shared" si="171"/>
        <v>43.117744610281925</v>
      </c>
      <c r="O903" s="66">
        <v>78.28088826808415</v>
      </c>
      <c r="P903" s="57">
        <v>96.94999999999999</v>
      </c>
      <c r="Q903" s="67">
        <v>96.57615112160568</v>
      </c>
      <c r="R903" s="68">
        <v>100</v>
      </c>
      <c r="S903" s="44">
        <f t="shared" si="172"/>
        <v>92.95175984742245</v>
      </c>
      <c r="T903" s="64">
        <v>94.16666666666667</v>
      </c>
      <c r="U903" s="57">
        <v>92.1</v>
      </c>
      <c r="V903" s="57">
        <v>28.240740740740733</v>
      </c>
      <c r="W903" s="56">
        <v>0</v>
      </c>
      <c r="X903" s="56">
        <v>25</v>
      </c>
      <c r="Y903" s="90">
        <f t="shared" si="173"/>
        <v>56.751851851851846</v>
      </c>
      <c r="Z903" s="101">
        <f t="shared" si="174"/>
        <v>63.42754380346926</v>
      </c>
      <c r="AA903" s="50">
        <v>82.96861184792219</v>
      </c>
      <c r="AB903" s="47">
        <v>5.555555555555555</v>
      </c>
      <c r="AC903" s="44">
        <f t="shared" si="175"/>
        <v>63.615347774830525</v>
      </c>
      <c r="AD903" s="85">
        <v>79.20000000000007</v>
      </c>
      <c r="AE903" s="91">
        <f t="shared" si="176"/>
        <v>79.20000000000007</v>
      </c>
      <c r="AF903" s="88">
        <v>39.473684210526315</v>
      </c>
      <c r="AG903" s="80">
        <v>100</v>
      </c>
      <c r="AH903" s="92">
        <f t="shared" si="177"/>
        <v>59.649122807017534</v>
      </c>
      <c r="AI903" s="37">
        <f t="shared" si="178"/>
        <v>66.97801004131314</v>
      </c>
      <c r="AJ903" s="38">
        <f t="shared" si="179"/>
        <v>55.46187576882943</v>
      </c>
    </row>
    <row r="904" spans="1:36" ht="15">
      <c r="A904" s="17">
        <v>159</v>
      </c>
      <c r="B904" s="18">
        <v>68522</v>
      </c>
      <c r="C904" s="19" t="s">
        <v>43</v>
      </c>
      <c r="D904" s="19" t="s">
        <v>269</v>
      </c>
      <c r="E904" s="20">
        <v>6</v>
      </c>
      <c r="F904" s="48">
        <v>95.10000000000001</v>
      </c>
      <c r="G904" s="49">
        <v>85.44871794871796</v>
      </c>
      <c r="H904" s="44">
        <f t="shared" si="168"/>
        <v>91.88290598290598</v>
      </c>
      <c r="I904" s="104">
        <v>94.00000000000003</v>
      </c>
      <c r="J904" s="103">
        <f t="shared" si="169"/>
        <v>94.00000000000003</v>
      </c>
      <c r="K904" s="36">
        <f t="shared" si="170"/>
        <v>92.7297435897436</v>
      </c>
      <c r="L904" s="64">
        <v>61.66666666666667</v>
      </c>
      <c r="M904" s="65">
        <v>100</v>
      </c>
      <c r="N904" s="90">
        <f t="shared" si="171"/>
        <v>70.18518518518519</v>
      </c>
      <c r="O904" s="66">
        <v>87.00691715397598</v>
      </c>
      <c r="P904" s="57">
        <v>99.43</v>
      </c>
      <c r="Q904" s="67">
        <v>98.15384615384616</v>
      </c>
      <c r="R904" s="68" t="s">
        <v>1</v>
      </c>
      <c r="S904" s="44">
        <f t="shared" si="172"/>
        <v>94.80429802691825</v>
      </c>
      <c r="T904" s="64">
        <v>99.30555555555554</v>
      </c>
      <c r="U904" s="57">
        <v>99.99999999999999</v>
      </c>
      <c r="V904" s="57">
        <v>100</v>
      </c>
      <c r="W904" s="56">
        <v>0</v>
      </c>
      <c r="X904" s="56">
        <v>25</v>
      </c>
      <c r="Y904" s="90">
        <f t="shared" si="173"/>
        <v>77.95138888888889</v>
      </c>
      <c r="Z904" s="101">
        <f t="shared" si="174"/>
        <v>80.54848647972494</v>
      </c>
      <c r="AA904" s="50">
        <v>100</v>
      </c>
      <c r="AB904" s="47">
        <v>2.2222222222222223</v>
      </c>
      <c r="AC904" s="44">
        <f t="shared" si="175"/>
        <v>75.55555555555556</v>
      </c>
      <c r="AD904" s="85">
        <v>10</v>
      </c>
      <c r="AE904" s="91">
        <f t="shared" si="176"/>
        <v>10</v>
      </c>
      <c r="AF904" s="88">
        <v>68.42105263157895</v>
      </c>
      <c r="AG904" s="80">
        <v>100</v>
      </c>
      <c r="AH904" s="92">
        <f t="shared" si="177"/>
        <v>78.94736842105263</v>
      </c>
      <c r="AI904" s="37">
        <f t="shared" si="178"/>
        <v>58.75243664717349</v>
      </c>
      <c r="AJ904" s="38">
        <f t="shared" si="179"/>
        <v>76.44592295196324</v>
      </c>
    </row>
    <row r="905" spans="1:36" ht="15">
      <c r="A905" s="17">
        <v>398</v>
      </c>
      <c r="B905" s="18">
        <v>68524</v>
      </c>
      <c r="C905" s="19" t="s">
        <v>43</v>
      </c>
      <c r="D905" s="19" t="s">
        <v>482</v>
      </c>
      <c r="E905" s="20">
        <v>6</v>
      </c>
      <c r="F905" s="48">
        <v>87.29999999999998</v>
      </c>
      <c r="G905" s="49">
        <v>92.17338217338218</v>
      </c>
      <c r="H905" s="44">
        <f t="shared" si="168"/>
        <v>88.92446072446072</v>
      </c>
      <c r="I905" s="104">
        <v>21.000000000000004</v>
      </c>
      <c r="J905" s="103">
        <f t="shared" si="169"/>
        <v>21.000000000000004</v>
      </c>
      <c r="K905" s="36">
        <f t="shared" si="170"/>
        <v>61.754676434676426</v>
      </c>
      <c r="L905" s="64">
        <v>40.963855421686745</v>
      </c>
      <c r="M905" s="65">
        <v>100</v>
      </c>
      <c r="N905" s="90">
        <f t="shared" si="171"/>
        <v>54.08299866131191</v>
      </c>
      <c r="O905" s="66">
        <v>98.86363636363636</v>
      </c>
      <c r="P905" s="57">
        <v>99.05000000000001</v>
      </c>
      <c r="Q905" s="67">
        <v>97.14285714285714</v>
      </c>
      <c r="R905" s="68" t="s">
        <v>1</v>
      </c>
      <c r="S905" s="44">
        <f t="shared" si="172"/>
        <v>98.29069439935066</v>
      </c>
      <c r="T905" s="64">
        <v>100</v>
      </c>
      <c r="U905" s="57">
        <v>84.59999999999998</v>
      </c>
      <c r="V905" s="57">
        <v>100</v>
      </c>
      <c r="W905" s="56">
        <v>86.57282079047104</v>
      </c>
      <c r="X905" s="56">
        <v>0</v>
      </c>
      <c r="Y905" s="90">
        <f t="shared" si="173"/>
        <v>81.97160259880887</v>
      </c>
      <c r="Z905" s="101">
        <f t="shared" si="174"/>
        <v>77.15381455748333</v>
      </c>
      <c r="AA905" s="50">
        <v>83.92857142857143</v>
      </c>
      <c r="AB905" s="47">
        <v>3.3333333333333335</v>
      </c>
      <c r="AC905" s="44">
        <f t="shared" si="175"/>
        <v>63.779761904761905</v>
      </c>
      <c r="AD905" s="85">
        <v>69.00000000000003</v>
      </c>
      <c r="AE905" s="91">
        <f t="shared" si="176"/>
        <v>69.00000000000003</v>
      </c>
      <c r="AF905" s="88">
        <v>63.1578947368421</v>
      </c>
      <c r="AG905" s="80">
        <v>100</v>
      </c>
      <c r="AH905" s="92">
        <f t="shared" si="177"/>
        <v>75.43859649122805</v>
      </c>
      <c r="AI905" s="37">
        <f t="shared" si="178"/>
        <v>67.50359231411863</v>
      </c>
      <c r="AJ905" s="38">
        <f t="shared" si="179"/>
        <v>71.17892025991254</v>
      </c>
    </row>
    <row r="906" spans="1:36" ht="15">
      <c r="A906" s="17">
        <v>574</v>
      </c>
      <c r="B906" s="18">
        <v>68533</v>
      </c>
      <c r="C906" s="19" t="s">
        <v>43</v>
      </c>
      <c r="D906" s="19" t="s">
        <v>114</v>
      </c>
      <c r="E906" s="20">
        <v>6</v>
      </c>
      <c r="F906" s="48">
        <v>70.64999999999999</v>
      </c>
      <c r="G906" s="49">
        <v>91.51455026455027</v>
      </c>
      <c r="H906" s="44">
        <f t="shared" si="168"/>
        <v>77.60485008818341</v>
      </c>
      <c r="I906" s="104">
        <v>10</v>
      </c>
      <c r="J906" s="103">
        <f t="shared" si="169"/>
        <v>10</v>
      </c>
      <c r="K906" s="36">
        <f t="shared" si="170"/>
        <v>50.56291005291005</v>
      </c>
      <c r="L906" s="64">
        <v>54.60526315789473</v>
      </c>
      <c r="M906" s="65">
        <v>100</v>
      </c>
      <c r="N906" s="90">
        <f t="shared" si="171"/>
        <v>64.69298245614036</v>
      </c>
      <c r="O906" s="66">
        <v>79.76982376324074</v>
      </c>
      <c r="P906" s="57">
        <v>98.9</v>
      </c>
      <c r="Q906" s="67">
        <v>95.72301425661914</v>
      </c>
      <c r="R906" s="68">
        <v>100</v>
      </c>
      <c r="S906" s="44">
        <f t="shared" si="172"/>
        <v>93.59820950496497</v>
      </c>
      <c r="T906" s="64">
        <v>100</v>
      </c>
      <c r="U906" s="57">
        <v>92.48105263157895</v>
      </c>
      <c r="V906" s="57">
        <v>100</v>
      </c>
      <c r="W906" s="56">
        <v>0</v>
      </c>
      <c r="X906" s="56">
        <v>0</v>
      </c>
      <c r="Y906" s="90">
        <f t="shared" si="173"/>
        <v>73.12026315789474</v>
      </c>
      <c r="Z906" s="101">
        <f t="shared" si="174"/>
        <v>76.63938493632564</v>
      </c>
      <c r="AA906" s="50">
        <v>95.08928571428572</v>
      </c>
      <c r="AB906" s="47">
        <v>5.555555555555555</v>
      </c>
      <c r="AC906" s="44">
        <f t="shared" si="175"/>
        <v>72.70585317460318</v>
      </c>
      <c r="AD906" s="85">
        <v>62.49999999999998</v>
      </c>
      <c r="AE906" s="91">
        <f t="shared" si="176"/>
        <v>62.49999999999998</v>
      </c>
      <c r="AF906" s="88">
        <v>65.78947368421053</v>
      </c>
      <c r="AG906" s="80">
        <v>0</v>
      </c>
      <c r="AH906" s="92">
        <f t="shared" si="177"/>
        <v>43.85964912280702</v>
      </c>
      <c r="AI906" s="37">
        <f t="shared" si="178"/>
        <v>64.2150515176831</v>
      </c>
      <c r="AJ906" s="38">
        <f t="shared" si="179"/>
        <v>67.69678993404976</v>
      </c>
    </row>
    <row r="907" spans="1:36" ht="15">
      <c r="A907" s="17">
        <v>311</v>
      </c>
      <c r="B907" s="18">
        <v>68547</v>
      </c>
      <c r="C907" s="19" t="s">
        <v>43</v>
      </c>
      <c r="D907" s="19" t="s">
        <v>74</v>
      </c>
      <c r="E907" s="20">
        <v>3</v>
      </c>
      <c r="F907" s="48">
        <v>75.95</v>
      </c>
      <c r="G907" s="49">
        <v>86.96937321937321</v>
      </c>
      <c r="H907" s="44">
        <f t="shared" si="168"/>
        <v>79.62312440645773</v>
      </c>
      <c r="I907" s="104">
        <v>26</v>
      </c>
      <c r="J907" s="103">
        <f t="shared" si="169"/>
        <v>26</v>
      </c>
      <c r="K907" s="36">
        <f t="shared" si="170"/>
        <v>58.17387464387464</v>
      </c>
      <c r="L907" s="64">
        <v>41.31641554321966</v>
      </c>
      <c r="M907" s="65">
        <v>100</v>
      </c>
      <c r="N907" s="90">
        <f t="shared" si="171"/>
        <v>54.35721208917085</v>
      </c>
      <c r="O907" s="66">
        <v>95.01376190553339</v>
      </c>
      <c r="P907" s="57">
        <v>98.86999999999999</v>
      </c>
      <c r="Q907" s="67">
        <v>98.01960784313725</v>
      </c>
      <c r="R907" s="68" t="s">
        <v>1</v>
      </c>
      <c r="S907" s="44">
        <f t="shared" si="172"/>
        <v>97.2403100475259</v>
      </c>
      <c r="T907" s="64">
        <v>98.47222222222221</v>
      </c>
      <c r="U907" s="57">
        <v>76.66666666666667</v>
      </c>
      <c r="V907" s="57">
        <v>100</v>
      </c>
      <c r="W907" s="56">
        <v>75.62289562289563</v>
      </c>
      <c r="X907" s="56">
        <v>31.70995670995671</v>
      </c>
      <c r="Y907" s="90">
        <f t="shared" si="173"/>
        <v>82.20132876382877</v>
      </c>
      <c r="Z907" s="101">
        <f t="shared" si="174"/>
        <v>76.989920771735</v>
      </c>
      <c r="AA907" s="50">
        <v>97.3310435512027</v>
      </c>
      <c r="AB907" s="47">
        <v>73.33333333333333</v>
      </c>
      <c r="AC907" s="44">
        <f t="shared" si="175"/>
        <v>91.33161599673535</v>
      </c>
      <c r="AD907" s="85">
        <v>64.99999999999994</v>
      </c>
      <c r="AE907" s="91">
        <f t="shared" si="176"/>
        <v>64.99999999999994</v>
      </c>
      <c r="AF907" s="88">
        <v>76.31578947368422</v>
      </c>
      <c r="AG907" s="80">
        <v>0</v>
      </c>
      <c r="AH907" s="92">
        <f t="shared" si="177"/>
        <v>50.877192982456144</v>
      </c>
      <c r="AI907" s="37">
        <f t="shared" si="178"/>
        <v>76.2189671280834</v>
      </c>
      <c r="AJ907" s="38">
        <f t="shared" si="179"/>
        <v>72.99542545306745</v>
      </c>
    </row>
    <row r="908" spans="1:36" ht="15">
      <c r="A908" s="17">
        <v>609</v>
      </c>
      <c r="B908" s="18">
        <v>68549</v>
      </c>
      <c r="C908" s="19" t="s">
        <v>43</v>
      </c>
      <c r="D908" s="19" t="s">
        <v>176</v>
      </c>
      <c r="E908" s="20">
        <v>6</v>
      </c>
      <c r="F908" s="48">
        <v>53.949999999999996</v>
      </c>
      <c r="G908" s="49">
        <v>84.31369556369557</v>
      </c>
      <c r="H908" s="44">
        <f t="shared" si="168"/>
        <v>64.07123185456518</v>
      </c>
      <c r="I908" s="104">
        <v>21.000000000000004</v>
      </c>
      <c r="J908" s="103">
        <f t="shared" si="169"/>
        <v>21.000000000000004</v>
      </c>
      <c r="K908" s="36">
        <f t="shared" si="170"/>
        <v>46.84273911273911</v>
      </c>
      <c r="L908" s="64">
        <v>27.118644067796616</v>
      </c>
      <c r="M908" s="65">
        <v>100</v>
      </c>
      <c r="N908" s="90">
        <f t="shared" si="171"/>
        <v>43.314500941619585</v>
      </c>
      <c r="O908" s="66">
        <v>88.43982275586049</v>
      </c>
      <c r="P908" s="57">
        <v>99.26</v>
      </c>
      <c r="Q908" s="67">
        <v>98.59154929577466</v>
      </c>
      <c r="R908" s="68">
        <v>100</v>
      </c>
      <c r="S908" s="44">
        <f t="shared" si="172"/>
        <v>96.57284301290879</v>
      </c>
      <c r="T908" s="64">
        <v>96.80555555555556</v>
      </c>
      <c r="U908" s="57">
        <v>87.44999999999999</v>
      </c>
      <c r="V908" s="57">
        <v>98.61111111111113</v>
      </c>
      <c r="W908" s="56">
        <v>0</v>
      </c>
      <c r="X908" s="56">
        <v>0</v>
      </c>
      <c r="Y908" s="90">
        <f t="shared" si="173"/>
        <v>70.71666666666667</v>
      </c>
      <c r="Z908" s="101">
        <f t="shared" si="174"/>
        <v>69.12586343644719</v>
      </c>
      <c r="AA908" s="50">
        <v>100</v>
      </c>
      <c r="AB908" s="47">
        <v>5.555555555555555</v>
      </c>
      <c r="AC908" s="44">
        <f t="shared" si="175"/>
        <v>76.38888888888889</v>
      </c>
      <c r="AD908" s="85">
        <v>75.10000000000004</v>
      </c>
      <c r="AE908" s="91">
        <f t="shared" si="176"/>
        <v>75.10000000000004</v>
      </c>
      <c r="AF908" s="88">
        <v>73.68421052631578</v>
      </c>
      <c r="AG908" s="80">
        <v>100</v>
      </c>
      <c r="AH908" s="92">
        <f t="shared" si="177"/>
        <v>82.45614035087718</v>
      </c>
      <c r="AI908" s="37">
        <f t="shared" si="178"/>
        <v>77.25863547758286</v>
      </c>
      <c r="AJ908" s="38">
        <f t="shared" si="179"/>
        <v>67.10907018404627</v>
      </c>
    </row>
    <row r="909" spans="1:36" ht="15">
      <c r="A909" s="17">
        <v>960</v>
      </c>
      <c r="B909" s="18">
        <v>68572</v>
      </c>
      <c r="C909" s="19" t="s">
        <v>43</v>
      </c>
      <c r="D909" s="19" t="s">
        <v>616</v>
      </c>
      <c r="E909" s="20">
        <v>6</v>
      </c>
      <c r="F909" s="48">
        <v>63.849999999999994</v>
      </c>
      <c r="G909" s="49">
        <v>87.78947903947903</v>
      </c>
      <c r="H909" s="44">
        <f t="shared" si="168"/>
        <v>71.82982634649301</v>
      </c>
      <c r="I909" s="104">
        <v>10</v>
      </c>
      <c r="J909" s="103">
        <f t="shared" si="169"/>
        <v>10</v>
      </c>
      <c r="K909" s="36">
        <f t="shared" si="170"/>
        <v>47.0978958078958</v>
      </c>
      <c r="L909" s="64">
        <v>19.487179487179485</v>
      </c>
      <c r="M909" s="65">
        <v>100</v>
      </c>
      <c r="N909" s="90">
        <f t="shared" si="171"/>
        <v>37.37891737891738</v>
      </c>
      <c r="O909" s="66">
        <v>98.30459395676787</v>
      </c>
      <c r="P909" s="57">
        <v>98.75</v>
      </c>
      <c r="Q909" s="67">
        <v>99.6106785317019</v>
      </c>
      <c r="R909" s="68">
        <v>100</v>
      </c>
      <c r="S909" s="44">
        <f t="shared" si="172"/>
        <v>99.16631812211745</v>
      </c>
      <c r="T909" s="64">
        <v>95.55555555555556</v>
      </c>
      <c r="U909" s="57">
        <v>96.33999999999999</v>
      </c>
      <c r="V909" s="57">
        <v>87.03703703703702</v>
      </c>
      <c r="W909" s="56">
        <v>0</v>
      </c>
      <c r="X909" s="56">
        <v>0</v>
      </c>
      <c r="Y909" s="90">
        <f t="shared" si="173"/>
        <v>69.73314814814815</v>
      </c>
      <c r="Z909" s="101">
        <f t="shared" si="174"/>
        <v>67.50423946289524</v>
      </c>
      <c r="AA909" s="50">
        <v>39.770957012336325</v>
      </c>
      <c r="AB909" s="47">
        <v>5.555555555555555</v>
      </c>
      <c r="AC909" s="44">
        <f t="shared" si="175"/>
        <v>31.217106648141133</v>
      </c>
      <c r="AD909" s="85">
        <v>74.8</v>
      </c>
      <c r="AE909" s="91">
        <f t="shared" si="176"/>
        <v>74.8</v>
      </c>
      <c r="AF909" s="88">
        <v>44.73684210526316</v>
      </c>
      <c r="AG909" s="80">
        <v>0</v>
      </c>
      <c r="AH909" s="92">
        <f t="shared" si="177"/>
        <v>29.82456140350877</v>
      </c>
      <c r="AI909" s="37">
        <f t="shared" si="178"/>
        <v>42.56070249304369</v>
      </c>
      <c r="AJ909" s="38">
        <f t="shared" si="179"/>
        <v>55.939909640939895</v>
      </c>
    </row>
    <row r="910" spans="1:36" ht="15">
      <c r="A910" s="17">
        <v>712</v>
      </c>
      <c r="B910" s="18">
        <v>68573</v>
      </c>
      <c r="C910" s="19" t="s">
        <v>43</v>
      </c>
      <c r="D910" s="19" t="s">
        <v>1069</v>
      </c>
      <c r="E910" s="20">
        <v>6</v>
      </c>
      <c r="F910" s="48">
        <v>71.50000000000001</v>
      </c>
      <c r="G910" s="49">
        <v>79.26536426536425</v>
      </c>
      <c r="H910" s="44">
        <f t="shared" si="168"/>
        <v>74.08845475512142</v>
      </c>
      <c r="I910" s="104">
        <v>64.00000000000001</v>
      </c>
      <c r="J910" s="103">
        <f t="shared" si="169"/>
        <v>64.00000000000001</v>
      </c>
      <c r="K910" s="36">
        <f t="shared" si="170"/>
        <v>70.05307285307285</v>
      </c>
      <c r="L910" s="64">
        <v>45.378151260504204</v>
      </c>
      <c r="M910" s="65">
        <v>100</v>
      </c>
      <c r="N910" s="90">
        <f t="shared" si="171"/>
        <v>57.51633986928105</v>
      </c>
      <c r="O910" s="66">
        <v>86.53833314159401</v>
      </c>
      <c r="P910" s="57">
        <v>98.4</v>
      </c>
      <c r="Q910" s="67">
        <v>99.502796768179</v>
      </c>
      <c r="R910" s="68">
        <v>100</v>
      </c>
      <c r="S910" s="44">
        <f t="shared" si="172"/>
        <v>96.11028247744325</v>
      </c>
      <c r="T910" s="64">
        <v>94.72222222222221</v>
      </c>
      <c r="U910" s="57">
        <v>87.5</v>
      </c>
      <c r="V910" s="57">
        <v>100</v>
      </c>
      <c r="W910" s="56">
        <v>0</v>
      </c>
      <c r="X910" s="56">
        <v>0</v>
      </c>
      <c r="Y910" s="90">
        <f t="shared" si="173"/>
        <v>70.55555555555556</v>
      </c>
      <c r="Z910" s="101">
        <f t="shared" si="174"/>
        <v>74.0389505235008</v>
      </c>
      <c r="AA910" s="50">
        <v>50.45175729442971</v>
      </c>
      <c r="AB910" s="47">
        <v>5.555555555555555</v>
      </c>
      <c r="AC910" s="44">
        <f t="shared" si="175"/>
        <v>39.22770685971117</v>
      </c>
      <c r="AD910" s="85">
        <v>43.49999999999997</v>
      </c>
      <c r="AE910" s="91">
        <f t="shared" si="176"/>
        <v>43.49999999999997</v>
      </c>
      <c r="AF910" s="88">
        <v>50</v>
      </c>
      <c r="AG910" s="80">
        <v>100</v>
      </c>
      <c r="AH910" s="92">
        <f t="shared" si="177"/>
        <v>66.66666666666666</v>
      </c>
      <c r="AI910" s="37">
        <f t="shared" si="178"/>
        <v>45.85477699184595</v>
      </c>
      <c r="AJ910" s="38">
        <f t="shared" si="179"/>
        <v>64.78652292991876</v>
      </c>
    </row>
    <row r="911" spans="1:36" ht="15">
      <c r="A911" s="17">
        <v>1062</v>
      </c>
      <c r="B911" s="18">
        <v>68575</v>
      </c>
      <c r="C911" s="19" t="s">
        <v>43</v>
      </c>
      <c r="D911" s="19" t="s">
        <v>800</v>
      </c>
      <c r="E911" s="20">
        <v>6</v>
      </c>
      <c r="F911" s="48">
        <v>47.650000000000006</v>
      </c>
      <c r="G911" s="49">
        <v>71.87169312169313</v>
      </c>
      <c r="H911" s="44">
        <f t="shared" si="168"/>
        <v>55.723897707231046</v>
      </c>
      <c r="I911" s="104">
        <v>5</v>
      </c>
      <c r="J911" s="103">
        <f t="shared" si="169"/>
        <v>5</v>
      </c>
      <c r="K911" s="36">
        <f t="shared" si="170"/>
        <v>35.43433862433863</v>
      </c>
      <c r="L911" s="64">
        <v>0</v>
      </c>
      <c r="M911" s="65">
        <v>100</v>
      </c>
      <c r="N911" s="90">
        <f t="shared" si="171"/>
        <v>22.22222222222222</v>
      </c>
      <c r="O911" s="66">
        <v>84.3435322787</v>
      </c>
      <c r="P911" s="57">
        <v>98.46</v>
      </c>
      <c r="Q911" s="67">
        <v>98.98378901524316</v>
      </c>
      <c r="R911" s="68" t="s">
        <v>1</v>
      </c>
      <c r="S911" s="44">
        <f t="shared" si="172"/>
        <v>93.8704014060448</v>
      </c>
      <c r="T911" s="64">
        <v>82.5</v>
      </c>
      <c r="U911" s="57">
        <v>98.30344827586207</v>
      </c>
      <c r="V911" s="57">
        <v>0</v>
      </c>
      <c r="W911" s="56">
        <v>0</v>
      </c>
      <c r="X911" s="56">
        <v>25</v>
      </c>
      <c r="Y911" s="90">
        <f t="shared" si="173"/>
        <v>48.32586206896552</v>
      </c>
      <c r="Z911" s="101">
        <f t="shared" si="174"/>
        <v>53.502804312003306</v>
      </c>
      <c r="AA911" s="50">
        <v>70.75596816976127</v>
      </c>
      <c r="AB911" s="47">
        <v>6.666666666666667</v>
      </c>
      <c r="AC911" s="44">
        <f t="shared" si="175"/>
        <v>54.73364279398762</v>
      </c>
      <c r="AD911" s="85">
        <v>39.49999999999998</v>
      </c>
      <c r="AE911" s="91">
        <f t="shared" si="176"/>
        <v>39.49999999999998</v>
      </c>
      <c r="AF911" s="88">
        <v>0</v>
      </c>
      <c r="AG911" s="80">
        <v>100</v>
      </c>
      <c r="AH911" s="92">
        <f t="shared" si="177"/>
        <v>33.33333333333333</v>
      </c>
      <c r="AI911" s="37">
        <f t="shared" si="178"/>
        <v>46.39127615679339</v>
      </c>
      <c r="AJ911" s="38">
        <f t="shared" si="179"/>
        <v>47.75565272790739</v>
      </c>
    </row>
    <row r="912" spans="1:36" ht="15">
      <c r="A912" s="17">
        <v>1080</v>
      </c>
      <c r="B912" s="18">
        <v>68615</v>
      </c>
      <c r="C912" s="19" t="s">
        <v>43</v>
      </c>
      <c r="D912" s="19" t="s">
        <v>569</v>
      </c>
      <c r="E912" s="20">
        <v>6</v>
      </c>
      <c r="F912" s="48">
        <v>41.05000000000001</v>
      </c>
      <c r="G912" s="49">
        <v>75.41005291005291</v>
      </c>
      <c r="H912" s="44">
        <f t="shared" si="168"/>
        <v>52.50335097001764</v>
      </c>
      <c r="I912" s="104">
        <v>21.000000000000004</v>
      </c>
      <c r="J912" s="103">
        <f t="shared" si="169"/>
        <v>21.000000000000004</v>
      </c>
      <c r="K912" s="36">
        <f t="shared" si="170"/>
        <v>39.90201058201059</v>
      </c>
      <c r="L912" s="64">
        <v>9.523809523809524</v>
      </c>
      <c r="M912" s="65">
        <v>0</v>
      </c>
      <c r="N912" s="90">
        <f t="shared" si="171"/>
        <v>7.407407407407407</v>
      </c>
      <c r="O912" s="66">
        <v>98.35413080895009</v>
      </c>
      <c r="P912" s="57">
        <v>99.18</v>
      </c>
      <c r="Q912" s="67">
        <v>98.92564802182811</v>
      </c>
      <c r="R912" s="68">
        <v>100</v>
      </c>
      <c r="S912" s="44">
        <f t="shared" si="172"/>
        <v>99.11494470769455</v>
      </c>
      <c r="T912" s="64">
        <v>91.66666666666666</v>
      </c>
      <c r="U912" s="57">
        <v>86.24</v>
      </c>
      <c r="V912" s="57">
        <v>40.27777777777778</v>
      </c>
      <c r="W912" s="56">
        <v>0</v>
      </c>
      <c r="X912" s="56">
        <v>0.3225806451612903</v>
      </c>
      <c r="Y912" s="90">
        <f t="shared" si="173"/>
        <v>54.58643369175626</v>
      </c>
      <c r="Z912" s="101">
        <f t="shared" si="174"/>
        <v>51.851107754490926</v>
      </c>
      <c r="AA912" s="50">
        <v>50.47328834274648</v>
      </c>
      <c r="AB912" s="47">
        <v>52.12765957446809</v>
      </c>
      <c r="AC912" s="44">
        <f t="shared" si="175"/>
        <v>50.88688115067688</v>
      </c>
      <c r="AD912" s="85">
        <v>0.9</v>
      </c>
      <c r="AE912" s="91">
        <f t="shared" si="176"/>
        <v>0.9</v>
      </c>
      <c r="AF912" s="88">
        <v>18.421052631578945</v>
      </c>
      <c r="AG912" s="80">
        <v>100</v>
      </c>
      <c r="AH912" s="92">
        <f t="shared" si="177"/>
        <v>45.61403508771929</v>
      </c>
      <c r="AI912" s="37">
        <f t="shared" si="178"/>
        <v>36.50247696457152</v>
      </c>
      <c r="AJ912" s="38">
        <f t="shared" si="179"/>
        <v>44.85669908301904</v>
      </c>
    </row>
    <row r="913" spans="1:36" ht="15">
      <c r="A913" s="17">
        <v>739</v>
      </c>
      <c r="B913" s="18">
        <v>68655</v>
      </c>
      <c r="C913" s="19" t="s">
        <v>43</v>
      </c>
      <c r="D913" s="19" t="s">
        <v>545</v>
      </c>
      <c r="E913" s="20">
        <v>6</v>
      </c>
      <c r="F913" s="48">
        <v>58.4</v>
      </c>
      <c r="G913" s="49">
        <v>79.66066341066342</v>
      </c>
      <c r="H913" s="44">
        <f t="shared" si="168"/>
        <v>65.48688780355447</v>
      </c>
      <c r="I913" s="104">
        <v>74.00000000000001</v>
      </c>
      <c r="J913" s="103">
        <f t="shared" si="169"/>
        <v>74.00000000000001</v>
      </c>
      <c r="K913" s="36">
        <f t="shared" si="170"/>
        <v>68.89213268213268</v>
      </c>
      <c r="L913" s="64">
        <v>48.78787878787879</v>
      </c>
      <c r="M913" s="65">
        <v>100</v>
      </c>
      <c r="N913" s="90">
        <f t="shared" si="171"/>
        <v>60.168350168350166</v>
      </c>
      <c r="O913" s="66">
        <v>75.05860805860806</v>
      </c>
      <c r="P913" s="57">
        <v>98.82</v>
      </c>
      <c r="Q913" s="67">
        <v>98.92548144013396</v>
      </c>
      <c r="R913" s="68" t="s">
        <v>1</v>
      </c>
      <c r="S913" s="44">
        <f t="shared" si="172"/>
        <v>90.87786231426844</v>
      </c>
      <c r="T913" s="64">
        <v>98.61111111111111</v>
      </c>
      <c r="U913" s="57">
        <v>89.99999999999999</v>
      </c>
      <c r="V913" s="57">
        <v>94.44444444444446</v>
      </c>
      <c r="W913" s="56">
        <v>0</v>
      </c>
      <c r="X913" s="56">
        <v>0</v>
      </c>
      <c r="Y913" s="90">
        <f t="shared" si="173"/>
        <v>70.76388888888889</v>
      </c>
      <c r="Z913" s="101">
        <f t="shared" si="174"/>
        <v>73.3859664456164</v>
      </c>
      <c r="AA913" s="50">
        <v>83.84173297966402</v>
      </c>
      <c r="AB913" s="47">
        <v>1.1111111111111112</v>
      </c>
      <c r="AC913" s="44">
        <f t="shared" si="175"/>
        <v>63.15907751252579</v>
      </c>
      <c r="AD913" s="85">
        <v>0.9</v>
      </c>
      <c r="AE913" s="91">
        <f t="shared" si="176"/>
        <v>0.9</v>
      </c>
      <c r="AF913" s="88">
        <v>39.473684210526315</v>
      </c>
      <c r="AG913" s="80">
        <v>100</v>
      </c>
      <c r="AH913" s="92">
        <f t="shared" si="177"/>
        <v>59.649122807017534</v>
      </c>
      <c r="AI913" s="37">
        <f t="shared" si="178"/>
        <v>45.85466590141726</v>
      </c>
      <c r="AJ913" s="38">
        <f t="shared" si="179"/>
        <v>64.22780952965992</v>
      </c>
    </row>
    <row r="914" spans="1:36" ht="15">
      <c r="A914" s="17">
        <v>1021</v>
      </c>
      <c r="B914" s="18">
        <v>68669</v>
      </c>
      <c r="C914" s="19" t="s">
        <v>43</v>
      </c>
      <c r="D914" s="19" t="s">
        <v>96</v>
      </c>
      <c r="E914" s="20">
        <v>6</v>
      </c>
      <c r="F914" s="48">
        <v>52.6</v>
      </c>
      <c r="G914" s="49">
        <v>90.50773300773301</v>
      </c>
      <c r="H914" s="44">
        <f t="shared" si="168"/>
        <v>65.23591100257767</v>
      </c>
      <c r="I914" s="104">
        <v>5</v>
      </c>
      <c r="J914" s="103">
        <f t="shared" si="169"/>
        <v>5</v>
      </c>
      <c r="K914" s="36">
        <f t="shared" si="170"/>
        <v>41.1415466015466</v>
      </c>
      <c r="L914" s="64">
        <v>1.1904761904761862</v>
      </c>
      <c r="M914" s="65">
        <v>100</v>
      </c>
      <c r="N914" s="90">
        <f t="shared" si="171"/>
        <v>23.148148148148145</v>
      </c>
      <c r="O914" s="66">
        <v>81.81235560199963</v>
      </c>
      <c r="P914" s="57">
        <v>99.31</v>
      </c>
      <c r="Q914" s="67">
        <v>99.27685950413223</v>
      </c>
      <c r="R914" s="68" t="s">
        <v>1</v>
      </c>
      <c r="S914" s="44">
        <f t="shared" si="172"/>
        <v>93.40798853223018</v>
      </c>
      <c r="T914" s="64">
        <v>90.27777777777779</v>
      </c>
      <c r="U914" s="57">
        <v>99.99999999999999</v>
      </c>
      <c r="V914" s="57">
        <v>0</v>
      </c>
      <c r="W914" s="56">
        <v>0</v>
      </c>
      <c r="X914" s="56">
        <v>0</v>
      </c>
      <c r="Y914" s="90">
        <f t="shared" si="173"/>
        <v>47.56944444444444</v>
      </c>
      <c r="Z914" s="101">
        <f t="shared" si="174"/>
        <v>53.44611188586921</v>
      </c>
      <c r="AA914" s="50">
        <v>100</v>
      </c>
      <c r="AB914" s="47">
        <v>5.555555555555555</v>
      </c>
      <c r="AC914" s="44">
        <f t="shared" si="175"/>
        <v>76.38888888888889</v>
      </c>
      <c r="AD914" s="85">
        <v>39.39999999999997</v>
      </c>
      <c r="AE914" s="91">
        <f t="shared" si="176"/>
        <v>39.39999999999997</v>
      </c>
      <c r="AF914" s="88">
        <v>0</v>
      </c>
      <c r="AG914" s="80">
        <v>100</v>
      </c>
      <c r="AH914" s="92">
        <f t="shared" si="177"/>
        <v>33.33333333333333</v>
      </c>
      <c r="AI914" s="37">
        <f t="shared" si="178"/>
        <v>57.914074074074065</v>
      </c>
      <c r="AJ914" s="38">
        <f t="shared" si="179"/>
        <v>52.325587485466144</v>
      </c>
    </row>
    <row r="915" spans="1:36" ht="15">
      <c r="A915" s="17">
        <v>1026</v>
      </c>
      <c r="B915" s="18">
        <v>68673</v>
      </c>
      <c r="C915" s="19" t="s">
        <v>43</v>
      </c>
      <c r="D915" s="19" t="s">
        <v>370</v>
      </c>
      <c r="E915" s="20">
        <v>6</v>
      </c>
      <c r="F915" s="48">
        <v>76.6</v>
      </c>
      <c r="G915" s="49">
        <v>86.06176231176231</v>
      </c>
      <c r="H915" s="44">
        <f t="shared" si="168"/>
        <v>79.75392077058743</v>
      </c>
      <c r="I915" s="104">
        <v>21.000000000000004</v>
      </c>
      <c r="J915" s="103">
        <f t="shared" si="169"/>
        <v>21.000000000000004</v>
      </c>
      <c r="K915" s="36">
        <f t="shared" si="170"/>
        <v>56.25235246235246</v>
      </c>
      <c r="L915" s="64">
        <v>26.086956521739136</v>
      </c>
      <c r="M915" s="65">
        <v>0</v>
      </c>
      <c r="N915" s="90">
        <f t="shared" si="171"/>
        <v>20.289855072463773</v>
      </c>
      <c r="O915" s="66">
        <v>75.31026598537112</v>
      </c>
      <c r="P915" s="57">
        <v>99.23</v>
      </c>
      <c r="Q915" s="67">
        <v>98.48812095032397</v>
      </c>
      <c r="R915" s="68">
        <v>100</v>
      </c>
      <c r="S915" s="44">
        <f t="shared" si="172"/>
        <v>93.25709673392377</v>
      </c>
      <c r="T915" s="64">
        <v>95.55555555555556</v>
      </c>
      <c r="U915" s="57">
        <v>88.2</v>
      </c>
      <c r="V915" s="57">
        <v>0</v>
      </c>
      <c r="W915" s="56">
        <v>0</v>
      </c>
      <c r="X915" s="56">
        <v>25</v>
      </c>
      <c r="Y915" s="90">
        <f t="shared" si="173"/>
        <v>49.06388888888889</v>
      </c>
      <c r="Z915" s="101">
        <f t="shared" si="174"/>
        <v>52.84706322538701</v>
      </c>
      <c r="AA915" s="50">
        <v>100</v>
      </c>
      <c r="AB915" s="47">
        <v>5.555555555555555</v>
      </c>
      <c r="AC915" s="44">
        <f t="shared" si="175"/>
        <v>76.38888888888889</v>
      </c>
      <c r="AD915" s="85">
        <v>0.9</v>
      </c>
      <c r="AE915" s="91">
        <f t="shared" si="176"/>
        <v>0.9</v>
      </c>
      <c r="AF915" s="88">
        <v>0</v>
      </c>
      <c r="AG915" s="80">
        <v>100</v>
      </c>
      <c r="AH915" s="92">
        <f t="shared" si="177"/>
        <v>33.33333333333333</v>
      </c>
      <c r="AI915" s="37">
        <f t="shared" si="178"/>
        <v>47.64740740740741</v>
      </c>
      <c r="AJ915" s="38">
        <f t="shared" si="179"/>
        <v>51.968224327386224</v>
      </c>
    </row>
    <row r="916" spans="1:36" ht="15">
      <c r="A916" s="17">
        <v>53</v>
      </c>
      <c r="B916" s="18">
        <v>68679</v>
      </c>
      <c r="C916" s="19" t="s">
        <v>43</v>
      </c>
      <c r="D916" s="19" t="s">
        <v>93</v>
      </c>
      <c r="E916" s="20">
        <v>5</v>
      </c>
      <c r="F916" s="48">
        <v>99.05</v>
      </c>
      <c r="G916" s="49">
        <v>98.81155881155883</v>
      </c>
      <c r="H916" s="44">
        <f t="shared" si="168"/>
        <v>98.97051960385294</v>
      </c>
      <c r="I916" s="104">
        <v>79.00000000000001</v>
      </c>
      <c r="J916" s="103">
        <f t="shared" si="169"/>
        <v>79.00000000000001</v>
      </c>
      <c r="K916" s="36">
        <f t="shared" si="170"/>
        <v>90.98231176231177</v>
      </c>
      <c r="L916" s="64">
        <v>88.08664259927798</v>
      </c>
      <c r="M916" s="65">
        <v>100</v>
      </c>
      <c r="N916" s="90">
        <f t="shared" si="171"/>
        <v>90.73405535499398</v>
      </c>
      <c r="O916" s="66">
        <v>96.34146341463415</v>
      </c>
      <c r="P916" s="57">
        <v>99.39</v>
      </c>
      <c r="Q916" s="67">
        <v>98.7307145201882</v>
      </c>
      <c r="R916" s="68" t="s">
        <v>1</v>
      </c>
      <c r="S916" s="44">
        <f t="shared" si="172"/>
        <v>98.0927130245377</v>
      </c>
      <c r="T916" s="64">
        <v>99.30555555555554</v>
      </c>
      <c r="U916" s="57">
        <v>99.99999999999999</v>
      </c>
      <c r="V916" s="57">
        <v>100</v>
      </c>
      <c r="W916" s="56">
        <v>84.33187981602055</v>
      </c>
      <c r="X916" s="56">
        <v>19.2</v>
      </c>
      <c r="Y916" s="90">
        <f t="shared" si="173"/>
        <v>87.76787386589146</v>
      </c>
      <c r="Z916" s="101">
        <f t="shared" si="174"/>
        <v>92.13964773273517</v>
      </c>
      <c r="AA916" s="50">
        <v>75.38893099237927</v>
      </c>
      <c r="AB916" s="47">
        <v>83.69565217391305</v>
      </c>
      <c r="AC916" s="44">
        <f t="shared" si="175"/>
        <v>77.46561128776271</v>
      </c>
      <c r="AD916" s="85">
        <v>0.9</v>
      </c>
      <c r="AE916" s="91">
        <f t="shared" si="176"/>
        <v>0.9</v>
      </c>
      <c r="AF916" s="88">
        <v>47.368421052631575</v>
      </c>
      <c r="AG916" s="80">
        <v>100</v>
      </c>
      <c r="AH916" s="92">
        <f t="shared" si="177"/>
        <v>64.91228070175438</v>
      </c>
      <c r="AI916" s="37">
        <f t="shared" si="178"/>
        <v>54.53744882715766</v>
      </c>
      <c r="AJ916" s="38">
        <f t="shared" si="179"/>
        <v>80.62752086697725</v>
      </c>
    </row>
    <row r="917" spans="1:36" ht="15">
      <c r="A917" s="17">
        <v>742</v>
      </c>
      <c r="B917" s="18">
        <v>68682</v>
      </c>
      <c r="C917" s="19" t="s">
        <v>43</v>
      </c>
      <c r="D917" s="19" t="s">
        <v>977</v>
      </c>
      <c r="E917" s="20">
        <v>6</v>
      </c>
      <c r="F917" s="48">
        <v>0</v>
      </c>
      <c r="G917" s="49">
        <v>93.32977207977208</v>
      </c>
      <c r="H917" s="44">
        <f t="shared" si="168"/>
        <v>31.109924026590694</v>
      </c>
      <c r="I917" s="104">
        <v>5</v>
      </c>
      <c r="J917" s="103">
        <f t="shared" si="169"/>
        <v>5</v>
      </c>
      <c r="K917" s="36">
        <f t="shared" si="170"/>
        <v>20.665954415954417</v>
      </c>
      <c r="L917" s="64">
        <v>71</v>
      </c>
      <c r="M917" s="65">
        <v>100</v>
      </c>
      <c r="N917" s="90">
        <f t="shared" si="171"/>
        <v>77.44444444444444</v>
      </c>
      <c r="O917" s="66">
        <v>94.37744849067388</v>
      </c>
      <c r="P917" s="57">
        <v>98.86</v>
      </c>
      <c r="Q917" s="67">
        <v>99.16666666666667</v>
      </c>
      <c r="R917" s="68" t="s">
        <v>1</v>
      </c>
      <c r="S917" s="44">
        <f t="shared" si="172"/>
        <v>97.40712086178908</v>
      </c>
      <c r="T917" s="64">
        <v>97.91666666666666</v>
      </c>
      <c r="U917" s="57">
        <v>83.8</v>
      </c>
      <c r="V917" s="57">
        <v>98.61111111111113</v>
      </c>
      <c r="W917" s="56">
        <v>0</v>
      </c>
      <c r="X917" s="56">
        <v>25</v>
      </c>
      <c r="Y917" s="90">
        <f t="shared" si="173"/>
        <v>73.20694444444445</v>
      </c>
      <c r="Z917" s="101">
        <f t="shared" si="174"/>
        <v>82.47650089799473</v>
      </c>
      <c r="AA917" s="50">
        <v>81.26763083659635</v>
      </c>
      <c r="AB917" s="47">
        <v>5.555555555555555</v>
      </c>
      <c r="AC917" s="44">
        <f t="shared" si="175"/>
        <v>62.33961201633615</v>
      </c>
      <c r="AD917" s="85">
        <v>54.19999999999994</v>
      </c>
      <c r="AE917" s="91">
        <f t="shared" si="176"/>
        <v>54.19999999999994</v>
      </c>
      <c r="AF917" s="88">
        <v>63.1578947368421</v>
      </c>
      <c r="AG917" s="80">
        <v>100</v>
      </c>
      <c r="AH917" s="92">
        <f t="shared" si="177"/>
        <v>75.43859649122805</v>
      </c>
      <c r="AI917" s="37">
        <f t="shared" si="178"/>
        <v>62.788845706958206</v>
      </c>
      <c r="AJ917" s="38">
        <f t="shared" si="179"/>
        <v>64.20809504427571</v>
      </c>
    </row>
    <row r="918" spans="1:36" ht="15">
      <c r="A918" s="17">
        <v>954</v>
      </c>
      <c r="B918" s="18">
        <v>68684</v>
      </c>
      <c r="C918" s="19" t="s">
        <v>43</v>
      </c>
      <c r="D918" s="19" t="s">
        <v>620</v>
      </c>
      <c r="E918" s="20">
        <v>6</v>
      </c>
      <c r="F918" s="48">
        <v>0</v>
      </c>
      <c r="G918" s="49">
        <v>67.22832722832723</v>
      </c>
      <c r="H918" s="44">
        <f t="shared" si="168"/>
        <v>22.40944240944241</v>
      </c>
      <c r="I918" s="104">
        <v>5</v>
      </c>
      <c r="J918" s="103">
        <f t="shared" si="169"/>
        <v>5</v>
      </c>
      <c r="K918" s="36">
        <f t="shared" si="170"/>
        <v>15.445665445665446</v>
      </c>
      <c r="L918" s="64">
        <v>38.23529411764706</v>
      </c>
      <c r="M918" s="65">
        <v>100</v>
      </c>
      <c r="N918" s="90">
        <f t="shared" si="171"/>
        <v>51.96078431372549</v>
      </c>
      <c r="O918" s="66">
        <v>64.40508110782727</v>
      </c>
      <c r="P918" s="57">
        <v>98.81</v>
      </c>
      <c r="Q918" s="67">
        <v>100</v>
      </c>
      <c r="R918" s="68" t="s">
        <v>1</v>
      </c>
      <c r="S918" s="44">
        <f t="shared" si="172"/>
        <v>87.68352389404495</v>
      </c>
      <c r="T918" s="64">
        <v>86.11111111111111</v>
      </c>
      <c r="U918" s="57">
        <v>75.7</v>
      </c>
      <c r="V918" s="57">
        <v>100</v>
      </c>
      <c r="W918" s="56">
        <v>0</v>
      </c>
      <c r="X918" s="56">
        <v>25</v>
      </c>
      <c r="Y918" s="90">
        <f t="shared" si="173"/>
        <v>68.57777777777778</v>
      </c>
      <c r="Z918" s="101">
        <f t="shared" si="174"/>
        <v>68.70949888792445</v>
      </c>
      <c r="AA918" s="50">
        <v>84.89721485411141</v>
      </c>
      <c r="AB918" s="47">
        <v>5.555555555555555</v>
      </c>
      <c r="AC918" s="44">
        <f t="shared" si="175"/>
        <v>65.06180002947245</v>
      </c>
      <c r="AD918" s="85">
        <v>56.399999999999956</v>
      </c>
      <c r="AE918" s="91">
        <f t="shared" si="176"/>
        <v>56.399999999999956</v>
      </c>
      <c r="AF918" s="88">
        <v>44.73684210526316</v>
      </c>
      <c r="AG918" s="80">
        <v>100</v>
      </c>
      <c r="AH918" s="92">
        <f t="shared" si="177"/>
        <v>63.157894736842096</v>
      </c>
      <c r="AI918" s="37">
        <f t="shared" si="178"/>
        <v>62.37120562975371</v>
      </c>
      <c r="AJ918" s="38">
        <f t="shared" si="179"/>
        <v>56.15524422202143</v>
      </c>
    </row>
    <row r="919" spans="1:36" ht="15">
      <c r="A919" s="17">
        <v>799</v>
      </c>
      <c r="B919" s="18">
        <v>68686</v>
      </c>
      <c r="C919" s="19" t="s">
        <v>43</v>
      </c>
      <c r="D919" s="19" t="s">
        <v>501</v>
      </c>
      <c r="E919" s="20">
        <v>6</v>
      </c>
      <c r="F919" s="48">
        <v>59.59999999999999</v>
      </c>
      <c r="G919" s="49">
        <v>85.67867317867318</v>
      </c>
      <c r="H919" s="44">
        <f t="shared" si="168"/>
        <v>68.29289105955772</v>
      </c>
      <c r="I919" s="104">
        <v>26</v>
      </c>
      <c r="J919" s="103">
        <f t="shared" si="169"/>
        <v>26</v>
      </c>
      <c r="K919" s="36">
        <f t="shared" si="170"/>
        <v>51.37573463573463</v>
      </c>
      <c r="L919" s="64">
        <v>13.669064748201443</v>
      </c>
      <c r="M919" s="65">
        <v>100</v>
      </c>
      <c r="N919" s="90">
        <f t="shared" si="171"/>
        <v>32.8537170263789</v>
      </c>
      <c r="O919" s="66">
        <v>73.34591273165685</v>
      </c>
      <c r="P919" s="57">
        <v>99.43</v>
      </c>
      <c r="Q919" s="67">
        <v>99.12891986062718</v>
      </c>
      <c r="R919" s="68">
        <v>100</v>
      </c>
      <c r="S919" s="44">
        <f t="shared" si="172"/>
        <v>92.97620814807101</v>
      </c>
      <c r="T919" s="64">
        <v>89.30555555555556</v>
      </c>
      <c r="U919" s="57">
        <v>96.7</v>
      </c>
      <c r="V919" s="57">
        <v>100</v>
      </c>
      <c r="W919" s="56">
        <v>0</v>
      </c>
      <c r="X919" s="56">
        <v>25</v>
      </c>
      <c r="Y919" s="90">
        <f t="shared" si="173"/>
        <v>74.6263888888889</v>
      </c>
      <c r="Z919" s="101">
        <f t="shared" si="174"/>
        <v>65.46016918132358</v>
      </c>
      <c r="AA919" s="50">
        <v>92.99108458591218</v>
      </c>
      <c r="AB919" s="47">
        <v>5.555555555555555</v>
      </c>
      <c r="AC919" s="44">
        <f t="shared" si="175"/>
        <v>71.13220232832302</v>
      </c>
      <c r="AD919" s="85">
        <v>43.29999999999997</v>
      </c>
      <c r="AE919" s="91">
        <f t="shared" si="176"/>
        <v>43.29999999999997</v>
      </c>
      <c r="AF919" s="88">
        <v>68.42105263157895</v>
      </c>
      <c r="AG919" s="80">
        <v>100</v>
      </c>
      <c r="AH919" s="92">
        <f t="shared" si="177"/>
        <v>78.94736842105263</v>
      </c>
      <c r="AI919" s="37">
        <f t="shared" si="178"/>
        <v>65.27331492598279</v>
      </c>
      <c r="AJ919" s="38">
        <f t="shared" si="179"/>
        <v>62.58722599560355</v>
      </c>
    </row>
    <row r="920" spans="1:36" ht="15">
      <c r="A920" s="17">
        <v>691</v>
      </c>
      <c r="B920" s="18">
        <v>68689</v>
      </c>
      <c r="C920" s="19" t="s">
        <v>43</v>
      </c>
      <c r="D920" s="19" t="s">
        <v>381</v>
      </c>
      <c r="E920" s="20">
        <v>6</v>
      </c>
      <c r="F920" s="48">
        <v>72.89999999999999</v>
      </c>
      <c r="G920" s="49">
        <v>75.77380952380952</v>
      </c>
      <c r="H920" s="44">
        <f t="shared" si="168"/>
        <v>73.8579365079365</v>
      </c>
      <c r="I920" s="104">
        <v>5</v>
      </c>
      <c r="J920" s="103">
        <f t="shared" si="169"/>
        <v>5</v>
      </c>
      <c r="K920" s="36">
        <f t="shared" si="170"/>
        <v>46.3147619047619</v>
      </c>
      <c r="L920" s="64">
        <v>56.75675675675676</v>
      </c>
      <c r="M920" s="65">
        <v>100</v>
      </c>
      <c r="N920" s="90">
        <f t="shared" si="171"/>
        <v>66.36636636636636</v>
      </c>
      <c r="O920" s="66">
        <v>97.99465240641712</v>
      </c>
      <c r="P920" s="57">
        <v>99.15</v>
      </c>
      <c r="Q920" s="67">
        <v>98.86056117362199</v>
      </c>
      <c r="R920" s="68" t="s">
        <v>1</v>
      </c>
      <c r="S920" s="44">
        <f t="shared" si="172"/>
        <v>98.60673677385054</v>
      </c>
      <c r="T920" s="64">
        <v>96.11111111111111</v>
      </c>
      <c r="U920" s="57">
        <v>99.99999999999999</v>
      </c>
      <c r="V920" s="57">
        <v>16.666666666666668</v>
      </c>
      <c r="W920" s="56">
        <v>0</v>
      </c>
      <c r="X920" s="56">
        <v>0</v>
      </c>
      <c r="Y920" s="90">
        <f t="shared" si="173"/>
        <v>53.194444444444436</v>
      </c>
      <c r="Z920" s="101">
        <f t="shared" si="174"/>
        <v>72.4682698817463</v>
      </c>
      <c r="AA920" s="50">
        <v>95.31019746536988</v>
      </c>
      <c r="AB920" s="47">
        <v>5.555555555555555</v>
      </c>
      <c r="AC920" s="44">
        <f t="shared" si="175"/>
        <v>72.8715369879163</v>
      </c>
      <c r="AD920" s="85">
        <v>56.799999999999976</v>
      </c>
      <c r="AE920" s="91">
        <f t="shared" si="176"/>
        <v>56.799999999999976</v>
      </c>
      <c r="AF920" s="88">
        <v>39.473684210526315</v>
      </c>
      <c r="AG920" s="80">
        <v>100</v>
      </c>
      <c r="AH920" s="92">
        <f t="shared" si="177"/>
        <v>59.649122807017534</v>
      </c>
      <c r="AI920" s="37">
        <f t="shared" si="178"/>
        <v>65.94131095495885</v>
      </c>
      <c r="AJ920" s="38">
        <f t="shared" si="179"/>
        <v>65.27948060831318</v>
      </c>
    </row>
    <row r="921" spans="1:36" ht="15">
      <c r="A921" s="17">
        <v>399</v>
      </c>
      <c r="B921" s="18">
        <v>68705</v>
      </c>
      <c r="C921" s="19" t="s">
        <v>43</v>
      </c>
      <c r="D921" s="19" t="s">
        <v>268</v>
      </c>
      <c r="E921" s="20">
        <v>6</v>
      </c>
      <c r="F921" s="48">
        <v>94.39999999999999</v>
      </c>
      <c r="G921" s="49">
        <v>79.5405982905983</v>
      </c>
      <c r="H921" s="44">
        <f t="shared" si="168"/>
        <v>89.44686609686609</v>
      </c>
      <c r="I921" s="104">
        <v>5</v>
      </c>
      <c r="J921" s="103">
        <f t="shared" si="169"/>
        <v>5</v>
      </c>
      <c r="K921" s="36">
        <f t="shared" si="170"/>
        <v>55.66811965811965</v>
      </c>
      <c r="L921" s="64">
        <v>80.88235294117648</v>
      </c>
      <c r="M921" s="65">
        <v>100</v>
      </c>
      <c r="N921" s="90">
        <f t="shared" si="171"/>
        <v>85.13071895424838</v>
      </c>
      <c r="O921" s="66">
        <v>65.79611908559278</v>
      </c>
      <c r="P921" s="57">
        <v>98.86</v>
      </c>
      <c r="Q921" s="67">
        <v>99.03100775193798</v>
      </c>
      <c r="R921" s="68" t="s">
        <v>1</v>
      </c>
      <c r="S921" s="44">
        <f t="shared" si="172"/>
        <v>87.84077412775244</v>
      </c>
      <c r="T921" s="64">
        <v>97.63888888888889</v>
      </c>
      <c r="U921" s="57">
        <v>67.5</v>
      </c>
      <c r="V921" s="57">
        <v>83.33333333333333</v>
      </c>
      <c r="W921" s="56">
        <v>0</v>
      </c>
      <c r="X921" s="56">
        <v>10</v>
      </c>
      <c r="Y921" s="90">
        <f t="shared" si="173"/>
        <v>63.36805555555556</v>
      </c>
      <c r="Z921" s="101">
        <f t="shared" si="174"/>
        <v>79.03388432218799</v>
      </c>
      <c r="AA921" s="50">
        <v>97.51694665487769</v>
      </c>
      <c r="AB921" s="47">
        <v>5.555555555555555</v>
      </c>
      <c r="AC921" s="44">
        <f t="shared" si="175"/>
        <v>74.52659888004715</v>
      </c>
      <c r="AD921" s="85">
        <v>50.20000000000003</v>
      </c>
      <c r="AE921" s="91">
        <f t="shared" si="176"/>
        <v>50.20000000000003</v>
      </c>
      <c r="AF921" s="88">
        <v>63.1578947368421</v>
      </c>
      <c r="AG921" s="80">
        <v>100</v>
      </c>
      <c r="AH921" s="92">
        <f t="shared" si="177"/>
        <v>75.43859649122805</v>
      </c>
      <c r="AI921" s="37">
        <f t="shared" si="178"/>
        <v>68.2219053676041</v>
      </c>
      <c r="AJ921" s="38">
        <f t="shared" si="179"/>
        <v>71.11713770299914</v>
      </c>
    </row>
    <row r="922" spans="1:36" ht="15">
      <c r="A922" s="17">
        <v>369</v>
      </c>
      <c r="B922" s="18">
        <v>68720</v>
      </c>
      <c r="C922" s="19" t="s">
        <v>43</v>
      </c>
      <c r="D922" s="19" t="s">
        <v>371</v>
      </c>
      <c r="E922" s="20">
        <v>6</v>
      </c>
      <c r="F922" s="48">
        <v>100</v>
      </c>
      <c r="G922" s="49">
        <v>88.49562474562475</v>
      </c>
      <c r="H922" s="44">
        <f t="shared" si="168"/>
        <v>96.16520824854157</v>
      </c>
      <c r="I922" s="104">
        <v>36.00000000000001</v>
      </c>
      <c r="J922" s="103">
        <f t="shared" si="169"/>
        <v>36.00000000000001</v>
      </c>
      <c r="K922" s="36">
        <f t="shared" si="170"/>
        <v>72.09912494912494</v>
      </c>
      <c r="L922" s="64">
        <v>36.1904761904762</v>
      </c>
      <c r="M922" s="65">
        <v>100</v>
      </c>
      <c r="N922" s="90">
        <f t="shared" si="171"/>
        <v>50.370370370370374</v>
      </c>
      <c r="O922" s="66">
        <v>96.44850604408106</v>
      </c>
      <c r="P922" s="57">
        <v>98.99000000000001</v>
      </c>
      <c r="Q922" s="67">
        <v>98.10650887573964</v>
      </c>
      <c r="R922" s="68">
        <v>100</v>
      </c>
      <c r="S922" s="44">
        <f t="shared" si="172"/>
        <v>98.38625372995517</v>
      </c>
      <c r="T922" s="64">
        <v>91.80555555555556</v>
      </c>
      <c r="U922" s="57">
        <v>99.99999999999999</v>
      </c>
      <c r="V922" s="57">
        <v>100</v>
      </c>
      <c r="W922" s="56">
        <v>0</v>
      </c>
      <c r="X922" s="56">
        <v>25</v>
      </c>
      <c r="Y922" s="90">
        <f t="shared" si="173"/>
        <v>76.07638888888889</v>
      </c>
      <c r="Z922" s="101">
        <f t="shared" si="174"/>
        <v>73.96137897136343</v>
      </c>
      <c r="AA922" s="50">
        <v>89.40606756087314</v>
      </c>
      <c r="AB922" s="47">
        <v>5.555555555555555</v>
      </c>
      <c r="AC922" s="44">
        <f t="shared" si="175"/>
        <v>68.44343955954375</v>
      </c>
      <c r="AD922" s="85">
        <v>60.59999999999996</v>
      </c>
      <c r="AE922" s="91">
        <f t="shared" si="176"/>
        <v>60.59999999999996</v>
      </c>
      <c r="AF922" s="88">
        <v>65.78947368421053</v>
      </c>
      <c r="AG922" s="80">
        <v>100</v>
      </c>
      <c r="AH922" s="92">
        <f t="shared" si="177"/>
        <v>77.19298245614036</v>
      </c>
      <c r="AI922" s="37">
        <f t="shared" si="178"/>
        <v>68.10176425631806</v>
      </c>
      <c r="AJ922" s="38">
        <f t="shared" si="179"/>
        <v>71.83104375240212</v>
      </c>
    </row>
    <row r="923" spans="1:36" ht="15">
      <c r="A923" s="17">
        <v>305</v>
      </c>
      <c r="B923" s="18">
        <v>68745</v>
      </c>
      <c r="C923" s="19" t="s">
        <v>43</v>
      </c>
      <c r="D923" s="19" t="s">
        <v>147</v>
      </c>
      <c r="E923" s="20">
        <v>6</v>
      </c>
      <c r="F923" s="48">
        <v>81.80000000000001</v>
      </c>
      <c r="G923" s="49">
        <v>88.41625966625968</v>
      </c>
      <c r="H923" s="44">
        <f t="shared" si="168"/>
        <v>84.00541988875324</v>
      </c>
      <c r="I923" s="104">
        <v>26</v>
      </c>
      <c r="J923" s="103">
        <f t="shared" si="169"/>
        <v>26</v>
      </c>
      <c r="K923" s="36">
        <f t="shared" si="170"/>
        <v>60.80325193325194</v>
      </c>
      <c r="L923" s="64">
        <v>62.96296296296296</v>
      </c>
      <c r="M923" s="65">
        <v>100</v>
      </c>
      <c r="N923" s="90">
        <f t="shared" si="171"/>
        <v>71.19341563786008</v>
      </c>
      <c r="O923" s="66">
        <v>85.57389937106919</v>
      </c>
      <c r="P923" s="57">
        <v>98.64000000000001</v>
      </c>
      <c r="Q923" s="67">
        <v>96.90072639225181</v>
      </c>
      <c r="R923" s="68">
        <v>100</v>
      </c>
      <c r="S923" s="44">
        <f t="shared" si="172"/>
        <v>95.27865644083025</v>
      </c>
      <c r="T923" s="64">
        <v>97.22222222222221</v>
      </c>
      <c r="U923" s="57">
        <v>99.99999999999999</v>
      </c>
      <c r="V923" s="57">
        <v>100</v>
      </c>
      <c r="W923" s="56">
        <v>73.72262773722628</v>
      </c>
      <c r="X923" s="56">
        <v>0</v>
      </c>
      <c r="Y923" s="90">
        <f t="shared" si="173"/>
        <v>83.52088402270883</v>
      </c>
      <c r="Z923" s="101">
        <f t="shared" si="174"/>
        <v>82.84548257796214</v>
      </c>
      <c r="AA923" s="50">
        <v>94.83119187814712</v>
      </c>
      <c r="AB923" s="47">
        <v>45.588235294117645</v>
      </c>
      <c r="AC923" s="44">
        <f t="shared" si="175"/>
        <v>82.52045273213974</v>
      </c>
      <c r="AD923" s="85">
        <v>49.09999999999995</v>
      </c>
      <c r="AE923" s="91">
        <f t="shared" si="176"/>
        <v>49.09999999999995</v>
      </c>
      <c r="AF923" s="88">
        <v>60.526315789473685</v>
      </c>
      <c r="AG923" s="80">
        <v>0</v>
      </c>
      <c r="AH923" s="92">
        <f t="shared" si="177"/>
        <v>40.35087719298245</v>
      </c>
      <c r="AI923" s="37">
        <f t="shared" si="178"/>
        <v>65.17441689573768</v>
      </c>
      <c r="AJ923" s="38">
        <f t="shared" si="179"/>
        <v>73.13571674435276</v>
      </c>
    </row>
    <row r="924" spans="1:36" ht="15">
      <c r="A924" s="17">
        <v>191</v>
      </c>
      <c r="B924" s="18">
        <v>68755</v>
      </c>
      <c r="C924" s="19" t="s">
        <v>43</v>
      </c>
      <c r="D924" s="19" t="s">
        <v>140</v>
      </c>
      <c r="E924" s="20">
        <v>6</v>
      </c>
      <c r="F924" s="48">
        <v>80.90000000000002</v>
      </c>
      <c r="G924" s="49">
        <v>91.20217745217745</v>
      </c>
      <c r="H924" s="44">
        <f t="shared" si="168"/>
        <v>84.33405915072584</v>
      </c>
      <c r="I924" s="104">
        <v>56.00000000000001</v>
      </c>
      <c r="J924" s="103">
        <f t="shared" si="169"/>
        <v>56.00000000000001</v>
      </c>
      <c r="K924" s="36">
        <f t="shared" si="170"/>
        <v>73.0004354904355</v>
      </c>
      <c r="L924" s="64">
        <v>62.27544910179641</v>
      </c>
      <c r="M924" s="65">
        <v>100</v>
      </c>
      <c r="N924" s="90">
        <f t="shared" si="171"/>
        <v>70.65868263473054</v>
      </c>
      <c r="O924" s="66">
        <v>99.86413043478261</v>
      </c>
      <c r="P924" s="57">
        <v>98.94999999999999</v>
      </c>
      <c r="Q924" s="67">
        <v>99.41187281749679</v>
      </c>
      <c r="R924" s="68" t="s">
        <v>1</v>
      </c>
      <c r="S924" s="44">
        <f t="shared" si="172"/>
        <v>99.34653733341557</v>
      </c>
      <c r="T924" s="64">
        <v>95</v>
      </c>
      <c r="U924" s="57">
        <v>95.80000000000001</v>
      </c>
      <c r="V924" s="57">
        <v>100</v>
      </c>
      <c r="W924" s="56">
        <v>0</v>
      </c>
      <c r="X924" s="56">
        <v>0</v>
      </c>
      <c r="Y924" s="90">
        <f t="shared" si="173"/>
        <v>72.7</v>
      </c>
      <c r="Z924" s="101">
        <f t="shared" si="174"/>
        <v>80.49201769519598</v>
      </c>
      <c r="AA924" s="50">
        <v>96.484375</v>
      </c>
      <c r="AB924" s="47">
        <v>34.93975903614458</v>
      </c>
      <c r="AC924" s="44">
        <f t="shared" si="175"/>
        <v>81.09822100903614</v>
      </c>
      <c r="AD924" s="85">
        <v>68.19999999999993</v>
      </c>
      <c r="AE924" s="91">
        <f t="shared" si="176"/>
        <v>68.19999999999993</v>
      </c>
      <c r="AF924" s="88">
        <v>60.526315789473685</v>
      </c>
      <c r="AG924" s="80">
        <v>0</v>
      </c>
      <c r="AH924" s="92">
        <f t="shared" si="177"/>
        <v>40.35087719298245</v>
      </c>
      <c r="AI924" s="37">
        <f t="shared" si="178"/>
        <v>69.50922664341574</v>
      </c>
      <c r="AJ924" s="38">
        <f t="shared" si="179"/>
        <v>75.69886393870982</v>
      </c>
    </row>
    <row r="925" spans="1:36" ht="15">
      <c r="A925" s="17">
        <v>539</v>
      </c>
      <c r="B925" s="18">
        <v>68770</v>
      </c>
      <c r="C925" s="19" t="s">
        <v>43</v>
      </c>
      <c r="D925" s="19" t="s">
        <v>54</v>
      </c>
      <c r="E925" s="20">
        <v>6</v>
      </c>
      <c r="F925" s="48">
        <v>73.9</v>
      </c>
      <c r="G925" s="49">
        <v>78.59025234025235</v>
      </c>
      <c r="H925" s="44">
        <f t="shared" si="168"/>
        <v>75.46341744675078</v>
      </c>
      <c r="I925" s="104">
        <v>21.000000000000004</v>
      </c>
      <c r="J925" s="103">
        <f t="shared" si="169"/>
        <v>21.000000000000004</v>
      </c>
      <c r="K925" s="36">
        <f t="shared" si="170"/>
        <v>53.67805046805047</v>
      </c>
      <c r="L925" s="64">
        <v>39.16666666666667</v>
      </c>
      <c r="M925" s="65">
        <v>100</v>
      </c>
      <c r="N925" s="90">
        <f t="shared" si="171"/>
        <v>52.68518518518519</v>
      </c>
      <c r="O925" s="66">
        <v>82.82926751575961</v>
      </c>
      <c r="P925" s="57">
        <v>98.62</v>
      </c>
      <c r="Q925" s="67">
        <v>99.7589199614272</v>
      </c>
      <c r="R925" s="68" t="s">
        <v>1</v>
      </c>
      <c r="S925" s="44">
        <f t="shared" si="172"/>
        <v>93.67747745333787</v>
      </c>
      <c r="T925" s="64">
        <v>100</v>
      </c>
      <c r="U925" s="57">
        <v>94.94999999999999</v>
      </c>
      <c r="V925" s="57">
        <v>98.14814814814815</v>
      </c>
      <c r="W925" s="56">
        <v>0</v>
      </c>
      <c r="X925" s="56">
        <v>25</v>
      </c>
      <c r="Y925" s="90">
        <f t="shared" si="173"/>
        <v>76.39953703703704</v>
      </c>
      <c r="Z925" s="101">
        <f t="shared" si="174"/>
        <v>73.39131130358663</v>
      </c>
      <c r="AA925" s="50">
        <v>100</v>
      </c>
      <c r="AB925" s="47">
        <v>5.555555555555555</v>
      </c>
      <c r="AC925" s="44">
        <f t="shared" si="175"/>
        <v>76.38888888888889</v>
      </c>
      <c r="AD925" s="85">
        <v>65.20000000000003</v>
      </c>
      <c r="AE925" s="91">
        <f t="shared" si="176"/>
        <v>65.20000000000003</v>
      </c>
      <c r="AF925" s="88">
        <v>42.10526315789473</v>
      </c>
      <c r="AG925" s="80">
        <v>100</v>
      </c>
      <c r="AH925" s="92">
        <f t="shared" si="177"/>
        <v>61.403508771929815</v>
      </c>
      <c r="AI925" s="37">
        <f t="shared" si="178"/>
        <v>70.40810916179338</v>
      </c>
      <c r="AJ925" s="38">
        <f t="shared" si="179"/>
        <v>68.55369849394143</v>
      </c>
    </row>
    <row r="926" spans="1:36" ht="15">
      <c r="A926" s="17">
        <v>528</v>
      </c>
      <c r="B926" s="18">
        <v>68773</v>
      </c>
      <c r="C926" s="19" t="s">
        <v>43</v>
      </c>
      <c r="D926" s="19" t="s">
        <v>714</v>
      </c>
      <c r="E926" s="20">
        <v>6</v>
      </c>
      <c r="F926" s="48">
        <v>58.24999999999999</v>
      </c>
      <c r="G926" s="49">
        <v>93.32977207977208</v>
      </c>
      <c r="H926" s="44">
        <f t="shared" si="168"/>
        <v>69.94325735992402</v>
      </c>
      <c r="I926" s="104">
        <v>10</v>
      </c>
      <c r="J926" s="103">
        <f t="shared" si="169"/>
        <v>10</v>
      </c>
      <c r="K926" s="36">
        <f t="shared" si="170"/>
        <v>45.96595441595441</v>
      </c>
      <c r="L926" s="64">
        <v>72.3076923076923</v>
      </c>
      <c r="M926" s="65">
        <v>100</v>
      </c>
      <c r="N926" s="90">
        <f t="shared" si="171"/>
        <v>78.46153846153845</v>
      </c>
      <c r="O926" s="66">
        <v>70.3758974298835</v>
      </c>
      <c r="P926" s="57">
        <v>97.9</v>
      </c>
      <c r="Q926" s="67">
        <v>99.76703552708211</v>
      </c>
      <c r="R926" s="68">
        <v>100</v>
      </c>
      <c r="S926" s="44">
        <f t="shared" si="172"/>
        <v>92.0107332392414</v>
      </c>
      <c r="T926" s="64">
        <v>97.91666666666666</v>
      </c>
      <c r="U926" s="57">
        <v>99.99999999999999</v>
      </c>
      <c r="V926" s="57">
        <v>100</v>
      </c>
      <c r="W926" s="56">
        <v>0</v>
      </c>
      <c r="X926" s="56">
        <v>25</v>
      </c>
      <c r="Y926" s="90">
        <f t="shared" si="173"/>
        <v>77.60416666666666</v>
      </c>
      <c r="Z926" s="101">
        <f t="shared" si="174"/>
        <v>82.52292181604442</v>
      </c>
      <c r="AA926" s="50">
        <v>78.31578144078145</v>
      </c>
      <c r="AB926" s="47">
        <v>5.555555555555555</v>
      </c>
      <c r="AC926" s="44">
        <f t="shared" si="175"/>
        <v>60.12572496947497</v>
      </c>
      <c r="AD926" s="85">
        <v>56.29999999999994</v>
      </c>
      <c r="AE926" s="91">
        <f t="shared" si="176"/>
        <v>56.29999999999994</v>
      </c>
      <c r="AF926" s="88">
        <v>52.63157894736842</v>
      </c>
      <c r="AG926" s="80">
        <v>100</v>
      </c>
      <c r="AH926" s="92">
        <f t="shared" si="177"/>
        <v>68.42105263157893</v>
      </c>
      <c r="AI926" s="37">
        <f t="shared" si="178"/>
        <v>60.76459717670243</v>
      </c>
      <c r="AJ926" s="38">
        <f t="shared" si="179"/>
        <v>68.68403094422382</v>
      </c>
    </row>
    <row r="927" spans="1:36" ht="15">
      <c r="A927" s="17">
        <v>900</v>
      </c>
      <c r="B927" s="18">
        <v>68780</v>
      </c>
      <c r="C927" s="19" t="s">
        <v>43</v>
      </c>
      <c r="D927" s="19" t="s">
        <v>524</v>
      </c>
      <c r="E927" s="20">
        <v>6</v>
      </c>
      <c r="F927" s="48">
        <v>75.70000000000002</v>
      </c>
      <c r="G927" s="49">
        <v>78.66096866096865</v>
      </c>
      <c r="H927" s="44">
        <f t="shared" si="168"/>
        <v>76.68698955365622</v>
      </c>
      <c r="I927" s="104">
        <v>21.000000000000004</v>
      </c>
      <c r="J927" s="103">
        <f t="shared" si="169"/>
        <v>21.000000000000004</v>
      </c>
      <c r="K927" s="36">
        <f t="shared" si="170"/>
        <v>54.41219373219373</v>
      </c>
      <c r="L927" s="64">
        <v>0</v>
      </c>
      <c r="M927" s="65">
        <v>100</v>
      </c>
      <c r="N927" s="90">
        <f t="shared" si="171"/>
        <v>22.22222222222222</v>
      </c>
      <c r="O927" s="66">
        <v>86.46760534344851</v>
      </c>
      <c r="P927" s="57">
        <v>98.5</v>
      </c>
      <c r="Q927" s="67">
        <v>99.38931297709924</v>
      </c>
      <c r="R927" s="68">
        <v>100</v>
      </c>
      <c r="S927" s="44">
        <f t="shared" si="172"/>
        <v>96.08922958013693</v>
      </c>
      <c r="T927" s="64">
        <v>80.83333333333333</v>
      </c>
      <c r="U927" s="57">
        <v>66.66666666666667</v>
      </c>
      <c r="V927" s="57">
        <v>100</v>
      </c>
      <c r="W927" s="56">
        <v>0</v>
      </c>
      <c r="X927" s="56">
        <v>1.2903225806451613</v>
      </c>
      <c r="Y927" s="90">
        <f t="shared" si="173"/>
        <v>62.03629032258065</v>
      </c>
      <c r="Z927" s="101">
        <f t="shared" si="174"/>
        <v>58.60016636886962</v>
      </c>
      <c r="AA927" s="50">
        <v>84.78485116416151</v>
      </c>
      <c r="AB927" s="47">
        <v>3.3333333333333335</v>
      </c>
      <c r="AC927" s="44">
        <f t="shared" si="175"/>
        <v>64.42197170645446</v>
      </c>
      <c r="AD927" s="85">
        <v>45.299999999999976</v>
      </c>
      <c r="AE927" s="91">
        <f t="shared" si="176"/>
        <v>45.299999999999976</v>
      </c>
      <c r="AF927" s="88">
        <v>65.78947368421053</v>
      </c>
      <c r="AG927" s="80">
        <v>100</v>
      </c>
      <c r="AH927" s="92">
        <f t="shared" si="177"/>
        <v>77.19298245614036</v>
      </c>
      <c r="AI927" s="37">
        <f t="shared" si="178"/>
        <v>61.876981401337105</v>
      </c>
      <c r="AJ927" s="38">
        <f t="shared" si="179"/>
        <v>58.74561635127469</v>
      </c>
    </row>
    <row r="928" spans="1:36" ht="15">
      <c r="A928" s="17">
        <v>826</v>
      </c>
      <c r="B928" s="18">
        <v>68820</v>
      </c>
      <c r="C928" s="19" t="s">
        <v>43</v>
      </c>
      <c r="D928" s="19" t="s">
        <v>409</v>
      </c>
      <c r="E928" s="20">
        <v>6</v>
      </c>
      <c r="F928" s="48">
        <v>58.70000000000001</v>
      </c>
      <c r="G928" s="49">
        <v>87.55799755799755</v>
      </c>
      <c r="H928" s="44">
        <f t="shared" si="168"/>
        <v>68.31933251933252</v>
      </c>
      <c r="I928" s="104">
        <v>21.000000000000004</v>
      </c>
      <c r="J928" s="103">
        <f t="shared" si="169"/>
        <v>21.000000000000004</v>
      </c>
      <c r="K928" s="36">
        <f t="shared" si="170"/>
        <v>49.39159951159951</v>
      </c>
      <c r="L928" s="64">
        <v>6.349206349206349</v>
      </c>
      <c r="M928" s="65">
        <v>100</v>
      </c>
      <c r="N928" s="90">
        <f t="shared" si="171"/>
        <v>27.160493827160494</v>
      </c>
      <c r="O928" s="66">
        <v>89.3405112436329</v>
      </c>
      <c r="P928" s="57">
        <v>99.56</v>
      </c>
      <c r="Q928" s="67">
        <v>99.53703703703704</v>
      </c>
      <c r="R928" s="68">
        <v>100</v>
      </c>
      <c r="S928" s="44">
        <f t="shared" si="172"/>
        <v>97.10938707016749</v>
      </c>
      <c r="T928" s="64">
        <v>100</v>
      </c>
      <c r="U928" s="57">
        <v>96.7</v>
      </c>
      <c r="V928" s="57">
        <v>100</v>
      </c>
      <c r="W928" s="56">
        <v>0</v>
      </c>
      <c r="X928" s="56">
        <v>25</v>
      </c>
      <c r="Y928" s="90">
        <f t="shared" si="173"/>
        <v>77.3</v>
      </c>
      <c r="Z928" s="101">
        <f t="shared" si="174"/>
        <v>65.58878164023137</v>
      </c>
      <c r="AA928" s="50">
        <v>69.33547973418663</v>
      </c>
      <c r="AB928" s="47">
        <v>5.555555555555555</v>
      </c>
      <c r="AC928" s="44">
        <f t="shared" si="175"/>
        <v>53.39049868952886</v>
      </c>
      <c r="AD928" s="85">
        <v>71.10000000000002</v>
      </c>
      <c r="AE928" s="91">
        <f t="shared" si="176"/>
        <v>71.10000000000002</v>
      </c>
      <c r="AF928" s="88">
        <v>65.78947368421053</v>
      </c>
      <c r="AG928" s="80">
        <v>100</v>
      </c>
      <c r="AH928" s="92">
        <f t="shared" si="177"/>
        <v>77.19298245614036</v>
      </c>
      <c r="AI928" s="37">
        <f t="shared" si="178"/>
        <v>62.87352912564347</v>
      </c>
      <c r="AJ928" s="38">
        <f t="shared" si="179"/>
        <v>61.53476946012863</v>
      </c>
    </row>
    <row r="929" spans="1:36" ht="15">
      <c r="A929" s="17">
        <v>180</v>
      </c>
      <c r="B929" s="18">
        <v>68855</v>
      </c>
      <c r="C929" s="19" t="s">
        <v>43</v>
      </c>
      <c r="D929" s="19" t="s">
        <v>333</v>
      </c>
      <c r="E929" s="20">
        <v>6</v>
      </c>
      <c r="F929" s="48">
        <v>65.85000000000001</v>
      </c>
      <c r="G929" s="49">
        <v>91.47792022792022</v>
      </c>
      <c r="H929" s="44">
        <f t="shared" si="168"/>
        <v>74.39264007597342</v>
      </c>
      <c r="I929" s="104">
        <v>21.000000000000004</v>
      </c>
      <c r="J929" s="103">
        <f t="shared" si="169"/>
        <v>21.000000000000004</v>
      </c>
      <c r="K929" s="36">
        <f t="shared" si="170"/>
        <v>53.035584045584045</v>
      </c>
      <c r="L929" s="64">
        <v>88.33333333333333</v>
      </c>
      <c r="M929" s="65">
        <v>100</v>
      </c>
      <c r="N929" s="90">
        <f t="shared" si="171"/>
        <v>90.92592592592592</v>
      </c>
      <c r="O929" s="66">
        <v>92.15100375814662</v>
      </c>
      <c r="P929" s="57">
        <v>99.56</v>
      </c>
      <c r="Q929" s="67">
        <v>98.39773798303487</v>
      </c>
      <c r="R929" s="68" t="s">
        <v>1</v>
      </c>
      <c r="S929" s="44">
        <f t="shared" si="172"/>
        <v>96.64247459253109</v>
      </c>
      <c r="T929" s="64">
        <v>98.61111111111111</v>
      </c>
      <c r="U929" s="57">
        <v>96.25</v>
      </c>
      <c r="V929" s="57">
        <v>100</v>
      </c>
      <c r="W929" s="56">
        <v>0</v>
      </c>
      <c r="X929" s="56">
        <v>0</v>
      </c>
      <c r="Y929" s="90">
        <f t="shared" si="173"/>
        <v>73.71527777777777</v>
      </c>
      <c r="Z929" s="101">
        <f t="shared" si="174"/>
        <v>87.24781409183217</v>
      </c>
      <c r="AA929" s="50">
        <v>95.83333333333334</v>
      </c>
      <c r="AB929" s="47">
        <v>9.89010989010989</v>
      </c>
      <c r="AC929" s="44">
        <f t="shared" si="175"/>
        <v>74.34752747252747</v>
      </c>
      <c r="AD929" s="85">
        <v>74.00000000000001</v>
      </c>
      <c r="AE929" s="91">
        <f t="shared" si="176"/>
        <v>74.00000000000001</v>
      </c>
      <c r="AF929" s="88">
        <v>47.368421052631575</v>
      </c>
      <c r="AG929" s="80">
        <v>100</v>
      </c>
      <c r="AH929" s="92">
        <f t="shared" si="177"/>
        <v>64.91228070175438</v>
      </c>
      <c r="AI929" s="37">
        <f t="shared" si="178"/>
        <v>72.36780412569887</v>
      </c>
      <c r="AJ929" s="38">
        <f t="shared" si="179"/>
        <v>75.94136509274256</v>
      </c>
    </row>
    <row r="930" spans="1:36" ht="15">
      <c r="A930" s="17">
        <v>444</v>
      </c>
      <c r="B930" s="18">
        <v>68861</v>
      </c>
      <c r="C930" s="19" t="s">
        <v>43</v>
      </c>
      <c r="D930" s="19" t="s">
        <v>411</v>
      </c>
      <c r="E930" s="20">
        <v>6</v>
      </c>
      <c r="F930" s="48">
        <v>57.34999999999999</v>
      </c>
      <c r="G930" s="49">
        <v>85.3144078144078</v>
      </c>
      <c r="H930" s="44">
        <f t="shared" si="168"/>
        <v>66.67146927146925</v>
      </c>
      <c r="I930" s="104">
        <v>26</v>
      </c>
      <c r="J930" s="103">
        <f t="shared" si="169"/>
        <v>26</v>
      </c>
      <c r="K930" s="36">
        <f t="shared" si="170"/>
        <v>50.40288156288155</v>
      </c>
      <c r="L930" s="64">
        <v>56.00000000000001</v>
      </c>
      <c r="M930" s="65">
        <v>100</v>
      </c>
      <c r="N930" s="90">
        <f t="shared" si="171"/>
        <v>65.77777777777779</v>
      </c>
      <c r="O930" s="66">
        <v>96.15727699530517</v>
      </c>
      <c r="P930" s="57">
        <v>98.23</v>
      </c>
      <c r="Q930" s="67">
        <v>99.58191795139795</v>
      </c>
      <c r="R930" s="68" t="s">
        <v>1</v>
      </c>
      <c r="S930" s="44">
        <f t="shared" si="172"/>
        <v>97.92848806662047</v>
      </c>
      <c r="T930" s="64">
        <v>99.30555555555554</v>
      </c>
      <c r="U930" s="57">
        <v>82.25</v>
      </c>
      <c r="V930" s="57">
        <v>100</v>
      </c>
      <c r="W930" s="56">
        <v>0</v>
      </c>
      <c r="X930" s="56">
        <v>0</v>
      </c>
      <c r="Y930" s="90">
        <f t="shared" si="173"/>
        <v>70.38888888888889</v>
      </c>
      <c r="Z930" s="101">
        <f t="shared" si="174"/>
        <v>77.541560625763</v>
      </c>
      <c r="AA930" s="50">
        <v>75</v>
      </c>
      <c r="AB930" s="47">
        <v>82.95454545454545</v>
      </c>
      <c r="AC930" s="44">
        <f t="shared" si="175"/>
        <v>76.98863636363636</v>
      </c>
      <c r="AD930" s="85">
        <v>58.799999999999976</v>
      </c>
      <c r="AE930" s="91">
        <f t="shared" si="176"/>
        <v>58.799999999999976</v>
      </c>
      <c r="AF930" s="88">
        <v>57.89473684210527</v>
      </c>
      <c r="AG930" s="80">
        <v>100</v>
      </c>
      <c r="AH930" s="92">
        <f t="shared" si="177"/>
        <v>71.9298245614035</v>
      </c>
      <c r="AI930" s="37">
        <f t="shared" si="178"/>
        <v>71.12657097288675</v>
      </c>
      <c r="AJ930" s="38">
        <f t="shared" si="179"/>
        <v>70.18932791732384</v>
      </c>
    </row>
    <row r="931" spans="1:36" ht="15">
      <c r="A931" s="17">
        <v>919</v>
      </c>
      <c r="B931" s="18">
        <v>68867</v>
      </c>
      <c r="C931" s="19" t="s">
        <v>43</v>
      </c>
      <c r="D931" s="19" t="s">
        <v>376</v>
      </c>
      <c r="E931" s="20">
        <v>6</v>
      </c>
      <c r="F931" s="48">
        <v>0</v>
      </c>
      <c r="G931" s="49">
        <v>76.20370370370371</v>
      </c>
      <c r="H931" s="44">
        <f t="shared" si="168"/>
        <v>25.401234567901234</v>
      </c>
      <c r="I931" s="104">
        <v>21.000000000000004</v>
      </c>
      <c r="J931" s="103">
        <f t="shared" si="169"/>
        <v>21.000000000000004</v>
      </c>
      <c r="K931" s="36">
        <f t="shared" si="170"/>
        <v>23.640740740740743</v>
      </c>
      <c r="L931" s="64">
        <v>35.18518518518518</v>
      </c>
      <c r="M931" s="65">
        <v>0</v>
      </c>
      <c r="N931" s="90">
        <f t="shared" si="171"/>
        <v>27.36625514403292</v>
      </c>
      <c r="O931" s="66">
        <v>86.0379159847245</v>
      </c>
      <c r="P931" s="57">
        <v>99.94</v>
      </c>
      <c r="Q931" s="67">
        <v>99.13294797687861</v>
      </c>
      <c r="R931" s="68">
        <v>100</v>
      </c>
      <c r="S931" s="44">
        <f t="shared" si="172"/>
        <v>96.27771599040078</v>
      </c>
      <c r="T931" s="64">
        <v>93.19444444444444</v>
      </c>
      <c r="U931" s="57">
        <v>77.475</v>
      </c>
      <c r="V931" s="57">
        <v>100</v>
      </c>
      <c r="W931" s="56">
        <v>0</v>
      </c>
      <c r="X931" s="56">
        <v>25</v>
      </c>
      <c r="Y931" s="90">
        <f t="shared" si="173"/>
        <v>70.7923611111111</v>
      </c>
      <c r="Z931" s="101">
        <f t="shared" si="174"/>
        <v>63.314276524335654</v>
      </c>
      <c r="AA931" s="50">
        <v>94.99705275567345</v>
      </c>
      <c r="AB931" s="47">
        <v>5.555555555555555</v>
      </c>
      <c r="AC931" s="44">
        <f t="shared" si="175"/>
        <v>72.63667845564397</v>
      </c>
      <c r="AD931" s="85">
        <v>57.19999999999995</v>
      </c>
      <c r="AE931" s="91">
        <f t="shared" si="176"/>
        <v>57.19999999999995</v>
      </c>
      <c r="AF931" s="88">
        <v>84.21052631578947</v>
      </c>
      <c r="AG931" s="80">
        <v>100</v>
      </c>
      <c r="AH931" s="92">
        <f t="shared" si="177"/>
        <v>89.4736842105263</v>
      </c>
      <c r="AI931" s="37">
        <f t="shared" si="178"/>
        <v>71.8876320184487</v>
      </c>
      <c r="AJ931" s="38">
        <f t="shared" si="179"/>
        <v>57.95157601585059</v>
      </c>
    </row>
    <row r="932" spans="1:36" ht="15">
      <c r="A932" s="17">
        <v>531</v>
      </c>
      <c r="B932" s="18">
        <v>68872</v>
      </c>
      <c r="C932" s="19" t="s">
        <v>43</v>
      </c>
      <c r="D932" s="19" t="s">
        <v>704</v>
      </c>
      <c r="E932" s="20">
        <v>6</v>
      </c>
      <c r="F932" s="48">
        <v>45.8</v>
      </c>
      <c r="G932" s="49">
        <v>82.54426129426129</v>
      </c>
      <c r="H932" s="44">
        <f t="shared" si="168"/>
        <v>58.048087098087095</v>
      </c>
      <c r="I932" s="104">
        <v>26</v>
      </c>
      <c r="J932" s="103">
        <f t="shared" si="169"/>
        <v>26</v>
      </c>
      <c r="K932" s="36">
        <f t="shared" si="170"/>
        <v>45.22885225885226</v>
      </c>
      <c r="L932" s="64">
        <v>54.16666666666667</v>
      </c>
      <c r="M932" s="65">
        <v>100</v>
      </c>
      <c r="N932" s="90">
        <f t="shared" si="171"/>
        <v>64.35185185185185</v>
      </c>
      <c r="O932" s="66">
        <v>71.34993082979659</v>
      </c>
      <c r="P932" s="57">
        <v>98.47</v>
      </c>
      <c r="Q932" s="67">
        <v>99.68847352024922</v>
      </c>
      <c r="R932" s="68">
        <v>100</v>
      </c>
      <c r="S932" s="44">
        <f t="shared" si="172"/>
        <v>92.37710108751145</v>
      </c>
      <c r="T932" s="64">
        <v>95.55555555555556</v>
      </c>
      <c r="U932" s="57">
        <v>99.99999999999999</v>
      </c>
      <c r="V932" s="57">
        <v>100</v>
      </c>
      <c r="W932" s="56">
        <v>0</v>
      </c>
      <c r="X932" s="56">
        <v>25</v>
      </c>
      <c r="Y932" s="90">
        <f t="shared" si="173"/>
        <v>77.01388888888889</v>
      </c>
      <c r="Z932" s="101">
        <f t="shared" si="174"/>
        <v>77.37178345911477</v>
      </c>
      <c r="AA932" s="50">
        <v>100</v>
      </c>
      <c r="AB932" s="47">
        <v>5.555555555555555</v>
      </c>
      <c r="AC932" s="44">
        <f t="shared" si="175"/>
        <v>76.38888888888889</v>
      </c>
      <c r="AD932" s="85">
        <v>58.69999999999997</v>
      </c>
      <c r="AE932" s="91">
        <f t="shared" si="176"/>
        <v>58.69999999999997</v>
      </c>
      <c r="AF932" s="88">
        <v>50</v>
      </c>
      <c r="AG932" s="80">
        <v>100</v>
      </c>
      <c r="AH932" s="92">
        <f t="shared" si="177"/>
        <v>66.66666666666666</v>
      </c>
      <c r="AI932" s="37">
        <f t="shared" si="178"/>
        <v>69.7274074074074</v>
      </c>
      <c r="AJ932" s="38">
        <f t="shared" si="179"/>
        <v>68.64988440355006</v>
      </c>
    </row>
    <row r="933" spans="1:36" ht="15">
      <c r="A933" s="17">
        <v>790</v>
      </c>
      <c r="B933" s="18">
        <v>68895</v>
      </c>
      <c r="C933" s="19" t="s">
        <v>43</v>
      </c>
      <c r="D933" s="19" t="s">
        <v>325</v>
      </c>
      <c r="E933" s="20">
        <v>6</v>
      </c>
      <c r="F933" s="48">
        <v>46.400000000000006</v>
      </c>
      <c r="G933" s="49">
        <v>75.87962962962963</v>
      </c>
      <c r="H933" s="44">
        <f t="shared" si="168"/>
        <v>56.226543209876546</v>
      </c>
      <c r="I933" s="104">
        <v>21.000000000000004</v>
      </c>
      <c r="J933" s="103">
        <f t="shared" si="169"/>
        <v>21.000000000000004</v>
      </c>
      <c r="K933" s="36">
        <f t="shared" si="170"/>
        <v>42.13592592592593</v>
      </c>
      <c r="L933" s="64">
        <v>39.047619047619044</v>
      </c>
      <c r="M933" s="65">
        <v>100</v>
      </c>
      <c r="N933" s="90">
        <f t="shared" si="171"/>
        <v>52.59259259259259</v>
      </c>
      <c r="O933" s="66">
        <v>96.39206054168879</v>
      </c>
      <c r="P933" s="57">
        <v>99.08000000000001</v>
      </c>
      <c r="Q933" s="67">
        <v>99.89310529128808</v>
      </c>
      <c r="R933" s="68" t="s">
        <v>1</v>
      </c>
      <c r="S933" s="44">
        <f t="shared" si="172"/>
        <v>98.39352086811041</v>
      </c>
      <c r="T933" s="64">
        <v>99.30555555555554</v>
      </c>
      <c r="U933" s="57">
        <v>91.49999999999999</v>
      </c>
      <c r="V933" s="57">
        <v>100</v>
      </c>
      <c r="W933" s="56">
        <v>0</v>
      </c>
      <c r="X933" s="56">
        <v>25</v>
      </c>
      <c r="Y933" s="90">
        <f t="shared" si="173"/>
        <v>75.82638888888889</v>
      </c>
      <c r="Z933" s="101">
        <f t="shared" si="174"/>
        <v>74.6837044555731</v>
      </c>
      <c r="AA933" s="50">
        <v>64.305065374627</v>
      </c>
      <c r="AB933" s="47">
        <v>5.555555555555555</v>
      </c>
      <c r="AC933" s="44">
        <f t="shared" si="175"/>
        <v>49.61768791985914</v>
      </c>
      <c r="AD933" s="85">
        <v>46.19999999999997</v>
      </c>
      <c r="AE933" s="91">
        <f t="shared" si="176"/>
        <v>46.19999999999997</v>
      </c>
      <c r="AF933" s="88">
        <v>84.21052631578947</v>
      </c>
      <c r="AG933" s="80">
        <v>100</v>
      </c>
      <c r="AH933" s="92">
        <f t="shared" si="177"/>
        <v>89.4736842105263</v>
      </c>
      <c r="AI933" s="37">
        <f t="shared" si="178"/>
        <v>56.67750373269679</v>
      </c>
      <c r="AJ933" s="38">
        <f t="shared" si="179"/>
        <v>62.77228853278078</v>
      </c>
    </row>
    <row r="934" spans="1:36" ht="15">
      <c r="A934" s="17">
        <v>186</v>
      </c>
      <c r="B934" s="18">
        <v>70001</v>
      </c>
      <c r="C934" s="19" t="s">
        <v>145</v>
      </c>
      <c r="D934" s="19" t="s">
        <v>859</v>
      </c>
      <c r="E934" s="20">
        <v>3</v>
      </c>
      <c r="F934" s="48">
        <v>90.75000000000001</v>
      </c>
      <c r="G934" s="49">
        <v>90.61711436711435</v>
      </c>
      <c r="H934" s="44">
        <f t="shared" si="168"/>
        <v>90.70570478903812</v>
      </c>
      <c r="I934" s="104">
        <v>0</v>
      </c>
      <c r="J934" s="103">
        <f t="shared" si="169"/>
        <v>0</v>
      </c>
      <c r="K934" s="36">
        <f t="shared" si="170"/>
        <v>54.42342287342287</v>
      </c>
      <c r="L934" s="64">
        <v>81.8390804597701</v>
      </c>
      <c r="M934" s="65">
        <v>100</v>
      </c>
      <c r="N934" s="90">
        <f t="shared" si="171"/>
        <v>85.87484035759897</v>
      </c>
      <c r="O934" s="66">
        <v>99.0506329113924</v>
      </c>
      <c r="P934" s="57">
        <v>99.14000000000001</v>
      </c>
      <c r="Q934" s="67">
        <v>99.7659676408801</v>
      </c>
      <c r="R934" s="68">
        <v>100</v>
      </c>
      <c r="S934" s="44">
        <f t="shared" si="172"/>
        <v>99.48915013806813</v>
      </c>
      <c r="T934" s="64">
        <v>90.13888888888889</v>
      </c>
      <c r="U934" s="57">
        <v>96.90322580645162</v>
      </c>
      <c r="V934" s="57">
        <v>98.14814814814815</v>
      </c>
      <c r="W934" s="56">
        <v>0</v>
      </c>
      <c r="X934" s="56">
        <v>10</v>
      </c>
      <c r="Y934" s="90">
        <f t="shared" si="173"/>
        <v>72.54756571087216</v>
      </c>
      <c r="Z934" s="101">
        <f t="shared" si="174"/>
        <v>85.96669160039652</v>
      </c>
      <c r="AA934" s="50">
        <v>92.89059174116646</v>
      </c>
      <c r="AB934" s="47">
        <v>51.11111111111111</v>
      </c>
      <c r="AC934" s="44">
        <f t="shared" si="175"/>
        <v>82.44572158365261</v>
      </c>
      <c r="AD934" s="85">
        <v>62.999999999999964</v>
      </c>
      <c r="AE934" s="91">
        <f t="shared" si="176"/>
        <v>62.999999999999964</v>
      </c>
      <c r="AF934" s="88">
        <v>42.10526315789473</v>
      </c>
      <c r="AG934" s="80">
        <v>100</v>
      </c>
      <c r="AH934" s="92">
        <f t="shared" si="177"/>
        <v>61.403508771929815</v>
      </c>
      <c r="AI934" s="37">
        <f t="shared" si="178"/>
        <v>73.05175326566734</v>
      </c>
      <c r="AJ934" s="38">
        <f t="shared" si="179"/>
        <v>75.78355635458304</v>
      </c>
    </row>
    <row r="935" spans="1:36" ht="15">
      <c r="A935" s="17">
        <v>408</v>
      </c>
      <c r="B935" s="18">
        <v>70110</v>
      </c>
      <c r="C935" s="19" t="s">
        <v>145</v>
      </c>
      <c r="D935" s="19" t="s">
        <v>994</v>
      </c>
      <c r="E935" s="20">
        <v>6</v>
      </c>
      <c r="F935" s="48">
        <v>63.949999999999996</v>
      </c>
      <c r="G935" s="49">
        <v>79.98575498575498</v>
      </c>
      <c r="H935" s="44">
        <f t="shared" si="168"/>
        <v>69.29525166191831</v>
      </c>
      <c r="I935" s="104">
        <v>5</v>
      </c>
      <c r="J935" s="103">
        <f t="shared" si="169"/>
        <v>5</v>
      </c>
      <c r="K935" s="36">
        <f t="shared" si="170"/>
        <v>43.57715099715099</v>
      </c>
      <c r="L935" s="64">
        <v>97.89915966386555</v>
      </c>
      <c r="M935" s="65">
        <v>100</v>
      </c>
      <c r="N935" s="90">
        <f t="shared" si="171"/>
        <v>98.36601307189542</v>
      </c>
      <c r="O935" s="66">
        <v>67.2213298528245</v>
      </c>
      <c r="P935" s="57">
        <v>99.37</v>
      </c>
      <c r="Q935" s="67">
        <v>98.54875283446712</v>
      </c>
      <c r="R935" s="68" t="s">
        <v>1</v>
      </c>
      <c r="S935" s="44">
        <f t="shared" si="172"/>
        <v>88.32479004520403</v>
      </c>
      <c r="T935" s="64">
        <v>86.80555555555554</v>
      </c>
      <c r="U935" s="57">
        <v>93.79999999999998</v>
      </c>
      <c r="V935" s="57">
        <v>64.81481481481482</v>
      </c>
      <c r="W935" s="56">
        <v>0</v>
      </c>
      <c r="X935" s="56">
        <v>25</v>
      </c>
      <c r="Y935" s="90">
        <f t="shared" si="173"/>
        <v>64.48009259259258</v>
      </c>
      <c r="Z935" s="101">
        <f t="shared" si="174"/>
        <v>84.30932714997726</v>
      </c>
      <c r="AA935" s="50">
        <v>95.79586570599044</v>
      </c>
      <c r="AB935" s="47">
        <v>17.77777777777778</v>
      </c>
      <c r="AC935" s="44">
        <f t="shared" si="175"/>
        <v>76.29134372393727</v>
      </c>
      <c r="AD935" s="85">
        <v>56.999999999999936</v>
      </c>
      <c r="AE935" s="91">
        <f t="shared" si="176"/>
        <v>56.999999999999936</v>
      </c>
      <c r="AF935" s="88">
        <v>31.57894736842105</v>
      </c>
      <c r="AG935" s="80">
        <v>100</v>
      </c>
      <c r="AH935" s="92">
        <f t="shared" si="177"/>
        <v>54.3859649122807</v>
      </c>
      <c r="AI935" s="37">
        <f t="shared" si="178"/>
        <v>66.76590963522267</v>
      </c>
      <c r="AJ935" s="38">
        <f t="shared" si="179"/>
        <v>70.89986666498564</v>
      </c>
    </row>
    <row r="936" spans="1:36" ht="15">
      <c r="A936" s="17">
        <v>559</v>
      </c>
      <c r="B936" s="18">
        <v>70124</v>
      </c>
      <c r="C936" s="19" t="s">
        <v>145</v>
      </c>
      <c r="D936" s="19" t="s">
        <v>1016</v>
      </c>
      <c r="E936" s="20">
        <v>6</v>
      </c>
      <c r="F936" s="48">
        <v>41.79999999999999</v>
      </c>
      <c r="G936" s="49">
        <v>64.76597476597476</v>
      </c>
      <c r="H936" s="44">
        <f t="shared" si="168"/>
        <v>49.455324921991576</v>
      </c>
      <c r="I936" s="104">
        <v>5</v>
      </c>
      <c r="J936" s="103">
        <f t="shared" si="169"/>
        <v>5</v>
      </c>
      <c r="K936" s="36">
        <f t="shared" si="170"/>
        <v>31.673194953194944</v>
      </c>
      <c r="L936" s="64">
        <v>96.49122807017544</v>
      </c>
      <c r="M936" s="65">
        <v>100</v>
      </c>
      <c r="N936" s="90">
        <f t="shared" si="171"/>
        <v>97.27095516569202</v>
      </c>
      <c r="O936" s="66">
        <v>71.01827605019093</v>
      </c>
      <c r="P936" s="57">
        <v>95.57999999999998</v>
      </c>
      <c r="Q936" s="67">
        <v>97.72395681353953</v>
      </c>
      <c r="R936" s="68" t="s">
        <v>1</v>
      </c>
      <c r="S936" s="44">
        <f t="shared" si="172"/>
        <v>88.05234382273021</v>
      </c>
      <c r="T936" s="64">
        <v>95.41666666666666</v>
      </c>
      <c r="U936" s="57">
        <v>98.75</v>
      </c>
      <c r="V936" s="57">
        <v>98.14814814814815</v>
      </c>
      <c r="W936" s="56">
        <v>0</v>
      </c>
      <c r="X936" s="56">
        <v>0</v>
      </c>
      <c r="Y936" s="90">
        <f t="shared" si="173"/>
        <v>73.0787037037037</v>
      </c>
      <c r="Z936" s="101">
        <f t="shared" si="174"/>
        <v>86.57947906810797</v>
      </c>
      <c r="AA936" s="50">
        <v>87.50491207387759</v>
      </c>
      <c r="AB936" s="47">
        <v>10</v>
      </c>
      <c r="AC936" s="44">
        <f t="shared" si="175"/>
        <v>68.1286840554082</v>
      </c>
      <c r="AD936" s="85">
        <v>50.19999999999993</v>
      </c>
      <c r="AE936" s="91">
        <f t="shared" si="176"/>
        <v>50.19999999999993</v>
      </c>
      <c r="AF936" s="88">
        <v>39.473684210526315</v>
      </c>
      <c r="AG936" s="80">
        <v>100</v>
      </c>
      <c r="AH936" s="92">
        <f t="shared" si="177"/>
        <v>59.649122807017534</v>
      </c>
      <c r="AI936" s="37">
        <f t="shared" si="178"/>
        <v>61.65178939095453</v>
      </c>
      <c r="AJ936" s="38">
        <f t="shared" si="179"/>
        <v>68.11991534197932</v>
      </c>
    </row>
    <row r="937" spans="1:36" ht="15">
      <c r="A937" s="17">
        <v>874</v>
      </c>
      <c r="B937" s="18">
        <v>70204</v>
      </c>
      <c r="C937" s="19" t="s">
        <v>145</v>
      </c>
      <c r="D937" s="19" t="s">
        <v>1121</v>
      </c>
      <c r="E937" s="20">
        <v>6</v>
      </c>
      <c r="F937" s="48">
        <v>33.900000000000006</v>
      </c>
      <c r="G937" s="49">
        <v>70.32051282051282</v>
      </c>
      <c r="H937" s="44">
        <f t="shared" si="168"/>
        <v>46.04017094017094</v>
      </c>
      <c r="I937" s="104">
        <v>5</v>
      </c>
      <c r="J937" s="103">
        <f t="shared" si="169"/>
        <v>5</v>
      </c>
      <c r="K937" s="36">
        <f t="shared" si="170"/>
        <v>29.62410256410256</v>
      </c>
      <c r="L937" s="64">
        <v>71.32075471698114</v>
      </c>
      <c r="M937" s="65">
        <v>100</v>
      </c>
      <c r="N937" s="90">
        <f t="shared" si="171"/>
        <v>77.69392033542978</v>
      </c>
      <c r="O937" s="66">
        <v>69.09918973894854</v>
      </c>
      <c r="P937" s="57">
        <v>98.31</v>
      </c>
      <c r="Q937" s="67">
        <v>98.94736842105263</v>
      </c>
      <c r="R937" s="68" t="s">
        <v>1</v>
      </c>
      <c r="S937" s="44">
        <f t="shared" si="172"/>
        <v>88.7300284370504</v>
      </c>
      <c r="T937" s="64">
        <v>79.72222222222221</v>
      </c>
      <c r="U937" s="57">
        <v>80</v>
      </c>
      <c r="V937" s="57">
        <v>100</v>
      </c>
      <c r="W937" s="56">
        <v>0</v>
      </c>
      <c r="X937" s="56">
        <v>0</v>
      </c>
      <c r="Y937" s="90">
        <f t="shared" si="173"/>
        <v>64.93055555555556</v>
      </c>
      <c r="Z937" s="101">
        <f t="shared" si="174"/>
        <v>77.14119819838862</v>
      </c>
      <c r="AA937" s="50">
        <v>72.82504258499307</v>
      </c>
      <c r="AB937" s="47">
        <v>5.4945054945054945</v>
      </c>
      <c r="AC937" s="44">
        <f t="shared" si="175"/>
        <v>55.992408312371175</v>
      </c>
      <c r="AD937" s="85">
        <v>49.89999999999994</v>
      </c>
      <c r="AE937" s="91">
        <f t="shared" si="176"/>
        <v>49.89999999999994</v>
      </c>
      <c r="AF937" s="88">
        <v>7.894736842105263</v>
      </c>
      <c r="AG937" s="80">
        <v>100</v>
      </c>
      <c r="AH937" s="92">
        <f t="shared" si="177"/>
        <v>38.59649122807017</v>
      </c>
      <c r="AI937" s="37">
        <f t="shared" si="178"/>
        <v>50.88858267887864</v>
      </c>
      <c r="AJ937" s="38">
        <f t="shared" si="179"/>
        <v>59.761994415678416</v>
      </c>
    </row>
    <row r="938" spans="1:36" ht="15">
      <c r="A938" s="17">
        <v>677</v>
      </c>
      <c r="B938" s="18">
        <v>70215</v>
      </c>
      <c r="C938" s="19" t="s">
        <v>145</v>
      </c>
      <c r="D938" s="19" t="s">
        <v>638</v>
      </c>
      <c r="E938" s="20">
        <v>6</v>
      </c>
      <c r="F938" s="48">
        <v>53.65</v>
      </c>
      <c r="G938" s="49">
        <v>79.58333333333333</v>
      </c>
      <c r="H938" s="44">
        <f t="shared" si="168"/>
        <v>62.29444444444444</v>
      </c>
      <c r="I938" s="104">
        <v>5</v>
      </c>
      <c r="J938" s="103">
        <f t="shared" si="169"/>
        <v>5</v>
      </c>
      <c r="K938" s="36">
        <f t="shared" si="170"/>
        <v>39.37666666666666</v>
      </c>
      <c r="L938" s="64">
        <v>78.50877192982456</v>
      </c>
      <c r="M938" s="65">
        <v>100</v>
      </c>
      <c r="N938" s="90">
        <f t="shared" si="171"/>
        <v>83.28460038986356</v>
      </c>
      <c r="O938" s="66">
        <v>86.96379908336431</v>
      </c>
      <c r="P938" s="57">
        <v>98.99</v>
      </c>
      <c r="Q938" s="67">
        <v>99.33557092951571</v>
      </c>
      <c r="R938" s="68" t="s">
        <v>1</v>
      </c>
      <c r="S938" s="44">
        <f t="shared" si="172"/>
        <v>95.03702138554065</v>
      </c>
      <c r="T938" s="64">
        <v>83.33333333333334</v>
      </c>
      <c r="U938" s="57">
        <v>92.5</v>
      </c>
      <c r="V938" s="57">
        <v>81.48148148148148</v>
      </c>
      <c r="W938" s="56">
        <v>0</v>
      </c>
      <c r="X938" s="56">
        <v>0</v>
      </c>
      <c r="Y938" s="90">
        <f t="shared" si="173"/>
        <v>64.32870370370371</v>
      </c>
      <c r="Z938" s="101">
        <f t="shared" si="174"/>
        <v>80.97948816890909</v>
      </c>
      <c r="AA938" s="50">
        <v>100</v>
      </c>
      <c r="AB938" s="47">
        <v>5.555555555555555</v>
      </c>
      <c r="AC938" s="44">
        <f t="shared" si="175"/>
        <v>76.38888888888889</v>
      </c>
      <c r="AD938" s="85">
        <v>42.79999999999995</v>
      </c>
      <c r="AE938" s="91">
        <f t="shared" si="176"/>
        <v>42.79999999999995</v>
      </c>
      <c r="AF938" s="88">
        <v>39.473684210526315</v>
      </c>
      <c r="AG938" s="80">
        <v>0</v>
      </c>
      <c r="AH938" s="92">
        <f t="shared" si="177"/>
        <v>26.31578947368421</v>
      </c>
      <c r="AI938" s="37">
        <f t="shared" si="178"/>
        <v>57.4172319688109</v>
      </c>
      <c r="AJ938" s="38">
        <f t="shared" si="179"/>
        <v>65.59024700843113</v>
      </c>
    </row>
    <row r="939" spans="1:36" ht="15">
      <c r="A939" s="17">
        <v>568</v>
      </c>
      <c r="B939" s="18">
        <v>70221</v>
      </c>
      <c r="C939" s="19" t="s">
        <v>145</v>
      </c>
      <c r="D939" s="19" t="s">
        <v>779</v>
      </c>
      <c r="E939" s="20">
        <v>6</v>
      </c>
      <c r="F939" s="48">
        <v>41.7</v>
      </c>
      <c r="G939" s="49">
        <v>73.70472120472121</v>
      </c>
      <c r="H939" s="44">
        <f t="shared" si="168"/>
        <v>52.368240401573736</v>
      </c>
      <c r="I939" s="104">
        <v>5</v>
      </c>
      <c r="J939" s="103">
        <f t="shared" si="169"/>
        <v>5</v>
      </c>
      <c r="K939" s="36">
        <f t="shared" si="170"/>
        <v>33.42094424094424</v>
      </c>
      <c r="L939" s="64">
        <v>96.11650485436894</v>
      </c>
      <c r="M939" s="65">
        <v>100</v>
      </c>
      <c r="N939" s="90">
        <f t="shared" si="171"/>
        <v>96.97950377562029</v>
      </c>
      <c r="O939" s="66">
        <v>57.58482401256856</v>
      </c>
      <c r="P939" s="57">
        <v>99.19999999999999</v>
      </c>
      <c r="Q939" s="67">
        <v>98.84556182657774</v>
      </c>
      <c r="R939" s="68" t="s">
        <v>1</v>
      </c>
      <c r="S939" s="44">
        <f t="shared" si="172"/>
        <v>85.1568722826656</v>
      </c>
      <c r="T939" s="64">
        <v>96.25</v>
      </c>
      <c r="U939" s="57">
        <v>87.5</v>
      </c>
      <c r="V939" s="57">
        <v>100</v>
      </c>
      <c r="W939" s="56">
        <v>0</v>
      </c>
      <c r="X939" s="56">
        <v>25</v>
      </c>
      <c r="Y939" s="90">
        <f t="shared" si="173"/>
        <v>74.0625</v>
      </c>
      <c r="Z939" s="101">
        <f t="shared" si="174"/>
        <v>85.8628204896763</v>
      </c>
      <c r="AA939" s="50">
        <v>74.03846153846155</v>
      </c>
      <c r="AB939" s="47">
        <v>5.555555555555555</v>
      </c>
      <c r="AC939" s="44">
        <f t="shared" si="175"/>
        <v>56.917735042735046</v>
      </c>
      <c r="AD939" s="85">
        <v>52.999999999999936</v>
      </c>
      <c r="AE939" s="91">
        <f t="shared" si="176"/>
        <v>52.999999999999936</v>
      </c>
      <c r="AF939" s="88">
        <v>71.05263157894737</v>
      </c>
      <c r="AG939" s="80">
        <v>100</v>
      </c>
      <c r="AH939" s="92">
        <f t="shared" si="177"/>
        <v>80.7017543859649</v>
      </c>
      <c r="AI939" s="37">
        <f t="shared" si="178"/>
        <v>60.62980956665166</v>
      </c>
      <c r="AJ939" s="38">
        <f t="shared" si="179"/>
        <v>67.80454196302249</v>
      </c>
    </row>
    <row r="940" spans="1:36" ht="15">
      <c r="A940" s="17">
        <v>945</v>
      </c>
      <c r="B940" s="18">
        <v>70230</v>
      </c>
      <c r="C940" s="19" t="s">
        <v>145</v>
      </c>
      <c r="D940" s="19" t="s">
        <v>868</v>
      </c>
      <c r="E940" s="20">
        <v>6</v>
      </c>
      <c r="F940" s="48">
        <v>0</v>
      </c>
      <c r="G940" s="49">
        <v>71.64326414326413</v>
      </c>
      <c r="H940" s="44">
        <f t="shared" si="168"/>
        <v>23.88108804775471</v>
      </c>
      <c r="I940" s="104">
        <v>5</v>
      </c>
      <c r="J940" s="103">
        <f t="shared" si="169"/>
        <v>5</v>
      </c>
      <c r="K940" s="36">
        <f t="shared" si="170"/>
        <v>16.328652828652825</v>
      </c>
      <c r="L940" s="64">
        <v>70.3125</v>
      </c>
      <c r="M940" s="65">
        <v>100</v>
      </c>
      <c r="N940" s="90">
        <f t="shared" si="171"/>
        <v>76.90972222222223</v>
      </c>
      <c r="O940" s="66">
        <v>43.424166383883126</v>
      </c>
      <c r="P940" s="57">
        <v>99.46000000000001</v>
      </c>
      <c r="Q940" s="67">
        <v>97.8537360890302</v>
      </c>
      <c r="R940" s="68" t="s">
        <v>1</v>
      </c>
      <c r="S940" s="44">
        <f t="shared" si="172"/>
        <v>80.19581376128926</v>
      </c>
      <c r="T940" s="64">
        <v>40</v>
      </c>
      <c r="U940" s="57">
        <v>71.08571428571429</v>
      </c>
      <c r="V940" s="57">
        <v>100</v>
      </c>
      <c r="W940" s="56">
        <v>0</v>
      </c>
      <c r="X940" s="56">
        <v>0</v>
      </c>
      <c r="Y940" s="90">
        <f t="shared" si="173"/>
        <v>52.77142857142857</v>
      </c>
      <c r="Z940" s="101">
        <f t="shared" si="174"/>
        <v>70.2370175464697</v>
      </c>
      <c r="AA940" s="50">
        <v>71.24015830912383</v>
      </c>
      <c r="AB940" s="47">
        <v>5.555555555555555</v>
      </c>
      <c r="AC940" s="44">
        <f t="shared" si="175"/>
        <v>54.81900762073175</v>
      </c>
      <c r="AD940" s="85">
        <v>59.39999999999995</v>
      </c>
      <c r="AE940" s="91">
        <f t="shared" si="176"/>
        <v>59.39999999999995</v>
      </c>
      <c r="AF940" s="88">
        <v>68.42105263157895</v>
      </c>
      <c r="AG940" s="80">
        <v>100</v>
      </c>
      <c r="AH940" s="92">
        <f t="shared" si="177"/>
        <v>78.94736842105263</v>
      </c>
      <c r="AI940" s="37">
        <f t="shared" si="178"/>
        <v>60.86627774860078</v>
      </c>
      <c r="AJ940" s="38">
        <f t="shared" si="179"/>
        <v>56.644122663545645</v>
      </c>
    </row>
    <row r="941" spans="1:36" ht="15">
      <c r="A941" s="17">
        <v>797</v>
      </c>
      <c r="B941" s="18">
        <v>70233</v>
      </c>
      <c r="C941" s="19" t="s">
        <v>145</v>
      </c>
      <c r="D941" s="19" t="s">
        <v>1124</v>
      </c>
      <c r="E941" s="20">
        <v>6</v>
      </c>
      <c r="F941" s="48">
        <v>43.45000000000001</v>
      </c>
      <c r="G941" s="49">
        <v>0</v>
      </c>
      <c r="H941" s="44">
        <f t="shared" si="168"/>
        <v>28.966666666666672</v>
      </c>
      <c r="I941" s="104">
        <v>5</v>
      </c>
      <c r="J941" s="103">
        <f t="shared" si="169"/>
        <v>5</v>
      </c>
      <c r="K941" s="36">
        <f t="shared" si="170"/>
        <v>19.380000000000003</v>
      </c>
      <c r="L941" s="64">
        <v>86.95652173913044</v>
      </c>
      <c r="M941" s="65">
        <v>100</v>
      </c>
      <c r="N941" s="90">
        <f t="shared" si="171"/>
        <v>89.85507246376812</v>
      </c>
      <c r="O941" s="66">
        <v>89.72926016858685</v>
      </c>
      <c r="P941" s="57">
        <v>99.24000000000001</v>
      </c>
      <c r="Q941" s="67">
        <v>93.12585499316005</v>
      </c>
      <c r="R941" s="68" t="s">
        <v>1</v>
      </c>
      <c r="S941" s="44">
        <f t="shared" si="172"/>
        <v>93.97293523825692</v>
      </c>
      <c r="T941" s="64">
        <v>34.72222222222223</v>
      </c>
      <c r="U941" s="57">
        <v>66.89</v>
      </c>
      <c r="V941" s="57">
        <v>100</v>
      </c>
      <c r="W941" s="56">
        <v>0</v>
      </c>
      <c r="X941" s="56">
        <v>0</v>
      </c>
      <c r="Y941" s="90">
        <f t="shared" si="173"/>
        <v>50.403055555555554</v>
      </c>
      <c r="Z941" s="101">
        <f t="shared" si="174"/>
        <v>78.54814314097652</v>
      </c>
      <c r="AA941" s="50">
        <v>100</v>
      </c>
      <c r="AB941" s="47">
        <v>5.555555555555555</v>
      </c>
      <c r="AC941" s="44">
        <f t="shared" si="175"/>
        <v>76.38888888888889</v>
      </c>
      <c r="AD941" s="85">
        <v>53.89999999999993</v>
      </c>
      <c r="AE941" s="91">
        <f t="shared" si="176"/>
        <v>53.89999999999993</v>
      </c>
      <c r="AF941" s="88">
        <v>23.684210526315788</v>
      </c>
      <c r="AG941" s="80">
        <v>100</v>
      </c>
      <c r="AH941" s="92">
        <f t="shared" si="177"/>
        <v>49.12280701754385</v>
      </c>
      <c r="AI941" s="37">
        <f t="shared" si="178"/>
        <v>64.93863547758282</v>
      </c>
      <c r="AJ941" s="38">
        <f t="shared" si="179"/>
        <v>62.63166221376311</v>
      </c>
    </row>
    <row r="942" spans="1:36" ht="15">
      <c r="A942" s="17">
        <v>1087</v>
      </c>
      <c r="B942" s="18">
        <v>70235</v>
      </c>
      <c r="C942" s="19" t="s">
        <v>145</v>
      </c>
      <c r="D942" s="19" t="s">
        <v>671</v>
      </c>
      <c r="E942" s="20">
        <v>6</v>
      </c>
      <c r="F942" s="48">
        <v>42.8</v>
      </c>
      <c r="G942" s="49">
        <v>77.38654863654865</v>
      </c>
      <c r="H942" s="44">
        <f t="shared" si="168"/>
        <v>54.32884954551621</v>
      </c>
      <c r="I942" s="104">
        <v>5</v>
      </c>
      <c r="J942" s="103">
        <f t="shared" si="169"/>
        <v>5</v>
      </c>
      <c r="K942" s="36">
        <f t="shared" si="170"/>
        <v>34.59730972730973</v>
      </c>
      <c r="L942" s="64">
        <v>30.76923076923077</v>
      </c>
      <c r="M942" s="65">
        <v>0</v>
      </c>
      <c r="N942" s="90">
        <f t="shared" si="171"/>
        <v>23.931623931623932</v>
      </c>
      <c r="O942" s="66">
        <v>38.02826326562746</v>
      </c>
      <c r="P942" s="57">
        <v>99.19999999999999</v>
      </c>
      <c r="Q942" s="67">
        <v>95.01020218883323</v>
      </c>
      <c r="R942" s="68">
        <v>100</v>
      </c>
      <c r="S942" s="44">
        <f t="shared" si="172"/>
        <v>83.05961636361516</v>
      </c>
      <c r="T942" s="64">
        <v>65.83333333333333</v>
      </c>
      <c r="U942" s="57">
        <v>73.33571428571429</v>
      </c>
      <c r="V942" s="57">
        <v>100</v>
      </c>
      <c r="W942" s="56">
        <v>0</v>
      </c>
      <c r="X942" s="56">
        <v>0</v>
      </c>
      <c r="Y942" s="90">
        <f t="shared" si="173"/>
        <v>59.7922619047619</v>
      </c>
      <c r="Z942" s="101">
        <f t="shared" si="174"/>
        <v>54.327985661265274</v>
      </c>
      <c r="AA942" s="50">
        <v>29.099984144004694</v>
      </c>
      <c r="AB942" s="47">
        <v>5.555555555555555</v>
      </c>
      <c r="AC942" s="44">
        <f t="shared" si="175"/>
        <v>23.21387699689241</v>
      </c>
      <c r="AD942" s="85">
        <v>30.299999999999994</v>
      </c>
      <c r="AE942" s="91">
        <f t="shared" si="176"/>
        <v>30.299999999999994</v>
      </c>
      <c r="AF942" s="88">
        <v>23.684210526315788</v>
      </c>
      <c r="AG942" s="80">
        <v>100</v>
      </c>
      <c r="AH942" s="92">
        <f t="shared" si="177"/>
        <v>49.12280701754385</v>
      </c>
      <c r="AI942" s="37">
        <f t="shared" si="178"/>
        <v>30.285295801851387</v>
      </c>
      <c r="AJ942" s="38">
        <f t="shared" si="179"/>
        <v>43.16904351665</v>
      </c>
    </row>
    <row r="943" spans="1:36" ht="15">
      <c r="A943" s="17">
        <v>1034</v>
      </c>
      <c r="B943" s="18">
        <v>70265</v>
      </c>
      <c r="C943" s="19" t="s">
        <v>145</v>
      </c>
      <c r="D943" s="19" t="s">
        <v>556</v>
      </c>
      <c r="E943" s="20">
        <v>6</v>
      </c>
      <c r="F943" s="48">
        <v>63.2</v>
      </c>
      <c r="G943" s="49">
        <v>60.423789173789174</v>
      </c>
      <c r="H943" s="44">
        <f t="shared" si="168"/>
        <v>62.27459639126306</v>
      </c>
      <c r="I943" s="104">
        <v>21.000000000000004</v>
      </c>
      <c r="J943" s="103">
        <f t="shared" si="169"/>
        <v>21.000000000000004</v>
      </c>
      <c r="K943" s="36">
        <f t="shared" si="170"/>
        <v>45.76475783475783</v>
      </c>
      <c r="L943" s="64">
        <v>19.047619047619047</v>
      </c>
      <c r="M943" s="65">
        <v>100</v>
      </c>
      <c r="N943" s="90">
        <f t="shared" si="171"/>
        <v>37.03703703703704</v>
      </c>
      <c r="O943" s="66">
        <v>30.964820885380057</v>
      </c>
      <c r="P943" s="57">
        <v>96.99</v>
      </c>
      <c r="Q943" s="67">
        <v>96.23539593249676</v>
      </c>
      <c r="R943" s="68" t="s">
        <v>1</v>
      </c>
      <c r="S943" s="44">
        <f t="shared" si="172"/>
        <v>74.68336597745521</v>
      </c>
      <c r="T943" s="64">
        <v>42.5</v>
      </c>
      <c r="U943" s="57">
        <v>59.772727272727266</v>
      </c>
      <c r="V943" s="57">
        <v>70.83333333333334</v>
      </c>
      <c r="W943" s="56">
        <v>0</v>
      </c>
      <c r="X943" s="56">
        <v>25</v>
      </c>
      <c r="Y943" s="90">
        <f t="shared" si="173"/>
        <v>46.401515151515156</v>
      </c>
      <c r="Z943" s="101">
        <f t="shared" si="174"/>
        <v>52.08049529460385</v>
      </c>
      <c r="AA943" s="50">
        <v>96.20535714285714</v>
      </c>
      <c r="AB943" s="47">
        <v>5.555555555555555</v>
      </c>
      <c r="AC943" s="44">
        <f t="shared" si="175"/>
        <v>73.54290674603175</v>
      </c>
      <c r="AD943" s="85">
        <v>18.999999999999996</v>
      </c>
      <c r="AE943" s="91">
        <f t="shared" si="176"/>
        <v>18.999999999999996</v>
      </c>
      <c r="AF943" s="88">
        <v>21.052631578947366</v>
      </c>
      <c r="AG943" s="80">
        <v>100</v>
      </c>
      <c r="AH943" s="92">
        <f t="shared" si="177"/>
        <v>47.368421052631575</v>
      </c>
      <c r="AI943" s="37">
        <f t="shared" si="178"/>
        <v>53.76323447507657</v>
      </c>
      <c r="AJ943" s="38">
        <f t="shared" si="179"/>
        <v>51.32216955677646</v>
      </c>
    </row>
    <row r="944" spans="1:36" ht="15">
      <c r="A944" s="17">
        <v>793</v>
      </c>
      <c r="B944" s="18">
        <v>70400</v>
      </c>
      <c r="C944" s="19" t="s">
        <v>145</v>
      </c>
      <c r="D944" s="19" t="s">
        <v>910</v>
      </c>
      <c r="E944" s="20">
        <v>6</v>
      </c>
      <c r="F944" s="48">
        <v>54.35</v>
      </c>
      <c r="G944" s="49">
        <v>74.71153846153847</v>
      </c>
      <c r="H944" s="44">
        <f t="shared" si="168"/>
        <v>61.13717948717949</v>
      </c>
      <c r="I944" s="104">
        <v>5</v>
      </c>
      <c r="J944" s="103">
        <f t="shared" si="169"/>
        <v>5</v>
      </c>
      <c r="K944" s="36">
        <f t="shared" si="170"/>
        <v>38.68230769230769</v>
      </c>
      <c r="L944" s="64">
        <v>62.33766233766234</v>
      </c>
      <c r="M944" s="65">
        <v>100</v>
      </c>
      <c r="N944" s="90">
        <f t="shared" si="171"/>
        <v>70.7070707070707</v>
      </c>
      <c r="O944" s="66">
        <v>64.67240470689629</v>
      </c>
      <c r="P944" s="57">
        <v>98.77000000000001</v>
      </c>
      <c r="Q944" s="67">
        <v>94.5945945945946</v>
      </c>
      <c r="R944" s="68" t="s">
        <v>1</v>
      </c>
      <c r="S944" s="44">
        <f t="shared" si="172"/>
        <v>85.95857539230916</v>
      </c>
      <c r="T944" s="64">
        <v>99.30555555555554</v>
      </c>
      <c r="U944" s="57">
        <v>90.71249999999999</v>
      </c>
      <c r="V944" s="57">
        <v>81.94444444444444</v>
      </c>
      <c r="W944" s="56">
        <v>72.49190938511327</v>
      </c>
      <c r="X944" s="56">
        <v>0</v>
      </c>
      <c r="Y944" s="90">
        <f t="shared" si="173"/>
        <v>77.05211367313916</v>
      </c>
      <c r="Z944" s="101">
        <f t="shared" si="174"/>
        <v>77.61796595548891</v>
      </c>
      <c r="AA944" s="50">
        <v>79.59303029346133</v>
      </c>
      <c r="AB944" s="47">
        <v>5.555555555555555</v>
      </c>
      <c r="AC944" s="44">
        <f t="shared" si="175"/>
        <v>61.08366160898488</v>
      </c>
      <c r="AD944" s="85">
        <v>38.89999999999997</v>
      </c>
      <c r="AE944" s="91">
        <f t="shared" si="176"/>
        <v>38.89999999999997</v>
      </c>
      <c r="AF944" s="88">
        <v>31.57894736842105</v>
      </c>
      <c r="AG944" s="80">
        <v>100</v>
      </c>
      <c r="AH944" s="92">
        <f t="shared" si="177"/>
        <v>54.3859649122807</v>
      </c>
      <c r="AI944" s="37">
        <f t="shared" si="178"/>
        <v>53.828479173914744</v>
      </c>
      <c r="AJ944" s="38">
        <f t="shared" si="179"/>
        <v>62.69398826838042</v>
      </c>
    </row>
    <row r="945" spans="1:36" ht="15">
      <c r="A945" s="17">
        <v>994</v>
      </c>
      <c r="B945" s="18">
        <v>70418</v>
      </c>
      <c r="C945" s="19" t="s">
        <v>145</v>
      </c>
      <c r="D945" s="19" t="s">
        <v>146</v>
      </c>
      <c r="E945" s="20">
        <v>6</v>
      </c>
      <c r="F945" s="48">
        <v>75.85000000000002</v>
      </c>
      <c r="G945" s="49">
        <v>72.271571021571</v>
      </c>
      <c r="H945" s="44">
        <f t="shared" si="168"/>
        <v>74.65719034052367</v>
      </c>
      <c r="I945" s="104">
        <v>10</v>
      </c>
      <c r="J945" s="103">
        <f t="shared" si="169"/>
        <v>10</v>
      </c>
      <c r="K945" s="36">
        <f t="shared" si="170"/>
        <v>48.7943142043142</v>
      </c>
      <c r="L945" s="64">
        <v>0</v>
      </c>
      <c r="M945" s="65">
        <v>100</v>
      </c>
      <c r="N945" s="90">
        <f t="shared" si="171"/>
        <v>22.22222222222222</v>
      </c>
      <c r="O945" s="66">
        <v>81.657310359842</v>
      </c>
      <c r="P945" s="57">
        <v>99.09</v>
      </c>
      <c r="Q945" s="67">
        <v>99.94163424124514</v>
      </c>
      <c r="R945" s="68">
        <v>100</v>
      </c>
      <c r="S945" s="44">
        <f t="shared" si="172"/>
        <v>95.17223615027179</v>
      </c>
      <c r="T945" s="64">
        <v>92.77777777777777</v>
      </c>
      <c r="U945" s="57">
        <v>91.02413793103449</v>
      </c>
      <c r="V945" s="57">
        <v>0</v>
      </c>
      <c r="W945" s="56">
        <v>0</v>
      </c>
      <c r="X945" s="56">
        <v>25</v>
      </c>
      <c r="Y945" s="90">
        <f t="shared" si="173"/>
        <v>49.075478927203065</v>
      </c>
      <c r="Z945" s="101">
        <f t="shared" si="174"/>
        <v>54.15926882479195</v>
      </c>
      <c r="AA945" s="50">
        <v>100</v>
      </c>
      <c r="AB945" s="47">
        <v>5.555555555555555</v>
      </c>
      <c r="AC945" s="44">
        <f t="shared" si="175"/>
        <v>76.38888888888889</v>
      </c>
      <c r="AD945" s="85">
        <v>36.69999999999998</v>
      </c>
      <c r="AE945" s="91">
        <f t="shared" si="176"/>
        <v>36.69999999999998</v>
      </c>
      <c r="AF945" s="88">
        <v>0</v>
      </c>
      <c r="AG945" s="80">
        <v>100</v>
      </c>
      <c r="AH945" s="92">
        <f t="shared" si="177"/>
        <v>33.33333333333333</v>
      </c>
      <c r="AI945" s="37">
        <f t="shared" si="178"/>
        <v>57.19407407407407</v>
      </c>
      <c r="AJ945" s="38">
        <f t="shared" si="179"/>
        <v>53.99671947548103</v>
      </c>
    </row>
    <row r="946" spans="1:36" ht="15">
      <c r="A946" s="17">
        <v>1047</v>
      </c>
      <c r="B946" s="18">
        <v>70429</v>
      </c>
      <c r="C946" s="19" t="s">
        <v>145</v>
      </c>
      <c r="D946" s="19" t="s">
        <v>1106</v>
      </c>
      <c r="E946" s="20">
        <v>6</v>
      </c>
      <c r="F946" s="48">
        <v>54.29999999999999</v>
      </c>
      <c r="G946" s="49">
        <v>61.84167684167684</v>
      </c>
      <c r="H946" s="44">
        <f t="shared" si="168"/>
        <v>56.81389228055893</v>
      </c>
      <c r="I946" s="104">
        <v>0</v>
      </c>
      <c r="J946" s="103">
        <f t="shared" si="169"/>
        <v>0</v>
      </c>
      <c r="K946" s="36">
        <f t="shared" si="170"/>
        <v>34.08833536833536</v>
      </c>
      <c r="L946" s="64">
        <v>36.25954198473282</v>
      </c>
      <c r="M946" s="65">
        <v>0</v>
      </c>
      <c r="N946" s="90">
        <f t="shared" si="171"/>
        <v>28.201865988125526</v>
      </c>
      <c r="O946" s="66">
        <v>77.30903749089974</v>
      </c>
      <c r="P946" s="57">
        <v>98.04</v>
      </c>
      <c r="Q946" s="67">
        <v>92.52003561887801</v>
      </c>
      <c r="R946" s="68">
        <v>100</v>
      </c>
      <c r="S946" s="44">
        <f t="shared" si="172"/>
        <v>91.96726827744445</v>
      </c>
      <c r="T946" s="64">
        <v>67.5</v>
      </c>
      <c r="U946" s="57">
        <v>82.5</v>
      </c>
      <c r="V946" s="57">
        <v>80.55555555555556</v>
      </c>
      <c r="W946" s="56">
        <v>0</v>
      </c>
      <c r="X946" s="56">
        <v>0</v>
      </c>
      <c r="Y946" s="90">
        <f t="shared" si="173"/>
        <v>57.638888888888886</v>
      </c>
      <c r="Z946" s="101">
        <f t="shared" si="174"/>
        <v>58.02664204895186</v>
      </c>
      <c r="AA946" s="50">
        <v>88.68258178603006</v>
      </c>
      <c r="AB946" s="47">
        <v>5.555555555555555</v>
      </c>
      <c r="AC946" s="44">
        <f t="shared" si="175"/>
        <v>67.90082522841143</v>
      </c>
      <c r="AD946" s="85">
        <v>0.9</v>
      </c>
      <c r="AE946" s="91">
        <f t="shared" si="176"/>
        <v>0.9</v>
      </c>
      <c r="AF946" s="88">
        <v>26.31578947368421</v>
      </c>
      <c r="AG946" s="80">
        <v>100</v>
      </c>
      <c r="AH946" s="92">
        <f t="shared" si="177"/>
        <v>50.87719298245614</v>
      </c>
      <c r="AI946" s="37">
        <f t="shared" si="178"/>
        <v>46.62921205164399</v>
      </c>
      <c r="AJ946" s="38">
        <f t="shared" si="179"/>
        <v>49.8197517136362</v>
      </c>
    </row>
    <row r="947" spans="1:36" ht="15">
      <c r="A947" s="17">
        <v>671</v>
      </c>
      <c r="B947" s="18">
        <v>70473</v>
      </c>
      <c r="C947" s="19" t="s">
        <v>145</v>
      </c>
      <c r="D947" s="19" t="s">
        <v>1050</v>
      </c>
      <c r="E947" s="20">
        <v>6</v>
      </c>
      <c r="F947" s="48">
        <v>75.30000000000001</v>
      </c>
      <c r="G947" s="49">
        <v>77.44149369149369</v>
      </c>
      <c r="H947" s="44">
        <f t="shared" si="168"/>
        <v>76.0138312304979</v>
      </c>
      <c r="I947" s="104">
        <v>11</v>
      </c>
      <c r="J947" s="103">
        <f t="shared" si="169"/>
        <v>11</v>
      </c>
      <c r="K947" s="36">
        <f t="shared" si="170"/>
        <v>50.008298738298734</v>
      </c>
      <c r="L947" s="64">
        <v>61.206896551724135</v>
      </c>
      <c r="M947" s="65">
        <v>100</v>
      </c>
      <c r="N947" s="90">
        <f t="shared" si="171"/>
        <v>69.82758620689654</v>
      </c>
      <c r="O947" s="66">
        <v>73.48862908566421</v>
      </c>
      <c r="P947" s="57">
        <v>99.02000000000001</v>
      </c>
      <c r="Q947" s="67">
        <v>98.41118525579917</v>
      </c>
      <c r="R947" s="68">
        <v>100</v>
      </c>
      <c r="S947" s="44">
        <f t="shared" si="172"/>
        <v>92.72995358536585</v>
      </c>
      <c r="T947" s="64">
        <v>47.083333333333336</v>
      </c>
      <c r="U947" s="57">
        <v>92.5</v>
      </c>
      <c r="V947" s="57">
        <v>83.33333333333333</v>
      </c>
      <c r="W947" s="56">
        <v>0</v>
      </c>
      <c r="X947" s="56">
        <v>25</v>
      </c>
      <c r="Y947" s="90">
        <f t="shared" si="173"/>
        <v>58.85416666666667</v>
      </c>
      <c r="Z947" s="101">
        <f t="shared" si="174"/>
        <v>73.64484951513316</v>
      </c>
      <c r="AA947" s="50">
        <v>95.83333333333334</v>
      </c>
      <c r="AB947" s="47">
        <v>5.555555555555555</v>
      </c>
      <c r="AC947" s="44">
        <f t="shared" si="175"/>
        <v>73.26388888888889</v>
      </c>
      <c r="AD947" s="85">
        <v>46.59999999999996</v>
      </c>
      <c r="AE947" s="91">
        <f t="shared" si="176"/>
        <v>46.59999999999996</v>
      </c>
      <c r="AF947" s="88">
        <v>39.473684210526315</v>
      </c>
      <c r="AG947" s="80">
        <v>100</v>
      </c>
      <c r="AH947" s="92">
        <f t="shared" si="177"/>
        <v>59.649122807017534</v>
      </c>
      <c r="AI947" s="37">
        <f t="shared" si="178"/>
        <v>63.43056530214423</v>
      </c>
      <c r="AJ947" s="38">
        <f t="shared" si="179"/>
        <v>65.85325409586959</v>
      </c>
    </row>
    <row r="948" spans="1:36" ht="15">
      <c r="A948" s="17">
        <v>896</v>
      </c>
      <c r="B948" s="18">
        <v>70508</v>
      </c>
      <c r="C948" s="19" t="s">
        <v>145</v>
      </c>
      <c r="D948" s="19" t="s">
        <v>496</v>
      </c>
      <c r="E948" s="20">
        <v>6</v>
      </c>
      <c r="F948" s="48">
        <v>54.7</v>
      </c>
      <c r="G948" s="49">
        <v>81.01851851851853</v>
      </c>
      <c r="H948" s="44">
        <f t="shared" si="168"/>
        <v>63.472839506172846</v>
      </c>
      <c r="I948" s="104">
        <v>5</v>
      </c>
      <c r="J948" s="103">
        <f t="shared" si="169"/>
        <v>5</v>
      </c>
      <c r="K948" s="36">
        <f t="shared" si="170"/>
        <v>40.083703703703705</v>
      </c>
      <c r="L948" s="64">
        <v>68.61313868613139</v>
      </c>
      <c r="M948" s="65">
        <v>100</v>
      </c>
      <c r="N948" s="90">
        <f t="shared" si="171"/>
        <v>75.58799675587997</v>
      </c>
      <c r="O948" s="66">
        <v>90.48572954822954</v>
      </c>
      <c r="P948" s="57">
        <v>98.99000000000001</v>
      </c>
      <c r="Q948" s="67">
        <v>97.670639219935</v>
      </c>
      <c r="R948" s="68">
        <v>100</v>
      </c>
      <c r="S948" s="44">
        <f t="shared" si="172"/>
        <v>96.78659219204113</v>
      </c>
      <c r="T948" s="64">
        <v>66.66666666666666</v>
      </c>
      <c r="U948" s="57">
        <v>61.37999999999999</v>
      </c>
      <c r="V948" s="57">
        <v>78.24074074074075</v>
      </c>
      <c r="W948" s="56">
        <v>0</v>
      </c>
      <c r="X948" s="56">
        <v>0</v>
      </c>
      <c r="Y948" s="90">
        <f t="shared" si="173"/>
        <v>51.57185185185185</v>
      </c>
      <c r="Z948" s="101">
        <f t="shared" si="174"/>
        <v>74.68638092616254</v>
      </c>
      <c r="AA948" s="50">
        <v>53.74063197339059</v>
      </c>
      <c r="AB948" s="47">
        <v>6.666666666666667</v>
      </c>
      <c r="AC948" s="44">
        <f t="shared" si="175"/>
        <v>41.97214064670961</v>
      </c>
      <c r="AD948" s="85">
        <v>41.199999999999946</v>
      </c>
      <c r="AE948" s="91">
        <f t="shared" si="176"/>
        <v>41.199999999999946</v>
      </c>
      <c r="AF948" s="88">
        <v>39.473684210526315</v>
      </c>
      <c r="AG948" s="80">
        <v>100</v>
      </c>
      <c r="AH948" s="92">
        <f t="shared" si="177"/>
        <v>59.649122807017534</v>
      </c>
      <c r="AI948" s="37">
        <f t="shared" si="178"/>
        <v>45.301632906315284</v>
      </c>
      <c r="AJ948" s="38">
        <f t="shared" si="179"/>
        <v>58.9504210757166</v>
      </c>
    </row>
    <row r="949" spans="1:36" ht="15">
      <c r="A949" s="17">
        <v>582</v>
      </c>
      <c r="B949" s="18">
        <v>70523</v>
      </c>
      <c r="C949" s="19" t="s">
        <v>145</v>
      </c>
      <c r="D949" s="19" t="s">
        <v>857</v>
      </c>
      <c r="E949" s="20">
        <v>6</v>
      </c>
      <c r="F949" s="48">
        <v>45.400000000000006</v>
      </c>
      <c r="G949" s="49">
        <v>79.98575498575498</v>
      </c>
      <c r="H949" s="44">
        <f t="shared" si="168"/>
        <v>56.92858499525166</v>
      </c>
      <c r="I949" s="104">
        <v>5</v>
      </c>
      <c r="J949" s="103">
        <f t="shared" si="169"/>
        <v>5</v>
      </c>
      <c r="K949" s="36">
        <f t="shared" si="170"/>
        <v>36.15715099715099</v>
      </c>
      <c r="L949" s="64">
        <v>80.42328042328042</v>
      </c>
      <c r="M949" s="65">
        <v>100</v>
      </c>
      <c r="N949" s="90">
        <f t="shared" si="171"/>
        <v>84.77366255144032</v>
      </c>
      <c r="O949" s="66">
        <v>78.0847392240933</v>
      </c>
      <c r="P949" s="57">
        <v>99.31</v>
      </c>
      <c r="Q949" s="67">
        <v>98.06659505907626</v>
      </c>
      <c r="R949" s="68" t="s">
        <v>1</v>
      </c>
      <c r="S949" s="44">
        <f t="shared" si="172"/>
        <v>91.76305698308087</v>
      </c>
      <c r="T949" s="64">
        <v>94.44444444444446</v>
      </c>
      <c r="U949" s="57">
        <v>82.5</v>
      </c>
      <c r="V949" s="57">
        <v>98.14814814814815</v>
      </c>
      <c r="W949" s="56">
        <v>0</v>
      </c>
      <c r="X949" s="56">
        <v>0</v>
      </c>
      <c r="Y949" s="90">
        <f t="shared" si="173"/>
        <v>68.77314814814815</v>
      </c>
      <c r="Z949" s="101">
        <f t="shared" si="174"/>
        <v>81.89010416051181</v>
      </c>
      <c r="AA949" s="50">
        <v>96.07279693486589</v>
      </c>
      <c r="AB949" s="47">
        <v>5.555555555555555</v>
      </c>
      <c r="AC949" s="44">
        <f t="shared" si="175"/>
        <v>73.4434865900383</v>
      </c>
      <c r="AD949" s="85">
        <v>54.79999999999998</v>
      </c>
      <c r="AE949" s="91">
        <f t="shared" si="176"/>
        <v>54.79999999999998</v>
      </c>
      <c r="AF949" s="88">
        <v>31.57894736842105</v>
      </c>
      <c r="AG949" s="80">
        <v>100</v>
      </c>
      <c r="AH949" s="92">
        <f t="shared" si="177"/>
        <v>54.3859649122807</v>
      </c>
      <c r="AI949" s="37">
        <f t="shared" si="178"/>
        <v>64.66038583047657</v>
      </c>
      <c r="AJ949" s="38">
        <f t="shared" si="179"/>
        <v>67.57459802882907</v>
      </c>
    </row>
    <row r="950" spans="1:36" ht="15">
      <c r="A950" s="17">
        <v>370</v>
      </c>
      <c r="B950" s="18">
        <v>70670</v>
      </c>
      <c r="C950" s="19" t="s">
        <v>145</v>
      </c>
      <c r="D950" s="19" t="s">
        <v>961</v>
      </c>
      <c r="E950" s="20">
        <v>6</v>
      </c>
      <c r="F950" s="48">
        <v>84.95000000000002</v>
      </c>
      <c r="G950" s="49">
        <v>83.98402523402524</v>
      </c>
      <c r="H950" s="44">
        <f t="shared" si="168"/>
        <v>84.62800841134175</v>
      </c>
      <c r="I950" s="104">
        <v>5</v>
      </c>
      <c r="J950" s="103">
        <f t="shared" si="169"/>
        <v>5</v>
      </c>
      <c r="K950" s="36">
        <f t="shared" si="170"/>
        <v>52.77680504680505</v>
      </c>
      <c r="L950" s="64">
        <v>83.05785123966942</v>
      </c>
      <c r="M950" s="65">
        <v>100</v>
      </c>
      <c r="N950" s="90">
        <f t="shared" si="171"/>
        <v>86.82277318640953</v>
      </c>
      <c r="O950" s="66">
        <v>95.56315688285055</v>
      </c>
      <c r="P950" s="57">
        <v>98.8</v>
      </c>
      <c r="Q950" s="67">
        <v>98.33500136475298</v>
      </c>
      <c r="R950" s="68" t="s">
        <v>1</v>
      </c>
      <c r="S950" s="44">
        <f t="shared" si="172"/>
        <v>97.50507396623293</v>
      </c>
      <c r="T950" s="64">
        <v>100</v>
      </c>
      <c r="U950" s="57">
        <v>91.90588235294118</v>
      </c>
      <c r="V950" s="57">
        <v>81.48148148148148</v>
      </c>
      <c r="W950" s="56">
        <v>0</v>
      </c>
      <c r="X950" s="56">
        <v>0</v>
      </c>
      <c r="Y950" s="90">
        <f t="shared" si="173"/>
        <v>68.34684095860567</v>
      </c>
      <c r="Z950" s="101">
        <f t="shared" si="174"/>
        <v>84.32881112305579</v>
      </c>
      <c r="AA950" s="50">
        <v>90.91742189802534</v>
      </c>
      <c r="AB950" s="47">
        <v>5.555555555555555</v>
      </c>
      <c r="AC950" s="44">
        <f t="shared" si="175"/>
        <v>69.57695531240789</v>
      </c>
      <c r="AD950" s="85">
        <v>47.09999999999997</v>
      </c>
      <c r="AE950" s="91">
        <f t="shared" si="176"/>
        <v>47.09999999999997</v>
      </c>
      <c r="AF950" s="88">
        <v>55.26315789473685</v>
      </c>
      <c r="AG950" s="80">
        <v>100</v>
      </c>
      <c r="AH950" s="92">
        <f t="shared" si="177"/>
        <v>70.17543859649123</v>
      </c>
      <c r="AI950" s="37">
        <f t="shared" si="178"/>
        <v>63.70279721924911</v>
      </c>
      <c r="AJ950" s="38">
        <f t="shared" si="179"/>
        <v>71.83060573666364</v>
      </c>
    </row>
    <row r="951" spans="1:36" ht="15">
      <c r="A951" s="17">
        <v>930</v>
      </c>
      <c r="B951" s="18">
        <v>70678</v>
      </c>
      <c r="C951" s="19" t="s">
        <v>145</v>
      </c>
      <c r="D951" s="19" t="s">
        <v>587</v>
      </c>
      <c r="E951" s="20">
        <v>6</v>
      </c>
      <c r="F951" s="48">
        <v>59.00000000000001</v>
      </c>
      <c r="G951" s="49">
        <v>70.43498168498168</v>
      </c>
      <c r="H951" s="44">
        <f t="shared" si="168"/>
        <v>62.81166056166056</v>
      </c>
      <c r="I951" s="104">
        <v>5</v>
      </c>
      <c r="J951" s="103">
        <f t="shared" si="169"/>
        <v>5</v>
      </c>
      <c r="K951" s="36">
        <f t="shared" si="170"/>
        <v>39.68699633699634</v>
      </c>
      <c r="L951" s="64">
        <v>7.9999999999999964</v>
      </c>
      <c r="M951" s="65">
        <v>100</v>
      </c>
      <c r="N951" s="90">
        <f t="shared" si="171"/>
        <v>28.444444444444443</v>
      </c>
      <c r="O951" s="66">
        <v>75.50400787395006</v>
      </c>
      <c r="P951" s="57">
        <v>98.18</v>
      </c>
      <c r="Q951" s="67">
        <v>95.96225891494382</v>
      </c>
      <c r="R951" s="68" t="s">
        <v>1</v>
      </c>
      <c r="S951" s="44">
        <f t="shared" si="172"/>
        <v>89.82591262405028</v>
      </c>
      <c r="T951" s="64">
        <v>74.86111111111113</v>
      </c>
      <c r="U951" s="57">
        <v>89.99999999999999</v>
      </c>
      <c r="V951" s="57">
        <v>57.870370370370374</v>
      </c>
      <c r="W951" s="56">
        <v>0</v>
      </c>
      <c r="X951" s="56">
        <v>25</v>
      </c>
      <c r="Y951" s="90">
        <f t="shared" si="173"/>
        <v>58.807870370370374</v>
      </c>
      <c r="Z951" s="101">
        <f t="shared" si="174"/>
        <v>57.8028105582146</v>
      </c>
      <c r="AA951" s="50">
        <v>99.8894783377542</v>
      </c>
      <c r="AB951" s="47">
        <v>5.555555555555555</v>
      </c>
      <c r="AC951" s="44">
        <f t="shared" si="175"/>
        <v>76.30599764220453</v>
      </c>
      <c r="AD951" s="85">
        <v>62.09999999999996</v>
      </c>
      <c r="AE951" s="91">
        <f t="shared" si="176"/>
        <v>62.09999999999996</v>
      </c>
      <c r="AF951" s="88">
        <v>34.21052631578947</v>
      </c>
      <c r="AG951" s="80">
        <v>100</v>
      </c>
      <c r="AH951" s="92">
        <f t="shared" si="177"/>
        <v>56.14035087719297</v>
      </c>
      <c r="AI951" s="37">
        <f t="shared" si="178"/>
        <v>68.48460225128099</v>
      </c>
      <c r="AJ951" s="38">
        <f t="shared" si="179"/>
        <v>57.38418522189086</v>
      </c>
    </row>
    <row r="952" spans="1:36" ht="15">
      <c r="A952" s="17">
        <v>779</v>
      </c>
      <c r="B952" s="18">
        <v>70702</v>
      </c>
      <c r="C952" s="19" t="s">
        <v>145</v>
      </c>
      <c r="D952" s="19" t="s">
        <v>1108</v>
      </c>
      <c r="E952" s="20">
        <v>6</v>
      </c>
      <c r="F952" s="48">
        <v>63.2</v>
      </c>
      <c r="G952" s="49">
        <v>75.80484330484329</v>
      </c>
      <c r="H952" s="44">
        <f t="shared" si="168"/>
        <v>67.40161443494776</v>
      </c>
      <c r="I952" s="104">
        <v>5</v>
      </c>
      <c r="J952" s="103">
        <f t="shared" si="169"/>
        <v>5</v>
      </c>
      <c r="K952" s="36">
        <f t="shared" si="170"/>
        <v>42.44096866096866</v>
      </c>
      <c r="L952" s="64">
        <v>95.90163934426229</v>
      </c>
      <c r="M952" s="65">
        <v>100</v>
      </c>
      <c r="N952" s="90">
        <f t="shared" si="171"/>
        <v>96.81238615664844</v>
      </c>
      <c r="O952" s="66">
        <v>71.94713250088915</v>
      </c>
      <c r="P952" s="57">
        <v>99.35</v>
      </c>
      <c r="Q952" s="67">
        <v>93.13567515307767</v>
      </c>
      <c r="R952" s="68" t="s">
        <v>1</v>
      </c>
      <c r="S952" s="44">
        <f t="shared" si="172"/>
        <v>88.0891790497277</v>
      </c>
      <c r="T952" s="64">
        <v>97.63888888888889</v>
      </c>
      <c r="U952" s="57">
        <v>96.25</v>
      </c>
      <c r="V952" s="57">
        <v>100</v>
      </c>
      <c r="W952" s="56">
        <v>0</v>
      </c>
      <c r="X952" s="56">
        <v>25</v>
      </c>
      <c r="Y952" s="90">
        <f t="shared" si="173"/>
        <v>76.59722222222223</v>
      </c>
      <c r="Z952" s="101">
        <f t="shared" si="174"/>
        <v>87.55210742341743</v>
      </c>
      <c r="AA952" s="50">
        <v>55.234253294598126</v>
      </c>
      <c r="AB952" s="47">
        <v>5.555555555555555</v>
      </c>
      <c r="AC952" s="44">
        <f t="shared" si="175"/>
        <v>42.81457885983748</v>
      </c>
      <c r="AD952" s="85">
        <v>19.29999999999999</v>
      </c>
      <c r="AE952" s="91">
        <f t="shared" si="176"/>
        <v>19.29999999999999</v>
      </c>
      <c r="AF952" s="88">
        <v>7.894736842105263</v>
      </c>
      <c r="AG952" s="80">
        <v>100</v>
      </c>
      <c r="AH952" s="92">
        <f t="shared" si="177"/>
        <v>38.59649122807017</v>
      </c>
      <c r="AI952" s="37">
        <f t="shared" si="178"/>
        <v>35.70040697086069</v>
      </c>
      <c r="AJ952" s="38">
        <f t="shared" si="179"/>
        <v>62.974369535160655</v>
      </c>
    </row>
    <row r="953" spans="1:36" ht="15">
      <c r="A953" s="17">
        <v>672</v>
      </c>
      <c r="B953" s="18">
        <v>70708</v>
      </c>
      <c r="C953" s="19" t="s">
        <v>145</v>
      </c>
      <c r="D953" s="19" t="s">
        <v>939</v>
      </c>
      <c r="E953" s="20">
        <v>6</v>
      </c>
      <c r="F953" s="48">
        <v>45.35</v>
      </c>
      <c r="G953" s="49">
        <v>77.77777777777779</v>
      </c>
      <c r="H953" s="44">
        <f t="shared" si="168"/>
        <v>56.15925925925926</v>
      </c>
      <c r="I953" s="104">
        <v>5</v>
      </c>
      <c r="J953" s="103">
        <f t="shared" si="169"/>
        <v>5</v>
      </c>
      <c r="K953" s="36">
        <f t="shared" si="170"/>
        <v>35.69555555555555</v>
      </c>
      <c r="L953" s="64">
        <v>73.3108108108108</v>
      </c>
      <c r="M953" s="65">
        <v>100</v>
      </c>
      <c r="N953" s="90">
        <f t="shared" si="171"/>
        <v>79.24174174174175</v>
      </c>
      <c r="O953" s="66">
        <v>85.40081066106785</v>
      </c>
      <c r="P953" s="57">
        <v>98.58000000000001</v>
      </c>
      <c r="Q953" s="67">
        <v>98.21701123907313</v>
      </c>
      <c r="R953" s="68">
        <v>100</v>
      </c>
      <c r="S953" s="44">
        <f t="shared" si="172"/>
        <v>95.54945547503524</v>
      </c>
      <c r="T953" s="64">
        <v>77.08333333333334</v>
      </c>
      <c r="U953" s="57">
        <v>82.5</v>
      </c>
      <c r="V953" s="57">
        <v>83.33333333333333</v>
      </c>
      <c r="W953" s="56">
        <v>0</v>
      </c>
      <c r="X953" s="56">
        <v>0</v>
      </c>
      <c r="Y953" s="90">
        <f t="shared" si="173"/>
        <v>60.72916666666667</v>
      </c>
      <c r="Z953" s="101">
        <f t="shared" si="174"/>
        <v>78.53618611237164</v>
      </c>
      <c r="AA953" s="50">
        <v>100</v>
      </c>
      <c r="AB953" s="47">
        <v>15.555555555555555</v>
      </c>
      <c r="AC953" s="44">
        <f t="shared" si="175"/>
        <v>78.88888888888889</v>
      </c>
      <c r="AD953" s="85">
        <v>27.799999999999994</v>
      </c>
      <c r="AE953" s="91">
        <f t="shared" si="176"/>
        <v>27.799999999999994</v>
      </c>
      <c r="AF953" s="88">
        <v>63.1578947368421</v>
      </c>
      <c r="AG953" s="80">
        <v>100</v>
      </c>
      <c r="AH953" s="92">
        <f t="shared" si="177"/>
        <v>75.43859649122805</v>
      </c>
      <c r="AI953" s="37">
        <f t="shared" si="178"/>
        <v>64.57512670565302</v>
      </c>
      <c r="AJ953" s="38">
        <f t="shared" si="179"/>
        <v>65.77974217899283</v>
      </c>
    </row>
    <row r="954" spans="1:36" ht="15">
      <c r="A954" s="17">
        <v>1053</v>
      </c>
      <c r="B954" s="18">
        <v>70713</v>
      </c>
      <c r="C954" s="19" t="s">
        <v>145</v>
      </c>
      <c r="D954" s="19" t="s">
        <v>1019</v>
      </c>
      <c r="E954" s="20">
        <v>6</v>
      </c>
      <c r="F954" s="48">
        <v>65.15</v>
      </c>
      <c r="G954" s="49">
        <v>69.53194953194954</v>
      </c>
      <c r="H954" s="44">
        <f t="shared" si="168"/>
        <v>66.61064984398318</v>
      </c>
      <c r="I954" s="104">
        <v>0</v>
      </c>
      <c r="J954" s="103">
        <f t="shared" si="169"/>
        <v>0</v>
      </c>
      <c r="K954" s="36">
        <f t="shared" si="170"/>
        <v>39.96638990638991</v>
      </c>
      <c r="L954" s="64">
        <v>0</v>
      </c>
      <c r="M954" s="65">
        <v>100</v>
      </c>
      <c r="N954" s="90">
        <f t="shared" si="171"/>
        <v>22.22222222222222</v>
      </c>
      <c r="O954" s="66">
        <v>51.1224168966401</v>
      </c>
      <c r="P954" s="57">
        <v>99</v>
      </c>
      <c r="Q954" s="67">
        <v>93.03722378763162</v>
      </c>
      <c r="R954" s="68" t="s">
        <v>1</v>
      </c>
      <c r="S954" s="44">
        <f t="shared" si="172"/>
        <v>81.00255530294801</v>
      </c>
      <c r="T954" s="64">
        <v>97.63888888888889</v>
      </c>
      <c r="U954" s="57">
        <v>58.427272727272715</v>
      </c>
      <c r="V954" s="57">
        <v>8.333333333333334</v>
      </c>
      <c r="W954" s="56">
        <v>0</v>
      </c>
      <c r="X954" s="56">
        <v>0</v>
      </c>
      <c r="Y954" s="90">
        <f t="shared" si="173"/>
        <v>41.099873737373734</v>
      </c>
      <c r="Z954" s="101">
        <f t="shared" si="174"/>
        <v>47.072777292902956</v>
      </c>
      <c r="AA954" s="50">
        <v>87.19396025430508</v>
      </c>
      <c r="AB954" s="47">
        <v>5.555555555555555</v>
      </c>
      <c r="AC954" s="44">
        <f t="shared" si="175"/>
        <v>66.7843590796177</v>
      </c>
      <c r="AD954" s="85">
        <v>54.49999999999996</v>
      </c>
      <c r="AE954" s="91">
        <f t="shared" si="176"/>
        <v>54.49999999999996</v>
      </c>
      <c r="AF954" s="88">
        <v>15.789473684210526</v>
      </c>
      <c r="AG954" s="80">
        <v>100</v>
      </c>
      <c r="AH954" s="92">
        <f t="shared" si="177"/>
        <v>43.859649122807014</v>
      </c>
      <c r="AI954" s="37">
        <f t="shared" si="178"/>
        <v>58.923588000357505</v>
      </c>
      <c r="AJ954" s="38">
        <f t="shared" si="179"/>
        <v>49.20674302783671</v>
      </c>
    </row>
    <row r="955" spans="1:36" ht="15">
      <c r="A955" s="17">
        <v>864</v>
      </c>
      <c r="B955" s="18">
        <v>70717</v>
      </c>
      <c r="C955" s="19" t="s">
        <v>145</v>
      </c>
      <c r="D955" s="19" t="s">
        <v>810</v>
      </c>
      <c r="E955" s="20">
        <v>6</v>
      </c>
      <c r="F955" s="48">
        <v>80.15</v>
      </c>
      <c r="G955" s="49">
        <v>77.54171754171753</v>
      </c>
      <c r="H955" s="44">
        <f t="shared" si="168"/>
        <v>79.28057251390584</v>
      </c>
      <c r="I955" s="104">
        <v>5</v>
      </c>
      <c r="J955" s="103">
        <f t="shared" si="169"/>
        <v>5</v>
      </c>
      <c r="K955" s="36">
        <f t="shared" si="170"/>
        <v>49.5683435083435</v>
      </c>
      <c r="L955" s="64">
        <v>52.94117647058824</v>
      </c>
      <c r="M955" s="65">
        <v>100</v>
      </c>
      <c r="N955" s="90">
        <f t="shared" si="171"/>
        <v>63.39869281045752</v>
      </c>
      <c r="O955" s="66">
        <v>49.51378132488312</v>
      </c>
      <c r="P955" s="57">
        <v>99.27</v>
      </c>
      <c r="Q955" s="67">
        <v>98.24405423427429</v>
      </c>
      <c r="R955" s="68">
        <v>100</v>
      </c>
      <c r="S955" s="44">
        <f t="shared" si="172"/>
        <v>86.75695888978935</v>
      </c>
      <c r="T955" s="64">
        <v>90.13888888888889</v>
      </c>
      <c r="U955" s="57">
        <v>72.5</v>
      </c>
      <c r="V955" s="57">
        <v>83.33333333333333</v>
      </c>
      <c r="W955" s="56">
        <v>0</v>
      </c>
      <c r="X955" s="56">
        <v>0</v>
      </c>
      <c r="Y955" s="90">
        <f t="shared" si="173"/>
        <v>61.49305555555556</v>
      </c>
      <c r="Z955" s="101">
        <f t="shared" si="174"/>
        <v>70.26353403427507</v>
      </c>
      <c r="AA955" s="50">
        <v>82.97874300029473</v>
      </c>
      <c r="AB955" s="47">
        <v>21.978021978021978</v>
      </c>
      <c r="AC955" s="44">
        <f t="shared" si="175"/>
        <v>67.72856274472653</v>
      </c>
      <c r="AD955" s="85">
        <v>0.9</v>
      </c>
      <c r="AE955" s="91">
        <f t="shared" si="176"/>
        <v>0.9</v>
      </c>
      <c r="AF955" s="88">
        <v>50</v>
      </c>
      <c r="AG955" s="80">
        <v>100</v>
      </c>
      <c r="AH955" s="92">
        <f t="shared" si="177"/>
        <v>66.66666666666666</v>
      </c>
      <c r="AI955" s="37">
        <f t="shared" si="178"/>
        <v>49.69523346385415</v>
      </c>
      <c r="AJ955" s="38">
        <f t="shared" si="179"/>
        <v>59.95400575796248</v>
      </c>
    </row>
    <row r="956" spans="1:36" ht="15">
      <c r="A956" s="17">
        <v>1066</v>
      </c>
      <c r="B956" s="18">
        <v>70742</v>
      </c>
      <c r="C956" s="19" t="s">
        <v>145</v>
      </c>
      <c r="D956" s="19" t="s">
        <v>1070</v>
      </c>
      <c r="E956" s="20">
        <v>6</v>
      </c>
      <c r="F956" s="48">
        <v>53.25</v>
      </c>
      <c r="G956" s="49">
        <v>74.26129426129425</v>
      </c>
      <c r="H956" s="44">
        <f t="shared" si="168"/>
        <v>60.25376475376475</v>
      </c>
      <c r="I956" s="104">
        <v>5</v>
      </c>
      <c r="J956" s="103">
        <f t="shared" si="169"/>
        <v>5</v>
      </c>
      <c r="K956" s="36">
        <f t="shared" si="170"/>
        <v>38.152258852258846</v>
      </c>
      <c r="L956" s="64">
        <v>0</v>
      </c>
      <c r="M956" s="65">
        <v>100</v>
      </c>
      <c r="N956" s="90">
        <f t="shared" si="171"/>
        <v>22.22222222222222</v>
      </c>
      <c r="O956" s="66">
        <v>85.30047188583774</v>
      </c>
      <c r="P956" s="57">
        <v>98.74</v>
      </c>
      <c r="Q956" s="67">
        <v>99.84589304977655</v>
      </c>
      <c r="R956" s="68">
        <v>100</v>
      </c>
      <c r="S956" s="44">
        <f t="shared" si="172"/>
        <v>95.97159123390358</v>
      </c>
      <c r="T956" s="64">
        <v>47.77777777777778</v>
      </c>
      <c r="U956" s="57">
        <v>71.11666666666667</v>
      </c>
      <c r="V956" s="57">
        <v>0</v>
      </c>
      <c r="W956" s="56">
        <v>0</v>
      </c>
      <c r="X956" s="56">
        <v>0</v>
      </c>
      <c r="Y956" s="90">
        <f t="shared" si="173"/>
        <v>29.72361111111111</v>
      </c>
      <c r="Z956" s="101">
        <f t="shared" si="174"/>
        <v>48.2224647504047</v>
      </c>
      <c r="AA956" s="50">
        <v>94.88574725185143</v>
      </c>
      <c r="AB956" s="47">
        <v>5.555555555555555</v>
      </c>
      <c r="AC956" s="44">
        <f t="shared" si="175"/>
        <v>72.55319932777746</v>
      </c>
      <c r="AD956" s="85">
        <v>29.099999999999998</v>
      </c>
      <c r="AE956" s="91">
        <f t="shared" si="176"/>
        <v>29.099999999999998</v>
      </c>
      <c r="AF956" s="88">
        <v>28.947368421052634</v>
      </c>
      <c r="AG956" s="80">
        <v>0</v>
      </c>
      <c r="AH956" s="92">
        <f t="shared" si="177"/>
        <v>19.29824561403509</v>
      </c>
      <c r="AI956" s="37">
        <f t="shared" si="178"/>
        <v>50.314688764288334</v>
      </c>
      <c r="AJ956" s="38">
        <f t="shared" si="179"/>
        <v>46.836090774940615</v>
      </c>
    </row>
    <row r="957" spans="1:36" ht="15">
      <c r="A957" s="17">
        <v>1023</v>
      </c>
      <c r="B957" s="18">
        <v>70771</v>
      </c>
      <c r="C957" s="19" t="s">
        <v>145</v>
      </c>
      <c r="D957" s="19" t="s">
        <v>927</v>
      </c>
      <c r="E957" s="20">
        <v>6</v>
      </c>
      <c r="F957" s="48">
        <v>65.39999999999999</v>
      </c>
      <c r="G957" s="49">
        <v>0</v>
      </c>
      <c r="H957" s="44">
        <f t="shared" si="168"/>
        <v>43.599999999999994</v>
      </c>
      <c r="I957" s="104">
        <v>5</v>
      </c>
      <c r="J957" s="103">
        <f t="shared" si="169"/>
        <v>5</v>
      </c>
      <c r="K957" s="36">
        <f t="shared" si="170"/>
        <v>28.159999999999997</v>
      </c>
      <c r="L957" s="64">
        <v>0</v>
      </c>
      <c r="M957" s="65">
        <v>100</v>
      </c>
      <c r="N957" s="90">
        <f t="shared" si="171"/>
        <v>22.22222222222222</v>
      </c>
      <c r="O957" s="66">
        <v>79.11277255380888</v>
      </c>
      <c r="P957" s="57">
        <v>97.35</v>
      </c>
      <c r="Q957" s="67">
        <v>93.53463587921847</v>
      </c>
      <c r="R957" s="68" t="s">
        <v>1</v>
      </c>
      <c r="S957" s="44">
        <f t="shared" si="172"/>
        <v>89.94288668425224</v>
      </c>
      <c r="T957" s="64">
        <v>55.27777777777777</v>
      </c>
      <c r="U957" s="57">
        <v>66.25000000000001</v>
      </c>
      <c r="V957" s="57">
        <v>88.8888888888889</v>
      </c>
      <c r="W957" s="56">
        <v>0</v>
      </c>
      <c r="X957" s="56">
        <v>25</v>
      </c>
      <c r="Y957" s="90">
        <f t="shared" si="173"/>
        <v>55.72916666666667</v>
      </c>
      <c r="Z957" s="101">
        <f t="shared" si="174"/>
        <v>54.61505707229405</v>
      </c>
      <c r="AA957" s="50">
        <v>95.83333333333334</v>
      </c>
      <c r="AB957" s="47">
        <v>14.444444444444443</v>
      </c>
      <c r="AC957" s="44">
        <f t="shared" si="175"/>
        <v>75.48611111111111</v>
      </c>
      <c r="AD957" s="85">
        <v>32.39999999999999</v>
      </c>
      <c r="AE957" s="91">
        <f t="shared" si="176"/>
        <v>32.39999999999999</v>
      </c>
      <c r="AF957" s="88">
        <v>63.1578947368421</v>
      </c>
      <c r="AG957" s="80">
        <v>100</v>
      </c>
      <c r="AH957" s="92">
        <f t="shared" si="177"/>
        <v>75.43859649122805</v>
      </c>
      <c r="AI957" s="37">
        <f t="shared" si="178"/>
        <v>63.98697855750486</v>
      </c>
      <c r="AJ957" s="38">
        <f t="shared" si="179"/>
        <v>52.13562210339848</v>
      </c>
    </row>
    <row r="958" spans="1:36" ht="15">
      <c r="A958" s="17">
        <v>654</v>
      </c>
      <c r="B958" s="18">
        <v>70820</v>
      </c>
      <c r="C958" s="19" t="s">
        <v>145</v>
      </c>
      <c r="D958" s="19" t="s">
        <v>522</v>
      </c>
      <c r="E958" s="20">
        <v>6</v>
      </c>
      <c r="F958" s="48">
        <v>74.3</v>
      </c>
      <c r="G958" s="49">
        <v>84.15903540903541</v>
      </c>
      <c r="H958" s="44">
        <f t="shared" si="168"/>
        <v>77.58634513634513</v>
      </c>
      <c r="I958" s="104">
        <v>26</v>
      </c>
      <c r="J958" s="103">
        <f t="shared" si="169"/>
        <v>26</v>
      </c>
      <c r="K958" s="36">
        <f t="shared" si="170"/>
        <v>56.951807081807075</v>
      </c>
      <c r="L958" s="64">
        <v>56.25</v>
      </c>
      <c r="M958" s="65">
        <v>100</v>
      </c>
      <c r="N958" s="90">
        <f t="shared" si="171"/>
        <v>65.97222222222223</v>
      </c>
      <c r="O958" s="66">
        <v>55.323322510822514</v>
      </c>
      <c r="P958" s="57">
        <v>98.6</v>
      </c>
      <c r="Q958" s="67">
        <v>99.32376483577146</v>
      </c>
      <c r="R958" s="68" t="s">
        <v>1</v>
      </c>
      <c r="S958" s="44">
        <f t="shared" si="172"/>
        <v>84.36293597233411</v>
      </c>
      <c r="T958" s="64">
        <v>61.80555555555555</v>
      </c>
      <c r="U958" s="57">
        <v>86.25</v>
      </c>
      <c r="V958" s="57">
        <v>72.22222222222221</v>
      </c>
      <c r="W958" s="56">
        <v>0</v>
      </c>
      <c r="X958" s="56">
        <v>0</v>
      </c>
      <c r="Y958" s="90">
        <f t="shared" si="173"/>
        <v>55.06944444444444</v>
      </c>
      <c r="Z958" s="101">
        <f t="shared" si="174"/>
        <v>68.36836173336914</v>
      </c>
      <c r="AA958" s="50">
        <v>100</v>
      </c>
      <c r="AB958" s="47">
        <v>5.555555555555555</v>
      </c>
      <c r="AC958" s="44">
        <f t="shared" si="175"/>
        <v>76.38888888888889</v>
      </c>
      <c r="AD958" s="85">
        <v>49.999999999999936</v>
      </c>
      <c r="AE958" s="91">
        <f t="shared" si="176"/>
        <v>49.999999999999936</v>
      </c>
      <c r="AF958" s="88">
        <v>60.526315789473685</v>
      </c>
      <c r="AG958" s="80">
        <v>100</v>
      </c>
      <c r="AH958" s="92">
        <f t="shared" si="177"/>
        <v>73.68421052631578</v>
      </c>
      <c r="AI958" s="37">
        <f t="shared" si="178"/>
        <v>68.81091617933721</v>
      </c>
      <c r="AJ958" s="38">
        <f t="shared" si="179"/>
        <v>66.21781713684715</v>
      </c>
    </row>
    <row r="959" spans="1:36" ht="15">
      <c r="A959" s="17">
        <v>566</v>
      </c>
      <c r="B959" s="18">
        <v>70823</v>
      </c>
      <c r="C959" s="19" t="s">
        <v>145</v>
      </c>
      <c r="D959" s="19" t="s">
        <v>1088</v>
      </c>
      <c r="E959" s="20">
        <v>6</v>
      </c>
      <c r="F959" s="48">
        <v>51.49999999999999</v>
      </c>
      <c r="G959" s="49">
        <v>79.26739926739927</v>
      </c>
      <c r="H959" s="44">
        <f t="shared" si="168"/>
        <v>60.75579975579975</v>
      </c>
      <c r="I959" s="104">
        <v>5</v>
      </c>
      <c r="J959" s="103">
        <f t="shared" si="169"/>
        <v>5</v>
      </c>
      <c r="K959" s="36">
        <f t="shared" si="170"/>
        <v>38.45347985347985</v>
      </c>
      <c r="L959" s="64">
        <v>88.11881188118812</v>
      </c>
      <c r="M959" s="65">
        <v>100</v>
      </c>
      <c r="N959" s="90">
        <f t="shared" si="171"/>
        <v>90.75907590759076</v>
      </c>
      <c r="O959" s="66">
        <v>54.10077518348404</v>
      </c>
      <c r="P959" s="57">
        <v>98.74000000000001</v>
      </c>
      <c r="Q959" s="67">
        <v>95.73287409108305</v>
      </c>
      <c r="R959" s="68" t="s">
        <v>1</v>
      </c>
      <c r="S959" s="44">
        <f t="shared" si="172"/>
        <v>82.80609691459017</v>
      </c>
      <c r="T959" s="64">
        <v>96.66666666666667</v>
      </c>
      <c r="U959" s="57">
        <v>90.1</v>
      </c>
      <c r="V959" s="57">
        <v>100</v>
      </c>
      <c r="W959" s="56">
        <v>0</v>
      </c>
      <c r="X959" s="56">
        <v>0</v>
      </c>
      <c r="Y959" s="90">
        <f t="shared" si="173"/>
        <v>71.69166666666666</v>
      </c>
      <c r="Z959" s="101">
        <f t="shared" si="174"/>
        <v>82.11255167273487</v>
      </c>
      <c r="AA959" s="50">
        <v>76.28205128205128</v>
      </c>
      <c r="AB959" s="47">
        <v>5.555555555555555</v>
      </c>
      <c r="AC959" s="44">
        <f t="shared" si="175"/>
        <v>58.60042735042735</v>
      </c>
      <c r="AD959" s="85">
        <v>54.199999999999974</v>
      </c>
      <c r="AE959" s="91">
        <f t="shared" si="176"/>
        <v>54.199999999999974</v>
      </c>
      <c r="AF959" s="88">
        <v>84.21052631578947</v>
      </c>
      <c r="AG959" s="80">
        <v>100</v>
      </c>
      <c r="AH959" s="92">
        <f t="shared" si="177"/>
        <v>89.4736842105263</v>
      </c>
      <c r="AI959" s="37">
        <f t="shared" si="178"/>
        <v>63.60163142899984</v>
      </c>
      <c r="AJ959" s="38">
        <f t="shared" si="179"/>
        <v>67.82746123576335</v>
      </c>
    </row>
    <row r="960" spans="1:36" ht="15">
      <c r="A960" s="17">
        <v>62</v>
      </c>
      <c r="B960" s="18">
        <v>73001</v>
      </c>
      <c r="C960" s="19" t="s">
        <v>32</v>
      </c>
      <c r="D960" s="19" t="s">
        <v>68</v>
      </c>
      <c r="E960" s="20">
        <v>1</v>
      </c>
      <c r="F960" s="48">
        <v>89.55000000000001</v>
      </c>
      <c r="G960" s="49">
        <v>78.33333333333333</v>
      </c>
      <c r="H960" s="44">
        <f t="shared" si="168"/>
        <v>85.8111111111111</v>
      </c>
      <c r="I960" s="104">
        <v>44</v>
      </c>
      <c r="J960" s="103">
        <f t="shared" si="169"/>
        <v>44</v>
      </c>
      <c r="K960" s="36">
        <f t="shared" si="170"/>
        <v>69.08666666666666</v>
      </c>
      <c r="L960" s="64">
        <v>98.99586532782043</v>
      </c>
      <c r="M960" s="65">
        <v>100</v>
      </c>
      <c r="N960" s="90">
        <f t="shared" si="171"/>
        <v>99.21900636608257</v>
      </c>
      <c r="O960" s="66">
        <v>92.0926211956918</v>
      </c>
      <c r="P960" s="57">
        <v>99.48</v>
      </c>
      <c r="Q960" s="67">
        <v>99.28890191128743</v>
      </c>
      <c r="R960" s="68">
        <v>100</v>
      </c>
      <c r="S960" s="44">
        <f t="shared" si="172"/>
        <v>97.71538077674481</v>
      </c>
      <c r="T960" s="64">
        <v>99.16666666666667</v>
      </c>
      <c r="U960" s="57">
        <v>100</v>
      </c>
      <c r="V960" s="57">
        <v>100</v>
      </c>
      <c r="W960" s="56">
        <v>78.38539996151133</v>
      </c>
      <c r="X960" s="56">
        <v>10.08174386920981</v>
      </c>
      <c r="Y960" s="90">
        <f t="shared" si="173"/>
        <v>85.85005964550682</v>
      </c>
      <c r="Z960" s="101">
        <f t="shared" si="174"/>
        <v>94.45978322691025</v>
      </c>
      <c r="AA960" s="50">
        <v>80.71765399351607</v>
      </c>
      <c r="AB960" s="47">
        <v>31.48148148148148</v>
      </c>
      <c r="AC960" s="44">
        <f t="shared" si="175"/>
        <v>68.40861086550741</v>
      </c>
      <c r="AD960" s="85">
        <v>69.90000000000005</v>
      </c>
      <c r="AE960" s="91">
        <f t="shared" si="176"/>
        <v>69.90000000000005</v>
      </c>
      <c r="AF960" s="88">
        <v>68.42105263157895</v>
      </c>
      <c r="AG960" s="80">
        <v>0</v>
      </c>
      <c r="AH960" s="92">
        <f t="shared" si="177"/>
        <v>45.614035087719294</v>
      </c>
      <c r="AI960" s="37">
        <f t="shared" si="178"/>
        <v>64.24739947914783</v>
      </c>
      <c r="AJ960" s="38">
        <f t="shared" si="179"/>
        <v>80.32144479053281</v>
      </c>
    </row>
    <row r="961" spans="1:36" ht="15">
      <c r="A961" s="17">
        <v>285</v>
      </c>
      <c r="B961" s="18">
        <v>73024</v>
      </c>
      <c r="C961" s="19" t="s">
        <v>32</v>
      </c>
      <c r="D961" s="19" t="s">
        <v>58</v>
      </c>
      <c r="E961" s="20">
        <v>6</v>
      </c>
      <c r="F961" s="48">
        <v>65.15</v>
      </c>
      <c r="G961" s="49">
        <v>82.48677248677248</v>
      </c>
      <c r="H961" s="44">
        <f t="shared" si="168"/>
        <v>70.92892416225749</v>
      </c>
      <c r="I961" s="104">
        <v>21.000000000000004</v>
      </c>
      <c r="J961" s="103">
        <f t="shared" si="169"/>
        <v>21.000000000000004</v>
      </c>
      <c r="K961" s="36">
        <f t="shared" si="170"/>
        <v>50.95735449735449</v>
      </c>
      <c r="L961" s="64">
        <v>57.868020304568525</v>
      </c>
      <c r="M961" s="65">
        <v>100</v>
      </c>
      <c r="N961" s="90">
        <f t="shared" si="171"/>
        <v>67.23068245910886</v>
      </c>
      <c r="O961" s="66">
        <v>100</v>
      </c>
      <c r="P961" s="57">
        <v>99.75000000000001</v>
      </c>
      <c r="Q961" s="67">
        <v>99.5085995085995</v>
      </c>
      <c r="R961" s="68">
        <v>100</v>
      </c>
      <c r="S961" s="44">
        <f t="shared" si="172"/>
        <v>99.81464987714988</v>
      </c>
      <c r="T961" s="64">
        <v>97.63888888888889</v>
      </c>
      <c r="U961" s="57">
        <v>99.99999999999999</v>
      </c>
      <c r="V961" s="57">
        <v>100</v>
      </c>
      <c r="W961" s="56">
        <v>0</v>
      </c>
      <c r="X961" s="56">
        <v>0</v>
      </c>
      <c r="Y961" s="90">
        <f t="shared" si="173"/>
        <v>74.40972222222221</v>
      </c>
      <c r="Z961" s="101">
        <f t="shared" si="174"/>
        <v>79.95484475707826</v>
      </c>
      <c r="AA961" s="50">
        <v>92.27295692812933</v>
      </c>
      <c r="AB961" s="47">
        <v>26.373626373626376</v>
      </c>
      <c r="AC961" s="44">
        <f t="shared" si="175"/>
        <v>75.79812428950359</v>
      </c>
      <c r="AD961" s="85">
        <v>74.20000000000002</v>
      </c>
      <c r="AE961" s="91">
        <f t="shared" si="176"/>
        <v>74.20000000000002</v>
      </c>
      <c r="AF961" s="88">
        <v>81.57894736842105</v>
      </c>
      <c r="AG961" s="80">
        <v>100</v>
      </c>
      <c r="AH961" s="92">
        <f t="shared" si="177"/>
        <v>87.71929824561403</v>
      </c>
      <c r="AI961" s="37">
        <f t="shared" si="178"/>
        <v>77.75619260352472</v>
      </c>
      <c r="AJ961" s="38">
        <f t="shared" si="179"/>
        <v>73.49575105906744</v>
      </c>
    </row>
    <row r="962" spans="1:36" ht="15">
      <c r="A962" s="17">
        <v>946</v>
      </c>
      <c r="B962" s="18">
        <v>73026</v>
      </c>
      <c r="C962" s="19" t="s">
        <v>32</v>
      </c>
      <c r="D962" s="19" t="s">
        <v>1030</v>
      </c>
      <c r="E962" s="20">
        <v>6</v>
      </c>
      <c r="F962" s="48">
        <v>0</v>
      </c>
      <c r="G962" s="49">
        <v>81.04802604802606</v>
      </c>
      <c r="H962" s="44">
        <f aca="true" t="shared" si="180" ref="H962:H1025">(F962*(8/12))+(G962*(4/12))</f>
        <v>27.016008682675352</v>
      </c>
      <c r="I962" s="104">
        <v>29.000000000000004</v>
      </c>
      <c r="J962" s="103">
        <f aca="true" t="shared" si="181" ref="J962:J1025">I962</f>
        <v>29.000000000000004</v>
      </c>
      <c r="K962" s="36">
        <f aca="true" t="shared" si="182" ref="K962:K1025">(H962*(12/20))+(J962*(8/20))</f>
        <v>27.809605209605213</v>
      </c>
      <c r="L962" s="64">
        <v>31.72268907563025</v>
      </c>
      <c r="M962" s="65">
        <v>100</v>
      </c>
      <c r="N962" s="90">
        <f aca="true" t="shared" si="183" ref="N962:N1025">(L962*(14/18))+(M962*(4/18))</f>
        <v>46.89542483660131</v>
      </c>
      <c r="O962" s="66">
        <v>83.83653348936147</v>
      </c>
      <c r="P962" s="57">
        <v>99.44999999999999</v>
      </c>
      <c r="Q962" s="67">
        <v>99.07255864702674</v>
      </c>
      <c r="R962" s="68">
        <v>100</v>
      </c>
      <c r="S962" s="44">
        <f aca="true" t="shared" si="184" ref="S962:S1025">IF((R962=("N/A")),((O962*(5.33/16))+(P962*(5.33/16))+(Q962*(5.33/16))),((O962*(4/16))+(P962*(4/16))+(Q962*(4/16))+(R962*(4/16))))</f>
        <v>95.58977303409705</v>
      </c>
      <c r="T962" s="64">
        <v>86.11111111111111</v>
      </c>
      <c r="U962" s="57">
        <v>98.72500000000001</v>
      </c>
      <c r="V962" s="57">
        <v>100</v>
      </c>
      <c r="W962" s="56">
        <v>0</v>
      </c>
      <c r="X962" s="56">
        <v>25</v>
      </c>
      <c r="Y962" s="90">
        <f aca="true" t="shared" si="185" ref="Y962:Y1025">(T962*(4/16))+(U962*(4/16))+(V962*(4/16))+(W962*(2/16))+(X962*(2/16))</f>
        <v>74.33402777777778</v>
      </c>
      <c r="Z962" s="101">
        <f aca="true" t="shared" si="186" ref="Z962:Z1025">(N962*(18/50))+(S962*(16/50))+(Y962*(16/50))</f>
        <v>71.25796920097642</v>
      </c>
      <c r="AA962" s="50">
        <v>42.384860111153216</v>
      </c>
      <c r="AB962" s="47">
        <v>5.555555555555555</v>
      </c>
      <c r="AC962" s="44">
        <f aca="true" t="shared" si="187" ref="AC962:AC1025">(AA962*(12/16))+(AB962*(4/16))</f>
        <v>33.1775339722538</v>
      </c>
      <c r="AD962" s="85">
        <v>82.50000000000003</v>
      </c>
      <c r="AE962" s="91">
        <f aca="true" t="shared" si="188" ref="AE962:AE1025">AD962</f>
        <v>82.50000000000003</v>
      </c>
      <c r="AF962" s="88">
        <v>36.84210526315789</v>
      </c>
      <c r="AG962" s="80">
        <v>100</v>
      </c>
      <c r="AH962" s="92">
        <f aca="true" t="shared" si="189" ref="AH962:AH1025">(AF962*(4/6))+(AG962*(2/6))</f>
        <v>57.89473684210525</v>
      </c>
      <c r="AI962" s="37">
        <f aca="true" t="shared" si="190" ref="AI962:AI1025">(AC962*(16/30))+(AE962*(8/30))+(AH962*(6/30))</f>
        <v>51.27363215362308</v>
      </c>
      <c r="AJ962" s="38">
        <f aca="true" t="shared" si="191" ref="AJ962:AJ1025">(K962*(20/100))+(Z962*(50/100))+(AI962*(30/100))</f>
        <v>56.57299528849617</v>
      </c>
    </row>
    <row r="963" spans="1:36" ht="15">
      <c r="A963" s="17">
        <v>972</v>
      </c>
      <c r="B963" s="18">
        <v>73030</v>
      </c>
      <c r="C963" s="19" t="s">
        <v>32</v>
      </c>
      <c r="D963" s="19" t="s">
        <v>778</v>
      </c>
      <c r="E963" s="20">
        <v>6</v>
      </c>
      <c r="F963" s="48">
        <v>60.85</v>
      </c>
      <c r="G963" s="49">
        <v>72.39875864875864</v>
      </c>
      <c r="H963" s="44">
        <f t="shared" si="180"/>
        <v>64.69958621625287</v>
      </c>
      <c r="I963" s="104">
        <v>5</v>
      </c>
      <c r="J963" s="103">
        <f t="shared" si="181"/>
        <v>5</v>
      </c>
      <c r="K963" s="36">
        <f t="shared" si="182"/>
        <v>40.81975172975172</v>
      </c>
      <c r="L963" s="64">
        <v>26.422764227642283</v>
      </c>
      <c r="M963" s="65">
        <v>0</v>
      </c>
      <c r="N963" s="90">
        <f t="shared" si="183"/>
        <v>20.551038843721777</v>
      </c>
      <c r="O963" s="66">
        <v>49.88270628144751</v>
      </c>
      <c r="P963" s="57">
        <v>97.47</v>
      </c>
      <c r="Q963" s="67">
        <v>96.98795180722891</v>
      </c>
      <c r="R963" s="68" t="s">
        <v>1</v>
      </c>
      <c r="S963" s="44">
        <f t="shared" si="184"/>
        <v>81.39598172579034</v>
      </c>
      <c r="T963" s="64">
        <v>95.97222222222221</v>
      </c>
      <c r="U963" s="57">
        <v>92.53333333333332</v>
      </c>
      <c r="V963" s="57">
        <v>100</v>
      </c>
      <c r="W963" s="56">
        <v>0</v>
      </c>
      <c r="X963" s="56">
        <v>0</v>
      </c>
      <c r="Y963" s="90">
        <f t="shared" si="185"/>
        <v>72.12638888888888</v>
      </c>
      <c r="Z963" s="101">
        <f t="shared" si="186"/>
        <v>56.525532580437186</v>
      </c>
      <c r="AA963" s="50">
        <v>89.3236074270557</v>
      </c>
      <c r="AB963" s="47">
        <v>5.555555555555555</v>
      </c>
      <c r="AC963" s="44">
        <f t="shared" si="187"/>
        <v>68.38159445918066</v>
      </c>
      <c r="AD963" s="85">
        <v>44.69999999999994</v>
      </c>
      <c r="AE963" s="91">
        <f t="shared" si="188"/>
        <v>44.69999999999994</v>
      </c>
      <c r="AF963" s="88">
        <v>57.89473684210527</v>
      </c>
      <c r="AG963" s="80">
        <v>100</v>
      </c>
      <c r="AH963" s="92">
        <f t="shared" si="189"/>
        <v>71.9298245614035</v>
      </c>
      <c r="AI963" s="37">
        <f t="shared" si="190"/>
        <v>62.776148623843696</v>
      </c>
      <c r="AJ963" s="38">
        <f t="shared" si="191"/>
        <v>55.25956122332205</v>
      </c>
    </row>
    <row r="964" spans="1:36" ht="15">
      <c r="A964" s="17">
        <v>525</v>
      </c>
      <c r="B964" s="18">
        <v>73043</v>
      </c>
      <c r="C964" s="19" t="s">
        <v>32</v>
      </c>
      <c r="D964" s="19" t="s">
        <v>761</v>
      </c>
      <c r="E964" s="20">
        <v>6</v>
      </c>
      <c r="F964" s="48">
        <v>77.60000000000001</v>
      </c>
      <c r="G964" s="49">
        <v>78.5495522995523</v>
      </c>
      <c r="H964" s="44">
        <f t="shared" si="180"/>
        <v>77.9165174331841</v>
      </c>
      <c r="I964" s="104">
        <v>5</v>
      </c>
      <c r="J964" s="103">
        <f t="shared" si="181"/>
        <v>5</v>
      </c>
      <c r="K964" s="36">
        <f t="shared" si="182"/>
        <v>48.74991045991046</v>
      </c>
      <c r="L964" s="64">
        <v>47.21311475409836</v>
      </c>
      <c r="M964" s="65">
        <v>100</v>
      </c>
      <c r="N964" s="90">
        <f t="shared" si="183"/>
        <v>58.94353369763206</v>
      </c>
      <c r="O964" s="66">
        <v>67.53794272963651</v>
      </c>
      <c r="P964" s="57">
        <v>99.24000000000001</v>
      </c>
      <c r="Q964" s="67">
        <v>97.3491773308958</v>
      </c>
      <c r="R964" s="68">
        <v>100</v>
      </c>
      <c r="S964" s="44">
        <f t="shared" si="184"/>
        <v>91.03178001513308</v>
      </c>
      <c r="T964" s="64">
        <v>96.25</v>
      </c>
      <c r="U964" s="57">
        <v>88.88999999999999</v>
      </c>
      <c r="V964" s="57">
        <v>100</v>
      </c>
      <c r="W964" s="56">
        <v>0</v>
      </c>
      <c r="X964" s="56">
        <v>0</v>
      </c>
      <c r="Y964" s="90">
        <f t="shared" si="185"/>
        <v>71.285</v>
      </c>
      <c r="Z964" s="101">
        <f t="shared" si="186"/>
        <v>73.16104173599012</v>
      </c>
      <c r="AA964" s="50">
        <v>100</v>
      </c>
      <c r="AB964" s="47">
        <v>27.77777777777778</v>
      </c>
      <c r="AC964" s="44">
        <f t="shared" si="187"/>
        <v>81.94444444444444</v>
      </c>
      <c r="AD964" s="85">
        <v>54.39999999999995</v>
      </c>
      <c r="AE964" s="91">
        <f t="shared" si="188"/>
        <v>54.39999999999995</v>
      </c>
      <c r="AF964" s="88">
        <v>73.68421052631578</v>
      </c>
      <c r="AG964" s="80">
        <v>100</v>
      </c>
      <c r="AH964" s="92">
        <f t="shared" si="189"/>
        <v>82.45614035087718</v>
      </c>
      <c r="AI964" s="37">
        <f t="shared" si="190"/>
        <v>74.7015984405458</v>
      </c>
      <c r="AJ964" s="38">
        <f t="shared" si="191"/>
        <v>68.74098249214089</v>
      </c>
    </row>
    <row r="965" spans="1:36" ht="15">
      <c r="A965" s="17">
        <v>227</v>
      </c>
      <c r="B965" s="18">
        <v>73055</v>
      </c>
      <c r="C965" s="19" t="s">
        <v>32</v>
      </c>
      <c r="D965" s="19" t="s">
        <v>664</v>
      </c>
      <c r="E965" s="20">
        <v>6</v>
      </c>
      <c r="F965" s="48">
        <v>57.45000000000001</v>
      </c>
      <c r="G965" s="49">
        <v>70.67409442409442</v>
      </c>
      <c r="H965" s="44">
        <f t="shared" si="180"/>
        <v>61.858031474698144</v>
      </c>
      <c r="I965" s="104">
        <v>46</v>
      </c>
      <c r="J965" s="103">
        <f t="shared" si="181"/>
        <v>46</v>
      </c>
      <c r="K965" s="36">
        <f t="shared" si="182"/>
        <v>55.514818884818894</v>
      </c>
      <c r="L965" s="64">
        <v>60.66945606694561</v>
      </c>
      <c r="M965" s="65">
        <v>100</v>
      </c>
      <c r="N965" s="90">
        <f t="shared" si="183"/>
        <v>69.40957694095769</v>
      </c>
      <c r="O965" s="66">
        <v>99.26782682512734</v>
      </c>
      <c r="P965" s="57">
        <v>98.59</v>
      </c>
      <c r="Q965" s="67">
        <v>96.92913385826772</v>
      </c>
      <c r="R965" s="68" t="s">
        <v>1</v>
      </c>
      <c r="S965" s="44">
        <f t="shared" si="184"/>
        <v>98.20090627765597</v>
      </c>
      <c r="T965" s="64">
        <v>100</v>
      </c>
      <c r="U965" s="57">
        <v>91</v>
      </c>
      <c r="V965" s="57">
        <v>100</v>
      </c>
      <c r="W965" s="56">
        <v>0</v>
      </c>
      <c r="X965" s="56">
        <v>0</v>
      </c>
      <c r="Y965" s="90">
        <f t="shared" si="185"/>
        <v>72.75</v>
      </c>
      <c r="Z965" s="101">
        <f t="shared" si="186"/>
        <v>79.69173770759468</v>
      </c>
      <c r="AA965" s="50">
        <v>93.40922487474212</v>
      </c>
      <c r="AB965" s="47">
        <v>100</v>
      </c>
      <c r="AC965" s="44">
        <f t="shared" si="187"/>
        <v>95.0569186560566</v>
      </c>
      <c r="AD965" s="85">
        <v>68.39999999999998</v>
      </c>
      <c r="AE965" s="91">
        <f t="shared" si="188"/>
        <v>68.39999999999998</v>
      </c>
      <c r="AF965" s="88">
        <v>34.21052631578947</v>
      </c>
      <c r="AG965" s="80">
        <v>100</v>
      </c>
      <c r="AH965" s="92">
        <f t="shared" si="189"/>
        <v>56.14035087719297</v>
      </c>
      <c r="AI965" s="37">
        <f t="shared" si="190"/>
        <v>80.16509345866876</v>
      </c>
      <c r="AJ965" s="38">
        <f t="shared" si="191"/>
        <v>74.99836066836174</v>
      </c>
    </row>
    <row r="966" spans="1:36" ht="15">
      <c r="A966" s="17">
        <v>706</v>
      </c>
      <c r="B966" s="18">
        <v>73067</v>
      </c>
      <c r="C966" s="19" t="s">
        <v>32</v>
      </c>
      <c r="D966" s="19" t="s">
        <v>1112</v>
      </c>
      <c r="E966" s="20">
        <v>6</v>
      </c>
      <c r="F966" s="48">
        <v>43.7</v>
      </c>
      <c r="G966" s="49">
        <v>96.75925925925925</v>
      </c>
      <c r="H966" s="44">
        <f t="shared" si="180"/>
        <v>61.386419753086415</v>
      </c>
      <c r="I966" s="104">
        <v>15.000000000000002</v>
      </c>
      <c r="J966" s="103">
        <f t="shared" si="181"/>
        <v>15.000000000000002</v>
      </c>
      <c r="K966" s="36">
        <f t="shared" si="182"/>
        <v>42.831851851851845</v>
      </c>
      <c r="L966" s="64">
        <v>45.30386740331491</v>
      </c>
      <c r="M966" s="65">
        <v>100</v>
      </c>
      <c r="N966" s="90">
        <f t="shared" si="183"/>
        <v>57.458563535911594</v>
      </c>
      <c r="O966" s="66">
        <v>97.5462962962963</v>
      </c>
      <c r="P966" s="57">
        <v>98.93</v>
      </c>
      <c r="Q966" s="67">
        <v>99.40986103179135</v>
      </c>
      <c r="R966" s="68" t="s">
        <v>1</v>
      </c>
      <c r="S966" s="44">
        <f t="shared" si="184"/>
        <v>98.5670761599192</v>
      </c>
      <c r="T966" s="64">
        <v>76.11111111111111</v>
      </c>
      <c r="U966" s="57">
        <v>99.99999999999999</v>
      </c>
      <c r="V966" s="57">
        <v>100</v>
      </c>
      <c r="W966" s="56">
        <v>0</v>
      </c>
      <c r="X966" s="56">
        <v>25</v>
      </c>
      <c r="Y966" s="90">
        <f t="shared" si="185"/>
        <v>72.15277777777777</v>
      </c>
      <c r="Z966" s="101">
        <f t="shared" si="186"/>
        <v>75.31543613299121</v>
      </c>
      <c r="AA966" s="50">
        <v>90.40178571428572</v>
      </c>
      <c r="AB966" s="47">
        <v>5.555555555555555</v>
      </c>
      <c r="AC966" s="44">
        <f t="shared" si="187"/>
        <v>69.19022817460318</v>
      </c>
      <c r="AD966" s="85">
        <v>56.299999999999955</v>
      </c>
      <c r="AE966" s="91">
        <f t="shared" si="188"/>
        <v>56.299999999999955</v>
      </c>
      <c r="AF966" s="88">
        <v>28.947368421052634</v>
      </c>
      <c r="AG966" s="80">
        <v>100</v>
      </c>
      <c r="AH966" s="92">
        <f t="shared" si="189"/>
        <v>52.63157894736842</v>
      </c>
      <c r="AI966" s="37">
        <f t="shared" si="190"/>
        <v>62.44110414926203</v>
      </c>
      <c r="AJ966" s="38">
        <f t="shared" si="191"/>
        <v>64.95641968164459</v>
      </c>
    </row>
    <row r="967" spans="1:36" ht="15">
      <c r="A967" s="17">
        <v>978</v>
      </c>
      <c r="B967" s="18">
        <v>73124</v>
      </c>
      <c r="C967" s="19" t="s">
        <v>32</v>
      </c>
      <c r="D967" s="19" t="s">
        <v>948</v>
      </c>
      <c r="E967" s="20">
        <v>6</v>
      </c>
      <c r="F967" s="48">
        <v>44.39999999999999</v>
      </c>
      <c r="G967" s="49">
        <v>85.32356532356532</v>
      </c>
      <c r="H967" s="44">
        <f t="shared" si="180"/>
        <v>58.04118844118843</v>
      </c>
      <c r="I967" s="104">
        <v>37.00000000000001</v>
      </c>
      <c r="J967" s="103">
        <f t="shared" si="181"/>
        <v>37.00000000000001</v>
      </c>
      <c r="K967" s="36">
        <f t="shared" si="182"/>
        <v>49.62471306471306</v>
      </c>
      <c r="L967" s="64">
        <v>5.900621118012417</v>
      </c>
      <c r="M967" s="65">
        <v>100</v>
      </c>
      <c r="N967" s="90">
        <f t="shared" si="183"/>
        <v>26.811594202898547</v>
      </c>
      <c r="O967" s="66">
        <v>89.26516869817502</v>
      </c>
      <c r="P967" s="57">
        <v>98.98</v>
      </c>
      <c r="Q967" s="67">
        <v>98.77622377622379</v>
      </c>
      <c r="R967" s="68">
        <v>100</v>
      </c>
      <c r="S967" s="44">
        <f t="shared" si="184"/>
        <v>96.7553481185997</v>
      </c>
      <c r="T967" s="64">
        <v>100</v>
      </c>
      <c r="U967" s="57">
        <v>89.99999999999999</v>
      </c>
      <c r="V967" s="57">
        <v>100</v>
      </c>
      <c r="W967" s="56">
        <v>0</v>
      </c>
      <c r="X967" s="56">
        <v>0</v>
      </c>
      <c r="Y967" s="90">
        <f t="shared" si="185"/>
        <v>72.5</v>
      </c>
      <c r="Z967" s="101">
        <f t="shared" si="186"/>
        <v>63.81388531099539</v>
      </c>
      <c r="AA967" s="50">
        <v>54.504481390257254</v>
      </c>
      <c r="AB967" s="47">
        <v>5.555555555555555</v>
      </c>
      <c r="AC967" s="44">
        <f t="shared" si="187"/>
        <v>42.26724993158183</v>
      </c>
      <c r="AD967" s="85">
        <v>30.099999999999994</v>
      </c>
      <c r="AE967" s="91">
        <f t="shared" si="188"/>
        <v>30.099999999999994</v>
      </c>
      <c r="AF967" s="88">
        <v>47.368421052631575</v>
      </c>
      <c r="AG967" s="80">
        <v>100</v>
      </c>
      <c r="AH967" s="92">
        <f t="shared" si="189"/>
        <v>64.91228070175438</v>
      </c>
      <c r="AI967" s="37">
        <f t="shared" si="190"/>
        <v>43.551656103861184</v>
      </c>
      <c r="AJ967" s="38">
        <f t="shared" si="191"/>
        <v>54.897382099598666</v>
      </c>
    </row>
    <row r="968" spans="1:36" ht="15">
      <c r="A968" s="17">
        <v>787</v>
      </c>
      <c r="B968" s="18">
        <v>73148</v>
      </c>
      <c r="C968" s="19" t="s">
        <v>32</v>
      </c>
      <c r="D968" s="19" t="s">
        <v>999</v>
      </c>
      <c r="E968" s="20">
        <v>6</v>
      </c>
      <c r="F968" s="48">
        <v>68</v>
      </c>
      <c r="G968" s="49">
        <v>77.84188034188034</v>
      </c>
      <c r="H968" s="44">
        <f t="shared" si="180"/>
        <v>71.28062678062678</v>
      </c>
      <c r="I968" s="104">
        <v>21.000000000000004</v>
      </c>
      <c r="J968" s="103">
        <f t="shared" si="181"/>
        <v>21.000000000000004</v>
      </c>
      <c r="K968" s="36">
        <f t="shared" si="182"/>
        <v>51.16837606837606</v>
      </c>
      <c r="L968" s="64">
        <v>78.62595419847328</v>
      </c>
      <c r="M968" s="65">
        <v>100</v>
      </c>
      <c r="N968" s="90">
        <f t="shared" si="183"/>
        <v>83.37574215436811</v>
      </c>
      <c r="O968" s="66">
        <v>82.43891794073424</v>
      </c>
      <c r="P968" s="57">
        <v>98.82</v>
      </c>
      <c r="Q968" s="67">
        <v>99.12806539509536</v>
      </c>
      <c r="R968" s="68">
        <v>100</v>
      </c>
      <c r="S968" s="44">
        <f t="shared" si="184"/>
        <v>95.0967458339574</v>
      </c>
      <c r="T968" s="64">
        <v>97.22222222222221</v>
      </c>
      <c r="U968" s="57">
        <v>92.5</v>
      </c>
      <c r="V968" s="57">
        <v>83.33333333333333</v>
      </c>
      <c r="W968" s="56">
        <v>77.91164658634538</v>
      </c>
      <c r="X968" s="56">
        <v>0</v>
      </c>
      <c r="Y968" s="90">
        <f t="shared" si="185"/>
        <v>78.00284471218205</v>
      </c>
      <c r="Z968" s="101">
        <f t="shared" si="186"/>
        <v>85.40713615033714</v>
      </c>
      <c r="AA968" s="50">
        <v>14.663066818239233</v>
      </c>
      <c r="AB968" s="47">
        <v>18.88888888888889</v>
      </c>
      <c r="AC968" s="44">
        <f t="shared" si="187"/>
        <v>15.719522335901647</v>
      </c>
      <c r="AD968" s="85">
        <v>53.199999999999946</v>
      </c>
      <c r="AE968" s="91">
        <f t="shared" si="188"/>
        <v>53.199999999999946</v>
      </c>
      <c r="AF968" s="88">
        <v>28.947368421052634</v>
      </c>
      <c r="AG968" s="80">
        <v>100</v>
      </c>
      <c r="AH968" s="92">
        <f t="shared" si="189"/>
        <v>52.63157894736842</v>
      </c>
      <c r="AI968" s="37">
        <f t="shared" si="190"/>
        <v>33.09672770195455</v>
      </c>
      <c r="AJ968" s="38">
        <f t="shared" si="191"/>
        <v>62.866261599430146</v>
      </c>
    </row>
    <row r="969" spans="1:36" ht="15">
      <c r="A969" s="17">
        <v>108</v>
      </c>
      <c r="B969" s="18">
        <v>73152</v>
      </c>
      <c r="C969" s="19" t="s">
        <v>32</v>
      </c>
      <c r="D969" s="19" t="s">
        <v>165</v>
      </c>
      <c r="E969" s="20">
        <v>6</v>
      </c>
      <c r="F969" s="48">
        <v>60.90000000000002</v>
      </c>
      <c r="G969" s="49">
        <v>79.76750101750102</v>
      </c>
      <c r="H969" s="44">
        <f t="shared" si="180"/>
        <v>67.18916700583368</v>
      </c>
      <c r="I969" s="104">
        <v>42.00000000000001</v>
      </c>
      <c r="J969" s="103">
        <f t="shared" si="181"/>
        <v>42.00000000000001</v>
      </c>
      <c r="K969" s="36">
        <f t="shared" si="182"/>
        <v>57.11350020350021</v>
      </c>
      <c r="L969" s="64">
        <v>97.65258215962442</v>
      </c>
      <c r="M969" s="65">
        <v>100</v>
      </c>
      <c r="N969" s="90">
        <f t="shared" si="183"/>
        <v>98.17423056859676</v>
      </c>
      <c r="O969" s="66">
        <v>76.63914410821171</v>
      </c>
      <c r="P969" s="57">
        <v>97.57</v>
      </c>
      <c r="Q969" s="67">
        <v>99.3006993006993</v>
      </c>
      <c r="R969" s="68" t="s">
        <v>1</v>
      </c>
      <c r="S969" s="44">
        <f t="shared" si="184"/>
        <v>91.11296658559348</v>
      </c>
      <c r="T969" s="64">
        <v>99.16666666666667</v>
      </c>
      <c r="U969" s="57">
        <v>91.60000000000001</v>
      </c>
      <c r="V969" s="57">
        <v>100</v>
      </c>
      <c r="W969" s="56">
        <v>88.29787234042553</v>
      </c>
      <c r="X969" s="56">
        <v>0</v>
      </c>
      <c r="Y969" s="90">
        <f t="shared" si="185"/>
        <v>83.72890070921986</v>
      </c>
      <c r="Z969" s="101">
        <f t="shared" si="186"/>
        <v>91.2921205390351</v>
      </c>
      <c r="AA969" s="50">
        <v>100</v>
      </c>
      <c r="AB969" s="47">
        <v>5.555555555555555</v>
      </c>
      <c r="AC969" s="44">
        <f t="shared" si="187"/>
        <v>76.38888888888889</v>
      </c>
      <c r="AD969" s="85">
        <v>42.39999999999995</v>
      </c>
      <c r="AE969" s="91">
        <f t="shared" si="188"/>
        <v>42.39999999999995</v>
      </c>
      <c r="AF969" s="88">
        <v>81.57894736842105</v>
      </c>
      <c r="AG969" s="80">
        <v>100</v>
      </c>
      <c r="AH969" s="92">
        <f t="shared" si="189"/>
        <v>87.71929824561403</v>
      </c>
      <c r="AI969" s="37">
        <f t="shared" si="190"/>
        <v>69.5912670565302</v>
      </c>
      <c r="AJ969" s="38">
        <f t="shared" si="191"/>
        <v>77.94614042717666</v>
      </c>
    </row>
    <row r="970" spans="1:36" ht="15">
      <c r="A970" s="17">
        <v>24</v>
      </c>
      <c r="B970" s="18">
        <v>73168</v>
      </c>
      <c r="C970" s="19" t="s">
        <v>32</v>
      </c>
      <c r="D970" s="19" t="s">
        <v>550</v>
      </c>
      <c r="E970" s="20">
        <v>6</v>
      </c>
      <c r="F970" s="48">
        <v>72.6</v>
      </c>
      <c r="G970" s="49">
        <v>87.17083842083844</v>
      </c>
      <c r="H970" s="44">
        <f t="shared" si="180"/>
        <v>77.45694614027947</v>
      </c>
      <c r="I970" s="104">
        <v>52</v>
      </c>
      <c r="J970" s="103">
        <f t="shared" si="181"/>
        <v>52</v>
      </c>
      <c r="K970" s="36">
        <f t="shared" si="182"/>
        <v>67.27416768416768</v>
      </c>
      <c r="L970" s="64">
        <v>93.15789473684211</v>
      </c>
      <c r="M970" s="65">
        <v>100</v>
      </c>
      <c r="N970" s="90">
        <f t="shared" si="183"/>
        <v>94.6783625730994</v>
      </c>
      <c r="O970" s="66">
        <v>80.25936526370815</v>
      </c>
      <c r="P970" s="57">
        <v>98.91999999999999</v>
      </c>
      <c r="Q970" s="67">
        <v>98.77689104788342</v>
      </c>
      <c r="R970" s="68" t="s">
        <v>1</v>
      </c>
      <c r="S970" s="44">
        <f t="shared" si="184"/>
        <v>92.59417788379893</v>
      </c>
      <c r="T970" s="64">
        <v>99.16666666666667</v>
      </c>
      <c r="U970" s="57">
        <v>98.125</v>
      </c>
      <c r="V970" s="57">
        <v>100</v>
      </c>
      <c r="W970" s="56">
        <v>84.62732919254658</v>
      </c>
      <c r="X970" s="56">
        <v>0</v>
      </c>
      <c r="Y970" s="90">
        <f t="shared" si="185"/>
        <v>84.90133281573499</v>
      </c>
      <c r="Z970" s="101">
        <f t="shared" si="186"/>
        <v>90.88277395016664</v>
      </c>
      <c r="AA970" s="50">
        <v>100</v>
      </c>
      <c r="AB970" s="47">
        <v>31.868131868131865</v>
      </c>
      <c r="AC970" s="44">
        <f t="shared" si="187"/>
        <v>82.96703296703296</v>
      </c>
      <c r="AD970" s="85">
        <v>71.30000000000001</v>
      </c>
      <c r="AE970" s="91">
        <f t="shared" si="188"/>
        <v>71.30000000000001</v>
      </c>
      <c r="AF970" s="88">
        <v>73.68421052631578</v>
      </c>
      <c r="AG970" s="80">
        <v>100</v>
      </c>
      <c r="AH970" s="92">
        <f t="shared" si="189"/>
        <v>82.45614035087718</v>
      </c>
      <c r="AI970" s="37">
        <f t="shared" si="190"/>
        <v>79.75364565259302</v>
      </c>
      <c r="AJ970" s="38">
        <f t="shared" si="191"/>
        <v>82.82231420769476</v>
      </c>
    </row>
    <row r="971" spans="1:36" ht="15">
      <c r="A971" s="17">
        <v>241</v>
      </c>
      <c r="B971" s="18">
        <v>73200</v>
      </c>
      <c r="C971" s="19" t="s">
        <v>32</v>
      </c>
      <c r="D971" s="19" t="s">
        <v>137</v>
      </c>
      <c r="E971" s="20">
        <v>6</v>
      </c>
      <c r="F971" s="48">
        <v>56.95</v>
      </c>
      <c r="G971" s="49">
        <v>80.05291005291004</v>
      </c>
      <c r="H971" s="44">
        <f t="shared" si="180"/>
        <v>64.65097001763668</v>
      </c>
      <c r="I971" s="104">
        <v>69</v>
      </c>
      <c r="J971" s="103">
        <f t="shared" si="181"/>
        <v>69</v>
      </c>
      <c r="K971" s="36">
        <f t="shared" si="182"/>
        <v>66.39058201058201</v>
      </c>
      <c r="L971" s="64">
        <v>56.96202531645569</v>
      </c>
      <c r="M971" s="65">
        <v>100</v>
      </c>
      <c r="N971" s="90">
        <f t="shared" si="183"/>
        <v>66.52601969057665</v>
      </c>
      <c r="O971" s="66">
        <v>87.97635916583188</v>
      </c>
      <c r="P971" s="57">
        <v>99.65</v>
      </c>
      <c r="Q971" s="67">
        <v>99.6951219512195</v>
      </c>
      <c r="R971" s="68" t="s">
        <v>1</v>
      </c>
      <c r="S971" s="44">
        <f t="shared" si="184"/>
        <v>95.71396839711775</v>
      </c>
      <c r="T971" s="64">
        <v>99.30555555555554</v>
      </c>
      <c r="U971" s="57">
        <v>99.99999999999999</v>
      </c>
      <c r="V971" s="57">
        <v>100</v>
      </c>
      <c r="W971" s="56">
        <v>0</v>
      </c>
      <c r="X971" s="56">
        <v>0</v>
      </c>
      <c r="Y971" s="90">
        <f t="shared" si="185"/>
        <v>74.82638888888889</v>
      </c>
      <c r="Z971" s="101">
        <f t="shared" si="186"/>
        <v>78.52228142012972</v>
      </c>
      <c r="AA971" s="50">
        <v>100</v>
      </c>
      <c r="AB971" s="47">
        <v>5.555555555555555</v>
      </c>
      <c r="AC971" s="44">
        <f t="shared" si="187"/>
        <v>76.38888888888889</v>
      </c>
      <c r="AD971" s="85">
        <v>78.40000000000006</v>
      </c>
      <c r="AE971" s="91">
        <f t="shared" si="188"/>
        <v>78.40000000000006</v>
      </c>
      <c r="AF971" s="88">
        <v>39.473684210526315</v>
      </c>
      <c r="AG971" s="80">
        <v>100</v>
      </c>
      <c r="AH971" s="92">
        <f t="shared" si="189"/>
        <v>59.649122807017534</v>
      </c>
      <c r="AI971" s="37">
        <f t="shared" si="190"/>
        <v>73.57723196881093</v>
      </c>
      <c r="AJ971" s="38">
        <f t="shared" si="191"/>
        <v>74.61242670282454</v>
      </c>
    </row>
    <row r="972" spans="1:36" ht="15">
      <c r="A972" s="17">
        <v>992</v>
      </c>
      <c r="B972" s="18">
        <v>73217</v>
      </c>
      <c r="C972" s="19" t="s">
        <v>32</v>
      </c>
      <c r="D972" s="19" t="s">
        <v>1018</v>
      </c>
      <c r="E972" s="20">
        <v>6</v>
      </c>
      <c r="F972" s="48">
        <v>53.05</v>
      </c>
      <c r="G972" s="49">
        <v>71.59900284900284</v>
      </c>
      <c r="H972" s="44">
        <f t="shared" si="180"/>
        <v>59.233000949667606</v>
      </c>
      <c r="I972" s="104">
        <v>5</v>
      </c>
      <c r="J972" s="103">
        <f t="shared" si="181"/>
        <v>5</v>
      </c>
      <c r="K972" s="36">
        <f t="shared" si="182"/>
        <v>37.53980056980056</v>
      </c>
      <c r="L972" s="64">
        <v>13.008130081300816</v>
      </c>
      <c r="M972" s="65">
        <v>100</v>
      </c>
      <c r="N972" s="90">
        <f t="shared" si="183"/>
        <v>32.33965672990063</v>
      </c>
      <c r="O972" s="66">
        <v>42.369903453536544</v>
      </c>
      <c r="P972" s="57">
        <v>97.9</v>
      </c>
      <c r="Q972" s="67">
        <v>99.77413040204789</v>
      </c>
      <c r="R972" s="68" t="s">
        <v>1</v>
      </c>
      <c r="S972" s="44">
        <f t="shared" si="184"/>
        <v>79.96466877814157</v>
      </c>
      <c r="T972" s="64">
        <v>95.55555555555556</v>
      </c>
      <c r="U972" s="57">
        <v>98.97999999999999</v>
      </c>
      <c r="V972" s="57">
        <v>100</v>
      </c>
      <c r="W972" s="56">
        <v>0</v>
      </c>
      <c r="X972" s="56">
        <v>10</v>
      </c>
      <c r="Y972" s="90">
        <f t="shared" si="185"/>
        <v>74.88388888888889</v>
      </c>
      <c r="Z972" s="101">
        <f t="shared" si="186"/>
        <v>61.19381487621398</v>
      </c>
      <c r="AA972" s="50">
        <v>66.21052045928894</v>
      </c>
      <c r="AB972" s="47">
        <v>5.555555555555555</v>
      </c>
      <c r="AC972" s="44">
        <f t="shared" si="187"/>
        <v>51.04677923335559</v>
      </c>
      <c r="AD972" s="85">
        <v>42.39999999999994</v>
      </c>
      <c r="AE972" s="91">
        <f t="shared" si="188"/>
        <v>42.39999999999994</v>
      </c>
      <c r="AF972" s="88">
        <v>60.526315789473685</v>
      </c>
      <c r="AG972" s="80">
        <v>100</v>
      </c>
      <c r="AH972" s="92">
        <f t="shared" si="189"/>
        <v>73.68421052631578</v>
      </c>
      <c r="AI972" s="37">
        <f t="shared" si="190"/>
        <v>53.26845769638613</v>
      </c>
      <c r="AJ972" s="38">
        <f t="shared" si="191"/>
        <v>54.08540486098295</v>
      </c>
    </row>
    <row r="973" spans="1:36" ht="15">
      <c r="A973" s="17">
        <v>611</v>
      </c>
      <c r="B973" s="18">
        <v>73226</v>
      </c>
      <c r="C973" s="19" t="s">
        <v>32</v>
      </c>
      <c r="D973" s="19" t="s">
        <v>722</v>
      </c>
      <c r="E973" s="20">
        <v>6</v>
      </c>
      <c r="F973" s="48">
        <v>30.15000000000001</v>
      </c>
      <c r="G973" s="49">
        <v>83.99013024013023</v>
      </c>
      <c r="H973" s="44">
        <f t="shared" si="180"/>
        <v>48.09671008004341</v>
      </c>
      <c r="I973" s="104">
        <v>15.000000000000002</v>
      </c>
      <c r="J973" s="103">
        <f t="shared" si="181"/>
        <v>15.000000000000002</v>
      </c>
      <c r="K973" s="36">
        <f t="shared" si="182"/>
        <v>34.85802604802605</v>
      </c>
      <c r="L973" s="64">
        <v>85.71428571428572</v>
      </c>
      <c r="M973" s="65">
        <v>100</v>
      </c>
      <c r="N973" s="90">
        <f t="shared" si="183"/>
        <v>88.88888888888889</v>
      </c>
      <c r="O973" s="66">
        <v>75.09173622076848</v>
      </c>
      <c r="P973" s="57">
        <v>99.58</v>
      </c>
      <c r="Q973" s="67">
        <v>98.30917874396135</v>
      </c>
      <c r="R973" s="68" t="s">
        <v>1</v>
      </c>
      <c r="S973" s="44">
        <f t="shared" si="184"/>
        <v>90.93676729762564</v>
      </c>
      <c r="T973" s="64">
        <v>49.861111111111114</v>
      </c>
      <c r="U973" s="57">
        <v>71.4</v>
      </c>
      <c r="V973" s="57">
        <v>98.61111111111113</v>
      </c>
      <c r="W973" s="56">
        <v>0</v>
      </c>
      <c r="X973" s="56">
        <v>25</v>
      </c>
      <c r="Y973" s="90">
        <f t="shared" si="185"/>
        <v>58.093055555555566</v>
      </c>
      <c r="Z973" s="101">
        <f t="shared" si="186"/>
        <v>79.68954331301798</v>
      </c>
      <c r="AA973" s="50">
        <v>100</v>
      </c>
      <c r="AB973" s="47">
        <v>5.555555555555555</v>
      </c>
      <c r="AC973" s="44">
        <f t="shared" si="187"/>
        <v>76.38888888888889</v>
      </c>
      <c r="AD973" s="85">
        <v>50.399999999999956</v>
      </c>
      <c r="AE973" s="91">
        <f t="shared" si="188"/>
        <v>50.399999999999956</v>
      </c>
      <c r="AF973" s="88">
        <v>50</v>
      </c>
      <c r="AG973" s="80">
        <v>100</v>
      </c>
      <c r="AH973" s="92">
        <f t="shared" si="189"/>
        <v>66.66666666666666</v>
      </c>
      <c r="AI973" s="37">
        <f t="shared" si="190"/>
        <v>67.51407407407406</v>
      </c>
      <c r="AJ973" s="38">
        <f t="shared" si="191"/>
        <v>67.07059908833642</v>
      </c>
    </row>
    <row r="974" spans="1:36" ht="15">
      <c r="A974" s="17">
        <v>482</v>
      </c>
      <c r="B974" s="18">
        <v>73236</v>
      </c>
      <c r="C974" s="19" t="s">
        <v>32</v>
      </c>
      <c r="D974" s="19" t="s">
        <v>675</v>
      </c>
      <c r="E974" s="20">
        <v>6</v>
      </c>
      <c r="F974" s="48">
        <v>55.35</v>
      </c>
      <c r="G974" s="49">
        <v>78.14814814814814</v>
      </c>
      <c r="H974" s="44">
        <f t="shared" si="180"/>
        <v>62.94938271604938</v>
      </c>
      <c r="I974" s="104">
        <v>5</v>
      </c>
      <c r="J974" s="103">
        <f t="shared" si="181"/>
        <v>5</v>
      </c>
      <c r="K974" s="36">
        <f t="shared" si="182"/>
        <v>39.76962962962963</v>
      </c>
      <c r="L974" s="64">
        <v>59.183673469387756</v>
      </c>
      <c r="M974" s="65">
        <v>100</v>
      </c>
      <c r="N974" s="90">
        <f t="shared" si="183"/>
        <v>68.25396825396825</v>
      </c>
      <c r="O974" s="66">
        <v>98.07520111898434</v>
      </c>
      <c r="P974" s="57">
        <v>99.71</v>
      </c>
      <c r="Q974" s="67">
        <v>98.84726224783861</v>
      </c>
      <c r="R974" s="68" t="s">
        <v>1</v>
      </c>
      <c r="S974" s="44">
        <f t="shared" si="184"/>
        <v>98.81568935907289</v>
      </c>
      <c r="T974" s="64">
        <v>79.44444444444444</v>
      </c>
      <c r="U974" s="57">
        <v>87.5</v>
      </c>
      <c r="V974" s="57">
        <v>100</v>
      </c>
      <c r="W974" s="56">
        <v>77.14681440443213</v>
      </c>
      <c r="X974" s="56">
        <v>25</v>
      </c>
      <c r="Y974" s="90">
        <f t="shared" si="185"/>
        <v>79.50446291166513</v>
      </c>
      <c r="Z974" s="101">
        <f t="shared" si="186"/>
        <v>81.63387729806473</v>
      </c>
      <c r="AA974" s="50">
        <v>93.87626707990795</v>
      </c>
      <c r="AB974" s="47">
        <v>5.555555555555555</v>
      </c>
      <c r="AC974" s="44">
        <f t="shared" si="187"/>
        <v>71.79608919881984</v>
      </c>
      <c r="AD974" s="85">
        <v>46.09999999999996</v>
      </c>
      <c r="AE974" s="91">
        <f t="shared" si="188"/>
        <v>46.09999999999996</v>
      </c>
      <c r="AF974" s="88">
        <v>89.47368421052632</v>
      </c>
      <c r="AG974" s="80">
        <v>100</v>
      </c>
      <c r="AH974" s="92">
        <f t="shared" si="189"/>
        <v>92.98245614035088</v>
      </c>
      <c r="AI974" s="37">
        <f t="shared" si="190"/>
        <v>69.18107213410741</v>
      </c>
      <c r="AJ974" s="38">
        <f t="shared" si="191"/>
        <v>69.52518621519052</v>
      </c>
    </row>
    <row r="975" spans="1:36" ht="15">
      <c r="A975" s="17">
        <v>496</v>
      </c>
      <c r="B975" s="18">
        <v>73268</v>
      </c>
      <c r="C975" s="19" t="s">
        <v>32</v>
      </c>
      <c r="D975" s="19" t="s">
        <v>690</v>
      </c>
      <c r="E975" s="20">
        <v>5</v>
      </c>
      <c r="F975" s="48">
        <v>55.099999999999994</v>
      </c>
      <c r="G975" s="49">
        <v>80.2045177045177</v>
      </c>
      <c r="H975" s="44">
        <f t="shared" si="180"/>
        <v>63.46817256817256</v>
      </c>
      <c r="I975" s="104">
        <v>31.000000000000007</v>
      </c>
      <c r="J975" s="103">
        <f t="shared" si="181"/>
        <v>31.000000000000007</v>
      </c>
      <c r="K975" s="36">
        <f t="shared" si="182"/>
        <v>50.48090354090354</v>
      </c>
      <c r="L975" s="64">
        <v>37.35849056603774</v>
      </c>
      <c r="M975" s="65">
        <v>100</v>
      </c>
      <c r="N975" s="90">
        <f t="shared" si="183"/>
        <v>51.278825995807125</v>
      </c>
      <c r="O975" s="66">
        <v>89.9029405090069</v>
      </c>
      <c r="P975" s="57">
        <v>99.77000000000001</v>
      </c>
      <c r="Q975" s="67">
        <v>99.10979228486647</v>
      </c>
      <c r="R975" s="68" t="s">
        <v>1</v>
      </c>
      <c r="S975" s="44">
        <f t="shared" si="184"/>
        <v>96.20074786195907</v>
      </c>
      <c r="T975" s="64">
        <v>99.30555555555554</v>
      </c>
      <c r="U975" s="65">
        <v>84.17499999999998</v>
      </c>
      <c r="V975" s="57">
        <v>96.2962962962963</v>
      </c>
      <c r="W975" s="56">
        <v>0</v>
      </c>
      <c r="X975" s="56">
        <v>0</v>
      </c>
      <c r="Y975" s="90">
        <f t="shared" si="185"/>
        <v>69.94421296296295</v>
      </c>
      <c r="Z975" s="101">
        <f t="shared" si="186"/>
        <v>71.62676482246562</v>
      </c>
      <c r="AA975" s="50">
        <v>89.11730032419688</v>
      </c>
      <c r="AB975" s="47">
        <v>90.12345679012346</v>
      </c>
      <c r="AC975" s="44">
        <f t="shared" si="187"/>
        <v>89.36883944067851</v>
      </c>
      <c r="AD975" s="85">
        <v>84.70000000000005</v>
      </c>
      <c r="AE975" s="91">
        <f t="shared" si="188"/>
        <v>84.70000000000005</v>
      </c>
      <c r="AF975" s="88">
        <v>57.89473684210527</v>
      </c>
      <c r="AG975" s="80">
        <v>0</v>
      </c>
      <c r="AH975" s="92">
        <f t="shared" si="189"/>
        <v>38.59649122807018</v>
      </c>
      <c r="AI975" s="37">
        <f t="shared" si="190"/>
        <v>77.96934594730926</v>
      </c>
      <c r="AJ975" s="38">
        <f t="shared" si="191"/>
        <v>69.3003669036063</v>
      </c>
    </row>
    <row r="976" spans="1:36" ht="15">
      <c r="A976" s="17">
        <v>460</v>
      </c>
      <c r="B976" s="18">
        <v>73270</v>
      </c>
      <c r="C976" s="19" t="s">
        <v>32</v>
      </c>
      <c r="D976" s="19" t="s">
        <v>255</v>
      </c>
      <c r="E976" s="20">
        <v>6</v>
      </c>
      <c r="F976" s="48">
        <v>58.650000000000006</v>
      </c>
      <c r="G976" s="49">
        <v>79.245522995523</v>
      </c>
      <c r="H976" s="44">
        <f t="shared" si="180"/>
        <v>65.515174331841</v>
      </c>
      <c r="I976" s="104">
        <v>26</v>
      </c>
      <c r="J976" s="103">
        <f t="shared" si="181"/>
        <v>26</v>
      </c>
      <c r="K976" s="36">
        <f t="shared" si="182"/>
        <v>49.70910459910459</v>
      </c>
      <c r="L976" s="64">
        <v>73.6842105263158</v>
      </c>
      <c r="M976" s="65">
        <v>100</v>
      </c>
      <c r="N976" s="90">
        <f t="shared" si="183"/>
        <v>79.53216374269006</v>
      </c>
      <c r="O976" s="66">
        <v>99.64788732394366</v>
      </c>
      <c r="P976" s="57">
        <v>99.09</v>
      </c>
      <c r="Q976" s="67">
        <v>97.08785784797631</v>
      </c>
      <c r="R976" s="68">
        <v>100</v>
      </c>
      <c r="S976" s="44">
        <f t="shared" si="184"/>
        <v>98.95643629297999</v>
      </c>
      <c r="T976" s="64">
        <v>94.72222222222223</v>
      </c>
      <c r="U976" s="57">
        <v>84.82499999999999</v>
      </c>
      <c r="V976" s="57">
        <v>100</v>
      </c>
      <c r="W976" s="56">
        <v>0</v>
      </c>
      <c r="X976" s="56">
        <v>0</v>
      </c>
      <c r="Y976" s="90">
        <f t="shared" si="185"/>
        <v>69.88680555555555</v>
      </c>
      <c r="Z976" s="101">
        <f t="shared" si="186"/>
        <v>82.66141633889978</v>
      </c>
      <c r="AA976" s="50">
        <v>80.60548766367732</v>
      </c>
      <c r="AB976" s="47">
        <v>5.555555555555555</v>
      </c>
      <c r="AC976" s="44">
        <f t="shared" si="187"/>
        <v>61.84300463664688</v>
      </c>
      <c r="AD976" s="85">
        <v>66.00000000000001</v>
      </c>
      <c r="AE976" s="91">
        <f t="shared" si="188"/>
        <v>66.00000000000001</v>
      </c>
      <c r="AF976" s="88">
        <v>36.84210526315789</v>
      </c>
      <c r="AG976" s="80">
        <v>100</v>
      </c>
      <c r="AH976" s="92">
        <f t="shared" si="189"/>
        <v>57.89473684210525</v>
      </c>
      <c r="AI976" s="37">
        <f t="shared" si="190"/>
        <v>62.161883174632734</v>
      </c>
      <c r="AJ976" s="38">
        <f t="shared" si="191"/>
        <v>69.92109404166064</v>
      </c>
    </row>
    <row r="977" spans="1:36" ht="15">
      <c r="A977" s="17">
        <v>852</v>
      </c>
      <c r="B977" s="18">
        <v>73275</v>
      </c>
      <c r="C977" s="19" t="s">
        <v>32</v>
      </c>
      <c r="D977" s="19" t="s">
        <v>894</v>
      </c>
      <c r="E977" s="20">
        <v>6</v>
      </c>
      <c r="F977" s="48">
        <v>58.900000000000006</v>
      </c>
      <c r="G977" s="49">
        <v>69.96896621896622</v>
      </c>
      <c r="H977" s="44">
        <f t="shared" si="180"/>
        <v>62.589655406322066</v>
      </c>
      <c r="I977" s="104">
        <v>5</v>
      </c>
      <c r="J977" s="103">
        <f t="shared" si="181"/>
        <v>5</v>
      </c>
      <c r="K977" s="36">
        <f t="shared" si="182"/>
        <v>39.55379324379324</v>
      </c>
      <c r="L977" s="64">
        <v>7.08333333333333</v>
      </c>
      <c r="M977" s="65">
        <v>100</v>
      </c>
      <c r="N977" s="90">
        <f t="shared" si="183"/>
        <v>27.731481481481477</v>
      </c>
      <c r="O977" s="66">
        <v>87.00046904315198</v>
      </c>
      <c r="P977" s="57">
        <v>99.25</v>
      </c>
      <c r="Q977" s="67">
        <v>96.67349027635619</v>
      </c>
      <c r="R977" s="68">
        <v>100</v>
      </c>
      <c r="S977" s="44">
        <f t="shared" si="184"/>
        <v>95.73098982987705</v>
      </c>
      <c r="T977" s="64">
        <v>94.44444444444446</v>
      </c>
      <c r="U977" s="57">
        <v>89.19999999999999</v>
      </c>
      <c r="V977" s="57">
        <v>61.11111111111111</v>
      </c>
      <c r="W977" s="56">
        <v>0</v>
      </c>
      <c r="X977" s="56">
        <v>0</v>
      </c>
      <c r="Y977" s="90">
        <f t="shared" si="185"/>
        <v>61.18888888888889</v>
      </c>
      <c r="Z977" s="101">
        <f t="shared" si="186"/>
        <v>60.197694523338434</v>
      </c>
      <c r="AA977" s="50">
        <v>99.94434724808899</v>
      </c>
      <c r="AB977" s="47">
        <v>72.22222222222221</v>
      </c>
      <c r="AC977" s="44">
        <f t="shared" si="187"/>
        <v>93.0138159916223</v>
      </c>
      <c r="AD977" s="85">
        <v>42.599999999999945</v>
      </c>
      <c r="AE977" s="91">
        <f t="shared" si="188"/>
        <v>42.599999999999945</v>
      </c>
      <c r="AF977" s="88">
        <v>57.89473684210527</v>
      </c>
      <c r="AG977" s="80">
        <v>100</v>
      </c>
      <c r="AH977" s="92">
        <f t="shared" si="189"/>
        <v>71.9298245614035</v>
      </c>
      <c r="AI977" s="37">
        <f t="shared" si="190"/>
        <v>75.3533334411459</v>
      </c>
      <c r="AJ977" s="38">
        <f t="shared" si="191"/>
        <v>60.61560594277164</v>
      </c>
    </row>
    <row r="978" spans="1:36" ht="15">
      <c r="A978" s="17">
        <v>89</v>
      </c>
      <c r="B978" s="18">
        <v>73283</v>
      </c>
      <c r="C978" s="19" t="s">
        <v>32</v>
      </c>
      <c r="D978" s="19" t="s">
        <v>937</v>
      </c>
      <c r="E978" s="20">
        <v>6</v>
      </c>
      <c r="F978" s="48">
        <v>69.39999999999999</v>
      </c>
      <c r="G978" s="49">
        <v>85.17297517297516</v>
      </c>
      <c r="H978" s="44">
        <f t="shared" si="180"/>
        <v>74.65765839099171</v>
      </c>
      <c r="I978" s="104">
        <v>70.00000000000001</v>
      </c>
      <c r="J978" s="103">
        <f t="shared" si="181"/>
        <v>70.00000000000001</v>
      </c>
      <c r="K978" s="36">
        <f t="shared" si="182"/>
        <v>72.79459503459503</v>
      </c>
      <c r="L978" s="64">
        <v>85.91549295774648</v>
      </c>
      <c r="M978" s="65">
        <v>100</v>
      </c>
      <c r="N978" s="90">
        <f t="shared" si="183"/>
        <v>89.04538341158059</v>
      </c>
      <c r="O978" s="66">
        <v>82.41275764749943</v>
      </c>
      <c r="P978" s="57">
        <v>99.53</v>
      </c>
      <c r="Q978" s="67">
        <v>97.82108332054626</v>
      </c>
      <c r="R978" s="68" t="s">
        <v>1</v>
      </c>
      <c r="S978" s="44">
        <f t="shared" si="184"/>
        <v>93.19632952248023</v>
      </c>
      <c r="T978" s="64">
        <v>95.27777777777779</v>
      </c>
      <c r="U978" s="57">
        <v>97.08571428571427</v>
      </c>
      <c r="V978" s="57">
        <v>100</v>
      </c>
      <c r="W978" s="56">
        <v>0</v>
      </c>
      <c r="X978" s="56">
        <v>25</v>
      </c>
      <c r="Y978" s="90">
        <f t="shared" si="185"/>
        <v>76.21587301587302</v>
      </c>
      <c r="Z978" s="101">
        <f t="shared" si="186"/>
        <v>86.26824284044204</v>
      </c>
      <c r="AA978" s="50">
        <v>100</v>
      </c>
      <c r="AB978" s="47">
        <v>8.88888888888889</v>
      </c>
      <c r="AC978" s="44">
        <f t="shared" si="187"/>
        <v>77.22222222222223</v>
      </c>
      <c r="AD978" s="85">
        <v>48.89999999999994</v>
      </c>
      <c r="AE978" s="91">
        <f t="shared" si="188"/>
        <v>48.89999999999994</v>
      </c>
      <c r="AF978" s="88">
        <v>65.78947368421053</v>
      </c>
      <c r="AG978" s="80">
        <v>100</v>
      </c>
      <c r="AH978" s="92">
        <f t="shared" si="189"/>
        <v>77.19298245614036</v>
      </c>
      <c r="AI978" s="37">
        <f t="shared" si="190"/>
        <v>69.66378167641325</v>
      </c>
      <c r="AJ978" s="38">
        <f t="shared" si="191"/>
        <v>78.592174930064</v>
      </c>
    </row>
    <row r="979" spans="1:36" ht="15">
      <c r="A979" s="17">
        <v>615</v>
      </c>
      <c r="B979" s="18">
        <v>73319</v>
      </c>
      <c r="C979" s="19" t="s">
        <v>32</v>
      </c>
      <c r="D979" s="19" t="s">
        <v>710</v>
      </c>
      <c r="E979" s="20">
        <v>6</v>
      </c>
      <c r="F979" s="48">
        <v>55.89999999999999</v>
      </c>
      <c r="G979" s="49">
        <v>73.27482702482702</v>
      </c>
      <c r="H979" s="44">
        <f t="shared" si="180"/>
        <v>61.69160900827566</v>
      </c>
      <c r="I979" s="104">
        <v>51</v>
      </c>
      <c r="J979" s="103">
        <f t="shared" si="181"/>
        <v>51</v>
      </c>
      <c r="K979" s="36">
        <f t="shared" si="182"/>
        <v>57.4149654049654</v>
      </c>
      <c r="L979" s="64">
        <v>20.352250489236788</v>
      </c>
      <c r="M979" s="65">
        <v>100</v>
      </c>
      <c r="N979" s="90">
        <f t="shared" si="183"/>
        <v>38.051750380517504</v>
      </c>
      <c r="O979" s="66">
        <v>100</v>
      </c>
      <c r="P979" s="57">
        <v>99.05000000000001</v>
      </c>
      <c r="Q979" s="67">
        <v>99.05511811023622</v>
      </c>
      <c r="R979" s="68" t="s">
        <v>1</v>
      </c>
      <c r="S979" s="44">
        <f t="shared" si="184"/>
        <v>99.30626747047245</v>
      </c>
      <c r="T979" s="64">
        <v>98.33333333333334</v>
      </c>
      <c r="U979" s="57">
        <v>89.99999999999999</v>
      </c>
      <c r="V979" s="57">
        <v>100</v>
      </c>
      <c r="W979" s="56">
        <v>0</v>
      </c>
      <c r="X979" s="56">
        <v>0</v>
      </c>
      <c r="Y979" s="90">
        <f t="shared" si="185"/>
        <v>72.08333333333333</v>
      </c>
      <c r="Z979" s="101">
        <f t="shared" si="186"/>
        <v>68.54330239420415</v>
      </c>
      <c r="AA979" s="50">
        <v>94.1583422691273</v>
      </c>
      <c r="AB979" s="47">
        <v>5.555555555555555</v>
      </c>
      <c r="AC979" s="44">
        <f t="shared" si="187"/>
        <v>72.00764559073437</v>
      </c>
      <c r="AD979" s="85">
        <v>54.59999999999999</v>
      </c>
      <c r="AE979" s="91">
        <f t="shared" si="188"/>
        <v>54.59999999999999</v>
      </c>
      <c r="AF979" s="88">
        <v>84.21052631578947</v>
      </c>
      <c r="AG979" s="80">
        <v>100</v>
      </c>
      <c r="AH979" s="92">
        <f t="shared" si="189"/>
        <v>89.4736842105263</v>
      </c>
      <c r="AI979" s="37">
        <f t="shared" si="190"/>
        <v>70.85881449049691</v>
      </c>
      <c r="AJ979" s="38">
        <f t="shared" si="191"/>
        <v>67.01228862524422</v>
      </c>
    </row>
    <row r="980" spans="1:36" ht="15">
      <c r="A980" s="17">
        <v>279</v>
      </c>
      <c r="B980" s="18">
        <v>73347</v>
      </c>
      <c r="C980" s="19" t="s">
        <v>32</v>
      </c>
      <c r="D980" s="19" t="s">
        <v>229</v>
      </c>
      <c r="E980" s="20">
        <v>6</v>
      </c>
      <c r="F980" s="48">
        <v>70.25</v>
      </c>
      <c r="G980" s="49">
        <v>83.92348392348394</v>
      </c>
      <c r="H980" s="44">
        <f t="shared" si="180"/>
        <v>74.80782797449464</v>
      </c>
      <c r="I980" s="104">
        <v>0</v>
      </c>
      <c r="J980" s="103">
        <f t="shared" si="181"/>
        <v>0</v>
      </c>
      <c r="K980" s="36">
        <f t="shared" si="182"/>
        <v>44.884696784696786</v>
      </c>
      <c r="L980" s="64">
        <v>72.72727272727273</v>
      </c>
      <c r="M980" s="65">
        <v>100</v>
      </c>
      <c r="N980" s="90">
        <f t="shared" si="183"/>
        <v>78.7878787878788</v>
      </c>
      <c r="O980" s="66">
        <v>98.52579852579852</v>
      </c>
      <c r="P980" s="57">
        <v>98.28</v>
      </c>
      <c r="Q980" s="67">
        <v>99.93990384615384</v>
      </c>
      <c r="R980" s="68" t="s">
        <v>1</v>
      </c>
      <c r="S980" s="44">
        <f t="shared" si="184"/>
        <v>98.85341210265663</v>
      </c>
      <c r="T980" s="64">
        <v>88.47222222222223</v>
      </c>
      <c r="U980" s="57">
        <v>96.25</v>
      </c>
      <c r="V980" s="57">
        <v>100</v>
      </c>
      <c r="W980" s="56">
        <v>0</v>
      </c>
      <c r="X980" s="56">
        <v>0</v>
      </c>
      <c r="Y980" s="90">
        <f t="shared" si="185"/>
        <v>71.18055555555556</v>
      </c>
      <c r="Z980" s="101">
        <f t="shared" si="186"/>
        <v>82.77450601426426</v>
      </c>
      <c r="AA980" s="50">
        <v>91.31077459672471</v>
      </c>
      <c r="AB980" s="47">
        <v>63.33333333333333</v>
      </c>
      <c r="AC980" s="44">
        <f t="shared" si="187"/>
        <v>84.31641428087686</v>
      </c>
      <c r="AD980" s="85">
        <v>75.90000000000005</v>
      </c>
      <c r="AE980" s="91">
        <f t="shared" si="188"/>
        <v>75.90000000000005</v>
      </c>
      <c r="AF980" s="88">
        <v>44.73684210526316</v>
      </c>
      <c r="AG980" s="80">
        <v>100</v>
      </c>
      <c r="AH980" s="92">
        <f t="shared" si="189"/>
        <v>63.157894736842096</v>
      </c>
      <c r="AI980" s="37">
        <f t="shared" si="190"/>
        <v>77.84033323050276</v>
      </c>
      <c r="AJ980" s="38">
        <f t="shared" si="191"/>
        <v>73.71629233322231</v>
      </c>
    </row>
    <row r="981" spans="1:36" ht="15">
      <c r="A981" s="17">
        <v>680</v>
      </c>
      <c r="B981" s="18">
        <v>73349</v>
      </c>
      <c r="C981" s="19" t="s">
        <v>32</v>
      </c>
      <c r="D981" s="19" t="s">
        <v>282</v>
      </c>
      <c r="E981" s="20">
        <v>6</v>
      </c>
      <c r="F981" s="48">
        <v>38.59999999999999</v>
      </c>
      <c r="G981" s="49">
        <v>76.7999592999593</v>
      </c>
      <c r="H981" s="44">
        <f t="shared" si="180"/>
        <v>51.33331976665309</v>
      </c>
      <c r="I981" s="104">
        <v>26</v>
      </c>
      <c r="J981" s="103">
        <f t="shared" si="181"/>
        <v>26</v>
      </c>
      <c r="K981" s="36">
        <f t="shared" si="182"/>
        <v>41.199991859991854</v>
      </c>
      <c r="L981" s="64">
        <v>38.79781420765027</v>
      </c>
      <c r="M981" s="65">
        <v>100</v>
      </c>
      <c r="N981" s="90">
        <f t="shared" si="183"/>
        <v>52.39829993928355</v>
      </c>
      <c r="O981" s="66">
        <v>74.94262904455094</v>
      </c>
      <c r="P981" s="57">
        <v>99.88</v>
      </c>
      <c r="Q981" s="67">
        <v>99.30555555555556</v>
      </c>
      <c r="R981" s="68" t="s">
        <v>1</v>
      </c>
      <c r="S981" s="44">
        <f t="shared" si="184"/>
        <v>91.31895149491048</v>
      </c>
      <c r="T981" s="64">
        <v>98.61111111111111</v>
      </c>
      <c r="U981" s="57">
        <v>99.52</v>
      </c>
      <c r="V981" s="57">
        <v>100</v>
      </c>
      <c r="W981" s="56">
        <v>0</v>
      </c>
      <c r="X981" s="56">
        <v>0</v>
      </c>
      <c r="Y981" s="90">
        <f t="shared" si="185"/>
        <v>74.53277777777778</v>
      </c>
      <c r="Z981" s="101">
        <f t="shared" si="186"/>
        <v>71.93594134540231</v>
      </c>
      <c r="AA981" s="50">
        <v>100</v>
      </c>
      <c r="AB981" s="47">
        <v>0</v>
      </c>
      <c r="AC981" s="44">
        <f t="shared" si="187"/>
        <v>75</v>
      </c>
      <c r="AD981" s="85">
        <v>53.99999999999995</v>
      </c>
      <c r="AE981" s="91">
        <f t="shared" si="188"/>
        <v>53.99999999999995</v>
      </c>
      <c r="AF981" s="88">
        <v>73.68421052631578</v>
      </c>
      <c r="AG981" s="80">
        <v>100</v>
      </c>
      <c r="AH981" s="92">
        <f t="shared" si="189"/>
        <v>82.45614035087718</v>
      </c>
      <c r="AI981" s="37">
        <f t="shared" si="190"/>
        <v>70.89122807017542</v>
      </c>
      <c r="AJ981" s="38">
        <f t="shared" si="191"/>
        <v>65.47533746575215</v>
      </c>
    </row>
    <row r="982" spans="1:36" ht="15">
      <c r="A982" s="17">
        <v>698</v>
      </c>
      <c r="B982" s="18">
        <v>73352</v>
      </c>
      <c r="C982" s="19" t="s">
        <v>32</v>
      </c>
      <c r="D982" s="19" t="s">
        <v>134</v>
      </c>
      <c r="E982" s="20">
        <v>6</v>
      </c>
      <c r="F982" s="48">
        <v>60.60000000000001</v>
      </c>
      <c r="G982" s="49">
        <v>87.03500203500202</v>
      </c>
      <c r="H982" s="44">
        <f t="shared" si="180"/>
        <v>69.41166734500068</v>
      </c>
      <c r="I982" s="104">
        <v>36.00000000000001</v>
      </c>
      <c r="J982" s="103">
        <f t="shared" si="181"/>
        <v>36.00000000000001</v>
      </c>
      <c r="K982" s="36">
        <f t="shared" si="182"/>
        <v>56.04700040700041</v>
      </c>
      <c r="L982" s="64">
        <v>38.23529411764706</v>
      </c>
      <c r="M982" s="65">
        <v>100</v>
      </c>
      <c r="N982" s="90">
        <f t="shared" si="183"/>
        <v>51.96078431372549</v>
      </c>
      <c r="O982" s="66">
        <v>85.75762762856225</v>
      </c>
      <c r="P982" s="57">
        <v>98.42</v>
      </c>
      <c r="Q982" s="67">
        <v>97.76148205326129</v>
      </c>
      <c r="R982" s="68" t="s">
        <v>1</v>
      </c>
      <c r="S982" s="44">
        <f t="shared" si="184"/>
        <v>93.92096591275748</v>
      </c>
      <c r="T982" s="64">
        <v>96.80555555555554</v>
      </c>
      <c r="U982" s="57">
        <v>99.99999999999999</v>
      </c>
      <c r="V982" s="57">
        <v>100</v>
      </c>
      <c r="W982" s="56">
        <v>0</v>
      </c>
      <c r="X982" s="56">
        <v>0</v>
      </c>
      <c r="Y982" s="90">
        <f t="shared" si="185"/>
        <v>74.20138888888889</v>
      </c>
      <c r="Z982" s="101">
        <f t="shared" si="186"/>
        <v>72.50503588946802</v>
      </c>
      <c r="AA982" s="50">
        <v>69.15550924171615</v>
      </c>
      <c r="AB982" s="47">
        <v>23.404255319148938</v>
      </c>
      <c r="AC982" s="44">
        <f t="shared" si="187"/>
        <v>57.717695761074346</v>
      </c>
      <c r="AD982" s="85">
        <v>72.70000000000003</v>
      </c>
      <c r="AE982" s="91">
        <f t="shared" si="188"/>
        <v>72.70000000000003</v>
      </c>
      <c r="AF982" s="88">
        <v>15.789473684210526</v>
      </c>
      <c r="AG982" s="80">
        <v>100</v>
      </c>
      <c r="AH982" s="92">
        <f t="shared" si="189"/>
        <v>43.859649122807014</v>
      </c>
      <c r="AI982" s="37">
        <f t="shared" si="190"/>
        <v>58.94136756380106</v>
      </c>
      <c r="AJ982" s="38">
        <f t="shared" si="191"/>
        <v>65.1443282952744</v>
      </c>
    </row>
    <row r="983" spans="1:36" ht="15">
      <c r="A983" s="17">
        <v>557</v>
      </c>
      <c r="B983" s="18">
        <v>73408</v>
      </c>
      <c r="C983" s="19" t="s">
        <v>32</v>
      </c>
      <c r="D983" s="19" t="s">
        <v>708</v>
      </c>
      <c r="E983" s="20">
        <v>6</v>
      </c>
      <c r="F983" s="48">
        <v>52.55</v>
      </c>
      <c r="G983" s="49">
        <v>85.41259666259664</v>
      </c>
      <c r="H983" s="44">
        <f t="shared" si="180"/>
        <v>63.50419888753221</v>
      </c>
      <c r="I983" s="104">
        <v>21.000000000000004</v>
      </c>
      <c r="J983" s="103">
        <f t="shared" si="181"/>
        <v>21.000000000000004</v>
      </c>
      <c r="K983" s="36">
        <f t="shared" si="182"/>
        <v>46.50251933251933</v>
      </c>
      <c r="L983" s="64">
        <v>92.47910863509749</v>
      </c>
      <c r="M983" s="65">
        <v>100</v>
      </c>
      <c r="N983" s="90">
        <f t="shared" si="183"/>
        <v>94.15041782729804</v>
      </c>
      <c r="O983" s="66">
        <v>91.13429723542991</v>
      </c>
      <c r="P983" s="57">
        <v>99.49</v>
      </c>
      <c r="Q983" s="67">
        <v>98.34464043419267</v>
      </c>
      <c r="R983" s="68" t="s">
        <v>1</v>
      </c>
      <c r="S983" s="44">
        <f t="shared" si="184"/>
        <v>96.26277736119302</v>
      </c>
      <c r="T983" s="64">
        <v>97.22222222222221</v>
      </c>
      <c r="U983" s="57">
        <v>87.49999999999999</v>
      </c>
      <c r="V983" s="57">
        <v>83.33333333333333</v>
      </c>
      <c r="W983" s="56">
        <v>0</v>
      </c>
      <c r="X983" s="56">
        <v>25</v>
      </c>
      <c r="Y983" s="90">
        <f t="shared" si="185"/>
        <v>70.13888888888889</v>
      </c>
      <c r="Z983" s="101">
        <f t="shared" si="186"/>
        <v>87.1426836178535</v>
      </c>
      <c r="AA983" s="50">
        <v>67.27821986442676</v>
      </c>
      <c r="AB983" s="47">
        <v>5.555555555555555</v>
      </c>
      <c r="AC983" s="44">
        <f t="shared" si="187"/>
        <v>51.84755378720895</v>
      </c>
      <c r="AD983" s="85">
        <v>39.799999999999955</v>
      </c>
      <c r="AE983" s="91">
        <f t="shared" si="188"/>
        <v>39.799999999999955</v>
      </c>
      <c r="AF983" s="88">
        <v>44.73684210526316</v>
      </c>
      <c r="AG983" s="80">
        <v>100</v>
      </c>
      <c r="AH983" s="92">
        <f t="shared" si="189"/>
        <v>63.157894736842096</v>
      </c>
      <c r="AI983" s="37">
        <f t="shared" si="190"/>
        <v>50.896940967213176</v>
      </c>
      <c r="AJ983" s="38">
        <f t="shared" si="191"/>
        <v>68.14092796559457</v>
      </c>
    </row>
    <row r="984" spans="1:36" ht="15">
      <c r="A984" s="17">
        <v>887</v>
      </c>
      <c r="B984" s="18">
        <v>73411</v>
      </c>
      <c r="C984" s="19" t="s">
        <v>32</v>
      </c>
      <c r="D984" s="19" t="s">
        <v>1047</v>
      </c>
      <c r="E984" s="20">
        <v>6</v>
      </c>
      <c r="F984" s="48">
        <v>42.300000000000004</v>
      </c>
      <c r="G984" s="49">
        <v>73.9484126984127</v>
      </c>
      <c r="H984" s="44">
        <f t="shared" si="180"/>
        <v>52.8494708994709</v>
      </c>
      <c r="I984" s="104">
        <v>15.000000000000002</v>
      </c>
      <c r="J984" s="103">
        <f t="shared" si="181"/>
        <v>15.000000000000002</v>
      </c>
      <c r="K984" s="36">
        <f t="shared" si="182"/>
        <v>37.70968253968254</v>
      </c>
      <c r="L984" s="64">
        <v>39.01345291479821</v>
      </c>
      <c r="M984" s="65">
        <v>0</v>
      </c>
      <c r="N984" s="90">
        <f t="shared" si="183"/>
        <v>30.343796711509718</v>
      </c>
      <c r="O984" s="66">
        <v>98.07692307692308</v>
      </c>
      <c r="P984" s="57">
        <v>99.21</v>
      </c>
      <c r="Q984" s="67">
        <v>99.67645019644095</v>
      </c>
      <c r="R984" s="68" t="s">
        <v>1</v>
      </c>
      <c r="S984" s="44">
        <f t="shared" si="184"/>
        <v>98.92592372168939</v>
      </c>
      <c r="T984" s="64">
        <v>91.25</v>
      </c>
      <c r="U984" s="57">
        <v>99.99999999999999</v>
      </c>
      <c r="V984" s="57">
        <v>96.75925925925928</v>
      </c>
      <c r="W984" s="56">
        <v>0</v>
      </c>
      <c r="X984" s="56">
        <v>25</v>
      </c>
      <c r="Y984" s="90">
        <f t="shared" si="185"/>
        <v>75.12731481481482</v>
      </c>
      <c r="Z984" s="101">
        <f t="shared" si="186"/>
        <v>66.62080314782484</v>
      </c>
      <c r="AA984" s="50">
        <v>100</v>
      </c>
      <c r="AB984" s="47">
        <v>5.555555555555555</v>
      </c>
      <c r="AC984" s="44">
        <f t="shared" si="187"/>
        <v>76.38888888888889</v>
      </c>
      <c r="AD984" s="85">
        <v>35.899999999999984</v>
      </c>
      <c r="AE984" s="91">
        <f t="shared" si="188"/>
        <v>35.899999999999984</v>
      </c>
      <c r="AF984" s="88">
        <v>36.84210526315789</v>
      </c>
      <c r="AG984" s="80">
        <v>100</v>
      </c>
      <c r="AH984" s="92">
        <f t="shared" si="189"/>
        <v>57.89473684210525</v>
      </c>
      <c r="AI984" s="37">
        <f t="shared" si="190"/>
        <v>61.893021442495126</v>
      </c>
      <c r="AJ984" s="38">
        <f t="shared" si="191"/>
        <v>59.420244514597464</v>
      </c>
    </row>
    <row r="985" spans="1:36" ht="15">
      <c r="A985" s="17">
        <v>746</v>
      </c>
      <c r="B985" s="18">
        <v>73443</v>
      </c>
      <c r="C985" s="19" t="s">
        <v>32</v>
      </c>
      <c r="D985" s="19" t="s">
        <v>273</v>
      </c>
      <c r="E985" s="20">
        <v>6</v>
      </c>
      <c r="F985" s="48">
        <v>60.04999999999999</v>
      </c>
      <c r="G985" s="49">
        <v>76.70889295889296</v>
      </c>
      <c r="H985" s="44">
        <f t="shared" si="180"/>
        <v>65.60296431963098</v>
      </c>
      <c r="I985" s="104">
        <v>56.00000000000001</v>
      </c>
      <c r="J985" s="103">
        <f t="shared" si="181"/>
        <v>56.00000000000001</v>
      </c>
      <c r="K985" s="36">
        <f t="shared" si="182"/>
        <v>61.761778591778594</v>
      </c>
      <c r="L985" s="64">
        <v>30.87557603686636</v>
      </c>
      <c r="M985" s="65">
        <v>100</v>
      </c>
      <c r="N985" s="90">
        <f t="shared" si="183"/>
        <v>46.236559139784944</v>
      </c>
      <c r="O985" s="66">
        <v>85.46751175826299</v>
      </c>
      <c r="P985" s="57">
        <v>99.67</v>
      </c>
      <c r="Q985" s="67">
        <v>99.32344897077876</v>
      </c>
      <c r="R985" s="68" t="s">
        <v>1</v>
      </c>
      <c r="S985" s="44">
        <f t="shared" si="184"/>
        <v>94.76105754286203</v>
      </c>
      <c r="T985" s="64">
        <v>97.22222222222221</v>
      </c>
      <c r="U985" s="57">
        <v>79.44999999999999</v>
      </c>
      <c r="V985" s="57">
        <v>100</v>
      </c>
      <c r="W985" s="56">
        <v>0</v>
      </c>
      <c r="X985" s="56">
        <v>0</v>
      </c>
      <c r="Y985" s="90">
        <f t="shared" si="185"/>
        <v>69.16805555555555</v>
      </c>
      <c r="Z985" s="101">
        <f t="shared" si="186"/>
        <v>69.10247748181621</v>
      </c>
      <c r="AA985" s="50">
        <v>87.07084673702428</v>
      </c>
      <c r="AB985" s="47">
        <v>5.555555555555555</v>
      </c>
      <c r="AC985" s="44">
        <f t="shared" si="187"/>
        <v>66.6920239416571</v>
      </c>
      <c r="AD985" s="85">
        <v>41.89999999999997</v>
      </c>
      <c r="AE985" s="91">
        <f t="shared" si="188"/>
        <v>41.89999999999997</v>
      </c>
      <c r="AF985" s="88">
        <v>28.947368421052634</v>
      </c>
      <c r="AG985" s="80">
        <v>100</v>
      </c>
      <c r="AH985" s="92">
        <f t="shared" si="189"/>
        <v>52.63157894736842</v>
      </c>
      <c r="AI985" s="37">
        <f t="shared" si="190"/>
        <v>57.26872855835746</v>
      </c>
      <c r="AJ985" s="38">
        <f t="shared" si="191"/>
        <v>64.08421302677107</v>
      </c>
    </row>
    <row r="986" spans="1:36" ht="15">
      <c r="A986" s="17">
        <v>30</v>
      </c>
      <c r="B986" s="18">
        <v>73449</v>
      </c>
      <c r="C986" s="19" t="s">
        <v>32</v>
      </c>
      <c r="D986" s="19" t="s">
        <v>102</v>
      </c>
      <c r="E986" s="20">
        <v>5</v>
      </c>
      <c r="F986" s="48">
        <v>91.64999999999999</v>
      </c>
      <c r="G986" s="49">
        <v>93.69708994708995</v>
      </c>
      <c r="H986" s="44">
        <f t="shared" si="180"/>
        <v>92.33236331569664</v>
      </c>
      <c r="I986" s="104">
        <v>79.00000000000001</v>
      </c>
      <c r="J986" s="103">
        <f t="shared" si="181"/>
        <v>79.00000000000001</v>
      </c>
      <c r="K986" s="36">
        <f t="shared" si="182"/>
        <v>86.99941798941799</v>
      </c>
      <c r="L986" s="64">
        <v>77.13414634146342</v>
      </c>
      <c r="M986" s="65">
        <v>100</v>
      </c>
      <c r="N986" s="90">
        <f t="shared" si="183"/>
        <v>82.21544715447155</v>
      </c>
      <c r="O986" s="66">
        <v>83.6896129546265</v>
      </c>
      <c r="P986" s="57">
        <v>99.58</v>
      </c>
      <c r="Q986" s="67">
        <v>98.91828489508667</v>
      </c>
      <c r="R986" s="68">
        <v>100</v>
      </c>
      <c r="S986" s="44">
        <f t="shared" si="184"/>
        <v>95.5469744624283</v>
      </c>
      <c r="T986" s="64">
        <v>97.91666666666666</v>
      </c>
      <c r="U986" s="57">
        <v>99.99999999999999</v>
      </c>
      <c r="V986" s="57">
        <v>100</v>
      </c>
      <c r="W986" s="56">
        <v>88.24986241056688</v>
      </c>
      <c r="X986" s="56">
        <v>0</v>
      </c>
      <c r="Y986" s="90">
        <f t="shared" si="185"/>
        <v>85.51039946798751</v>
      </c>
      <c r="Z986" s="101">
        <f t="shared" si="186"/>
        <v>87.53592063334281</v>
      </c>
      <c r="AA986" s="50">
        <v>100</v>
      </c>
      <c r="AB986" s="47">
        <v>6.451612903225806</v>
      </c>
      <c r="AC986" s="44">
        <f t="shared" si="187"/>
        <v>76.61290322580645</v>
      </c>
      <c r="AD986" s="85">
        <v>49.89999999999995</v>
      </c>
      <c r="AE986" s="91">
        <f t="shared" si="188"/>
        <v>49.89999999999995</v>
      </c>
      <c r="AF986" s="88">
        <v>65.78947368421053</v>
      </c>
      <c r="AG986" s="80">
        <v>100</v>
      </c>
      <c r="AH986" s="92">
        <f t="shared" si="189"/>
        <v>77.19298245614036</v>
      </c>
      <c r="AI986" s="37">
        <f t="shared" si="190"/>
        <v>69.60547821165817</v>
      </c>
      <c r="AJ986" s="38">
        <f t="shared" si="191"/>
        <v>82.04948737805246</v>
      </c>
    </row>
    <row r="987" spans="1:36" ht="15">
      <c r="A987" s="17">
        <v>973</v>
      </c>
      <c r="B987" s="18">
        <v>73461</v>
      </c>
      <c r="C987" s="19" t="s">
        <v>32</v>
      </c>
      <c r="D987" s="19" t="s">
        <v>626</v>
      </c>
      <c r="E987" s="20">
        <v>6</v>
      </c>
      <c r="F987" s="48">
        <v>0</v>
      </c>
      <c r="G987" s="49">
        <v>73.75864875864877</v>
      </c>
      <c r="H987" s="44">
        <f t="shared" si="180"/>
        <v>24.586216252882924</v>
      </c>
      <c r="I987" s="104">
        <v>10</v>
      </c>
      <c r="J987" s="103">
        <f t="shared" si="181"/>
        <v>10</v>
      </c>
      <c r="K987" s="36">
        <f t="shared" si="182"/>
        <v>18.751729751729755</v>
      </c>
      <c r="L987" s="64">
        <v>31.76470588235294</v>
      </c>
      <c r="M987" s="65">
        <v>100</v>
      </c>
      <c r="N987" s="90">
        <f t="shared" si="183"/>
        <v>46.928104575163395</v>
      </c>
      <c r="O987" s="66">
        <v>82.92142561249852</v>
      </c>
      <c r="P987" s="57">
        <v>98.19</v>
      </c>
      <c r="Q987" s="67">
        <v>97.21577726218096</v>
      </c>
      <c r="R987" s="68">
        <v>100</v>
      </c>
      <c r="S987" s="44">
        <f t="shared" si="184"/>
        <v>94.58180071866987</v>
      </c>
      <c r="T987" s="64">
        <v>96.80555555555556</v>
      </c>
      <c r="U987" s="57">
        <v>85.98</v>
      </c>
      <c r="V987" s="57">
        <v>0</v>
      </c>
      <c r="W987" s="56">
        <v>73.77049180327869</v>
      </c>
      <c r="X987" s="56">
        <v>0</v>
      </c>
      <c r="Y987" s="90">
        <f t="shared" si="185"/>
        <v>54.917700364298724</v>
      </c>
      <c r="Z987" s="101">
        <f t="shared" si="186"/>
        <v>64.73395799360878</v>
      </c>
      <c r="AA987" s="50">
        <v>95.83333333333334</v>
      </c>
      <c r="AB987" s="47">
        <v>5.555555555555555</v>
      </c>
      <c r="AC987" s="44">
        <f t="shared" si="187"/>
        <v>73.26388888888889</v>
      </c>
      <c r="AD987" s="85">
        <v>67.30000000000004</v>
      </c>
      <c r="AE987" s="91">
        <f t="shared" si="188"/>
        <v>67.30000000000004</v>
      </c>
      <c r="AF987" s="88">
        <v>0</v>
      </c>
      <c r="AG987" s="80">
        <v>100</v>
      </c>
      <c r="AH987" s="92">
        <f t="shared" si="189"/>
        <v>33.33333333333333</v>
      </c>
      <c r="AI987" s="37">
        <f t="shared" si="190"/>
        <v>63.68740740740741</v>
      </c>
      <c r="AJ987" s="38">
        <f t="shared" si="191"/>
        <v>55.223547169372566</v>
      </c>
    </row>
    <row r="988" spans="1:36" ht="15">
      <c r="A988" s="17">
        <v>1003</v>
      </c>
      <c r="B988" s="18">
        <v>73483</v>
      </c>
      <c r="C988" s="19" t="s">
        <v>32</v>
      </c>
      <c r="D988" s="19" t="s">
        <v>803</v>
      </c>
      <c r="E988" s="20">
        <v>6</v>
      </c>
      <c r="F988" s="48">
        <v>39.249999999999986</v>
      </c>
      <c r="G988" s="49">
        <v>82.82916157916156</v>
      </c>
      <c r="H988" s="44">
        <f t="shared" si="180"/>
        <v>53.77638719305384</v>
      </c>
      <c r="I988" s="104">
        <v>5</v>
      </c>
      <c r="J988" s="103">
        <f t="shared" si="181"/>
        <v>5</v>
      </c>
      <c r="K988" s="36">
        <f t="shared" si="182"/>
        <v>34.265832315832306</v>
      </c>
      <c r="L988" s="64">
        <v>18.090452261306535</v>
      </c>
      <c r="M988" s="65">
        <v>100</v>
      </c>
      <c r="N988" s="90">
        <f t="shared" si="183"/>
        <v>36.29257398101619</v>
      </c>
      <c r="O988" s="66">
        <v>93.2960372960373</v>
      </c>
      <c r="P988" s="57">
        <v>99.50999999999999</v>
      </c>
      <c r="Q988" s="67">
        <v>98.5941893158388</v>
      </c>
      <c r="R988" s="68" t="s">
        <v>1</v>
      </c>
      <c r="S988" s="44">
        <f t="shared" si="184"/>
        <v>97.07270049008123</v>
      </c>
      <c r="T988" s="64">
        <v>91.94444444444444</v>
      </c>
      <c r="U988" s="57">
        <v>93.74999999999999</v>
      </c>
      <c r="V988" s="57">
        <v>100</v>
      </c>
      <c r="W988" s="56">
        <v>0</v>
      </c>
      <c r="X988" s="56">
        <v>25</v>
      </c>
      <c r="Y988" s="90">
        <f t="shared" si="185"/>
        <v>74.54861111111111</v>
      </c>
      <c r="Z988" s="101">
        <f t="shared" si="186"/>
        <v>67.98414634554737</v>
      </c>
      <c r="AA988" s="50">
        <v>83.98909519599175</v>
      </c>
      <c r="AB988" s="47">
        <v>12.222222222222221</v>
      </c>
      <c r="AC988" s="44">
        <f t="shared" si="187"/>
        <v>66.04737695254937</v>
      </c>
      <c r="AD988" s="85">
        <v>0.9</v>
      </c>
      <c r="AE988" s="91">
        <f t="shared" si="188"/>
        <v>0.9</v>
      </c>
      <c r="AF988" s="88">
        <v>50</v>
      </c>
      <c r="AG988" s="80">
        <v>0</v>
      </c>
      <c r="AH988" s="92">
        <f t="shared" si="189"/>
        <v>33.33333333333333</v>
      </c>
      <c r="AI988" s="37">
        <f t="shared" si="190"/>
        <v>42.131934374692996</v>
      </c>
      <c r="AJ988" s="38">
        <f t="shared" si="191"/>
        <v>53.48481994834805</v>
      </c>
    </row>
    <row r="989" spans="1:36" ht="15">
      <c r="A989" s="17">
        <v>466</v>
      </c>
      <c r="B989" s="18">
        <v>73504</v>
      </c>
      <c r="C989" s="19" t="s">
        <v>32</v>
      </c>
      <c r="D989" s="19" t="s">
        <v>272</v>
      </c>
      <c r="E989" s="20">
        <v>6</v>
      </c>
      <c r="F989" s="48">
        <v>55.49999999999999</v>
      </c>
      <c r="G989" s="49">
        <v>77.9451566951567</v>
      </c>
      <c r="H989" s="44">
        <f t="shared" si="180"/>
        <v>62.98171889838556</v>
      </c>
      <c r="I989" s="104">
        <v>5</v>
      </c>
      <c r="J989" s="103">
        <f t="shared" si="181"/>
        <v>5</v>
      </c>
      <c r="K989" s="36">
        <f t="shared" si="182"/>
        <v>39.78903133903133</v>
      </c>
      <c r="L989" s="64">
        <v>60.47619047619048</v>
      </c>
      <c r="M989" s="65">
        <v>100</v>
      </c>
      <c r="N989" s="90">
        <f t="shared" si="183"/>
        <v>69.25925925925927</v>
      </c>
      <c r="O989" s="66">
        <v>95.17128441179075</v>
      </c>
      <c r="P989" s="57">
        <v>98.42000000000002</v>
      </c>
      <c r="Q989" s="67">
        <v>99.24290220820188</v>
      </c>
      <c r="R989" s="68" t="s">
        <v>1</v>
      </c>
      <c r="S989" s="44">
        <f t="shared" si="184"/>
        <v>97.55038841778506</v>
      </c>
      <c r="T989" s="64">
        <v>99.16666666666667</v>
      </c>
      <c r="U989" s="57">
        <v>99.99999999999999</v>
      </c>
      <c r="V989" s="57">
        <v>100</v>
      </c>
      <c r="W989" s="56">
        <v>0</v>
      </c>
      <c r="X989" s="56">
        <v>0</v>
      </c>
      <c r="Y989" s="90">
        <f t="shared" si="185"/>
        <v>74.79166666666666</v>
      </c>
      <c r="Z989" s="101">
        <f t="shared" si="186"/>
        <v>80.08279096035788</v>
      </c>
      <c r="AA989" s="50">
        <v>100</v>
      </c>
      <c r="AB989" s="47">
        <v>22.22222222222222</v>
      </c>
      <c r="AC989" s="44">
        <f t="shared" si="187"/>
        <v>80.55555555555556</v>
      </c>
      <c r="AD989" s="85">
        <v>50.699999999999974</v>
      </c>
      <c r="AE989" s="91">
        <f t="shared" si="188"/>
        <v>50.699999999999974</v>
      </c>
      <c r="AF989" s="88">
        <v>71.05263157894737</v>
      </c>
      <c r="AG989" s="80">
        <v>100</v>
      </c>
      <c r="AH989" s="92">
        <f t="shared" si="189"/>
        <v>80.7017543859649</v>
      </c>
      <c r="AI989" s="37">
        <f t="shared" si="190"/>
        <v>72.62331384015594</v>
      </c>
      <c r="AJ989" s="38">
        <f t="shared" si="191"/>
        <v>69.786195900032</v>
      </c>
    </row>
    <row r="990" spans="1:36" ht="15">
      <c r="A990" s="17">
        <v>847</v>
      </c>
      <c r="B990" s="18">
        <v>73520</v>
      </c>
      <c r="C990" s="19" t="s">
        <v>32</v>
      </c>
      <c r="D990" s="19" t="s">
        <v>1005</v>
      </c>
      <c r="E990" s="20">
        <v>6</v>
      </c>
      <c r="F990" s="48">
        <v>59.35</v>
      </c>
      <c r="G990" s="49">
        <v>84.64692714692715</v>
      </c>
      <c r="H990" s="44">
        <f t="shared" si="180"/>
        <v>67.78230904897572</v>
      </c>
      <c r="I990" s="104">
        <v>5</v>
      </c>
      <c r="J990" s="103">
        <f t="shared" si="181"/>
        <v>5</v>
      </c>
      <c r="K990" s="36">
        <f t="shared" si="182"/>
        <v>42.66938542938543</v>
      </c>
      <c r="L990" s="64">
        <v>2.7131782945736482</v>
      </c>
      <c r="M990" s="65">
        <v>100</v>
      </c>
      <c r="N990" s="90">
        <f t="shared" si="183"/>
        <v>24.332472006890615</v>
      </c>
      <c r="O990" s="66">
        <v>98.5505206867436</v>
      </c>
      <c r="P990" s="57">
        <v>99</v>
      </c>
      <c r="Q990" s="67">
        <v>98.03707742639041</v>
      </c>
      <c r="R990" s="68">
        <v>100</v>
      </c>
      <c r="S990" s="44">
        <f t="shared" si="184"/>
        <v>98.8968995282835</v>
      </c>
      <c r="T990" s="64">
        <v>95.83333333333334</v>
      </c>
      <c r="U990" s="57">
        <v>99.99999999999999</v>
      </c>
      <c r="V990" s="57">
        <v>100</v>
      </c>
      <c r="W990" s="56">
        <v>0</v>
      </c>
      <c r="X990" s="56">
        <v>0</v>
      </c>
      <c r="Y990" s="90">
        <f t="shared" si="185"/>
        <v>73.95833333333333</v>
      </c>
      <c r="Z990" s="101">
        <f t="shared" si="186"/>
        <v>64.07336443819801</v>
      </c>
      <c r="AA990" s="50">
        <v>75.84325396825398</v>
      </c>
      <c r="AB990" s="47">
        <v>6.593406593406594</v>
      </c>
      <c r="AC990" s="44">
        <f t="shared" si="187"/>
        <v>58.53079212454213</v>
      </c>
      <c r="AD990" s="85">
        <v>70.5</v>
      </c>
      <c r="AE990" s="91">
        <f t="shared" si="188"/>
        <v>70.5</v>
      </c>
      <c r="AF990" s="88">
        <v>78.94736842105263</v>
      </c>
      <c r="AG990" s="80">
        <v>100</v>
      </c>
      <c r="AH990" s="92">
        <f t="shared" si="189"/>
        <v>85.96491228070175</v>
      </c>
      <c r="AI990" s="37">
        <f t="shared" si="190"/>
        <v>67.20940492256283</v>
      </c>
      <c r="AJ990" s="38">
        <f t="shared" si="191"/>
        <v>60.73338078174494</v>
      </c>
    </row>
    <row r="991" spans="1:36" ht="15">
      <c r="A991" s="17">
        <v>684</v>
      </c>
      <c r="B991" s="18">
        <v>73547</v>
      </c>
      <c r="C991" s="19" t="s">
        <v>32</v>
      </c>
      <c r="D991" s="19" t="s">
        <v>571</v>
      </c>
      <c r="E991" s="20">
        <v>6</v>
      </c>
      <c r="F991" s="48">
        <v>47.4</v>
      </c>
      <c r="G991" s="49">
        <v>69.84432234432234</v>
      </c>
      <c r="H991" s="44">
        <f t="shared" si="180"/>
        <v>54.88144078144077</v>
      </c>
      <c r="I991" s="104">
        <v>33</v>
      </c>
      <c r="J991" s="103">
        <f t="shared" si="181"/>
        <v>33</v>
      </c>
      <c r="K991" s="36">
        <f t="shared" si="182"/>
        <v>46.128864468864464</v>
      </c>
      <c r="L991" s="64">
        <v>16.666666666666664</v>
      </c>
      <c r="M991" s="65">
        <v>100</v>
      </c>
      <c r="N991" s="90">
        <f t="shared" si="183"/>
        <v>35.18518518518518</v>
      </c>
      <c r="O991" s="66">
        <v>98.89558232931726</v>
      </c>
      <c r="P991" s="57">
        <v>99.67</v>
      </c>
      <c r="Q991" s="67">
        <v>99.72850678733032</v>
      </c>
      <c r="R991" s="68" t="s">
        <v>1</v>
      </c>
      <c r="S991" s="44">
        <f t="shared" si="184"/>
        <v>99.36921843698323</v>
      </c>
      <c r="T991" s="64">
        <v>96.11111111111111</v>
      </c>
      <c r="U991" s="57">
        <v>89.27142857142857</v>
      </c>
      <c r="V991" s="57">
        <v>88.88888888888887</v>
      </c>
      <c r="W991" s="56">
        <v>0</v>
      </c>
      <c r="X991" s="56">
        <v>25</v>
      </c>
      <c r="Y991" s="90">
        <f t="shared" si="185"/>
        <v>71.69285714285714</v>
      </c>
      <c r="Z991" s="101">
        <f t="shared" si="186"/>
        <v>67.40653085221558</v>
      </c>
      <c r="AA991" s="50">
        <v>100</v>
      </c>
      <c r="AB991" s="47">
        <v>0</v>
      </c>
      <c r="AC991" s="44">
        <f t="shared" si="187"/>
        <v>75</v>
      </c>
      <c r="AD991" s="85">
        <v>80.80000000000004</v>
      </c>
      <c r="AE991" s="91">
        <f t="shared" si="188"/>
        <v>80.80000000000004</v>
      </c>
      <c r="AF991" s="88">
        <v>50</v>
      </c>
      <c r="AG991" s="80">
        <v>100</v>
      </c>
      <c r="AH991" s="92">
        <f t="shared" si="189"/>
        <v>66.66666666666666</v>
      </c>
      <c r="AI991" s="37">
        <f t="shared" si="190"/>
        <v>74.88000000000001</v>
      </c>
      <c r="AJ991" s="38">
        <f t="shared" si="191"/>
        <v>65.39303831988069</v>
      </c>
    </row>
    <row r="992" spans="1:36" ht="15">
      <c r="A992" s="17">
        <v>979</v>
      </c>
      <c r="B992" s="18">
        <v>73555</v>
      </c>
      <c r="C992" s="19" t="s">
        <v>32</v>
      </c>
      <c r="D992" s="19" t="s">
        <v>848</v>
      </c>
      <c r="E992" s="20">
        <v>6</v>
      </c>
      <c r="F992" s="48">
        <v>40.25000000000001</v>
      </c>
      <c r="G992" s="49">
        <v>0</v>
      </c>
      <c r="H992" s="44">
        <f t="shared" si="180"/>
        <v>26.833333333333336</v>
      </c>
      <c r="I992" s="104">
        <v>5</v>
      </c>
      <c r="J992" s="103">
        <f t="shared" si="181"/>
        <v>5</v>
      </c>
      <c r="K992" s="36">
        <f t="shared" si="182"/>
        <v>18.1</v>
      </c>
      <c r="L992" s="64">
        <v>59.869848156182215</v>
      </c>
      <c r="M992" s="65">
        <v>100</v>
      </c>
      <c r="N992" s="90">
        <f t="shared" si="183"/>
        <v>68.7876596770306</v>
      </c>
      <c r="O992" s="66">
        <v>79.725449906654</v>
      </c>
      <c r="P992" s="57">
        <v>99.3</v>
      </c>
      <c r="Q992" s="67">
        <v>99.0393595730487</v>
      </c>
      <c r="R992" s="68">
        <v>100</v>
      </c>
      <c r="S992" s="44">
        <f t="shared" si="184"/>
        <v>94.51620236992568</v>
      </c>
      <c r="T992" s="64">
        <v>94.86111111111111</v>
      </c>
      <c r="U992" s="57">
        <v>91.69999999999999</v>
      </c>
      <c r="V992" s="57">
        <v>100</v>
      </c>
      <c r="W992" s="56">
        <v>0</v>
      </c>
      <c r="X992" s="56">
        <v>0</v>
      </c>
      <c r="Y992" s="90">
        <f t="shared" si="185"/>
        <v>71.64027777777778</v>
      </c>
      <c r="Z992" s="101">
        <f t="shared" si="186"/>
        <v>77.93363113099612</v>
      </c>
      <c r="AA992" s="50">
        <v>26.337838406803925</v>
      </c>
      <c r="AB992" s="47">
        <v>5.555555555555555</v>
      </c>
      <c r="AC992" s="44">
        <f t="shared" si="187"/>
        <v>21.142267693991833</v>
      </c>
      <c r="AD992" s="85">
        <v>71.50000000000004</v>
      </c>
      <c r="AE992" s="91">
        <f t="shared" si="188"/>
        <v>71.50000000000004</v>
      </c>
      <c r="AF992" s="88">
        <v>28.947368421052634</v>
      </c>
      <c r="AG992" s="80">
        <v>100</v>
      </c>
      <c r="AH992" s="92">
        <f t="shared" si="189"/>
        <v>52.63157894736842</v>
      </c>
      <c r="AI992" s="37">
        <f t="shared" si="190"/>
        <v>40.86885855960267</v>
      </c>
      <c r="AJ992" s="38">
        <f t="shared" si="191"/>
        <v>54.847473133378855</v>
      </c>
    </row>
    <row r="993" spans="1:36" ht="15">
      <c r="A993" s="17">
        <v>956</v>
      </c>
      <c r="B993" s="18">
        <v>73563</v>
      </c>
      <c r="C993" s="19" t="s">
        <v>32</v>
      </c>
      <c r="D993" s="19" t="s">
        <v>539</v>
      </c>
      <c r="E993" s="20">
        <v>6</v>
      </c>
      <c r="F993" s="48">
        <v>44.3</v>
      </c>
      <c r="G993" s="49">
        <v>78.994708994709</v>
      </c>
      <c r="H993" s="44">
        <f t="shared" si="180"/>
        <v>55.86490299823633</v>
      </c>
      <c r="I993" s="104">
        <v>10</v>
      </c>
      <c r="J993" s="103">
        <f t="shared" si="181"/>
        <v>10</v>
      </c>
      <c r="K993" s="36">
        <f t="shared" si="182"/>
        <v>37.518941798941796</v>
      </c>
      <c r="L993" s="64">
        <v>48.31932773109243</v>
      </c>
      <c r="M993" s="65">
        <v>100</v>
      </c>
      <c r="N993" s="90">
        <f t="shared" si="183"/>
        <v>59.803921568627445</v>
      </c>
      <c r="O993" s="66">
        <v>96.43167342211927</v>
      </c>
      <c r="P993" s="57">
        <v>99.44</v>
      </c>
      <c r="Q993" s="67">
        <v>99.74372116863147</v>
      </c>
      <c r="R993" s="68">
        <v>100</v>
      </c>
      <c r="S993" s="44">
        <f t="shared" si="184"/>
        <v>98.90384864768768</v>
      </c>
      <c r="T993" s="64">
        <v>72.77777777777779</v>
      </c>
      <c r="U993" s="65">
        <v>63.54090909090908</v>
      </c>
      <c r="V993" s="57">
        <v>83.33333333333333</v>
      </c>
      <c r="W993" s="56">
        <v>0</v>
      </c>
      <c r="X993" s="56">
        <v>25</v>
      </c>
      <c r="Y993" s="90">
        <f t="shared" si="185"/>
        <v>58.03800505050505</v>
      </c>
      <c r="Z993" s="101">
        <f t="shared" si="186"/>
        <v>71.75080494812755</v>
      </c>
      <c r="AA993" s="50">
        <v>45.96836632725915</v>
      </c>
      <c r="AB993" s="47">
        <v>5.555555555555555</v>
      </c>
      <c r="AC993" s="44">
        <f t="shared" si="187"/>
        <v>35.86516363433324</v>
      </c>
      <c r="AD993" s="85">
        <v>41.29999999999998</v>
      </c>
      <c r="AE993" s="91">
        <f t="shared" si="188"/>
        <v>41.29999999999998</v>
      </c>
      <c r="AF993" s="88">
        <v>42.10526315789473</v>
      </c>
      <c r="AG993" s="80">
        <v>100</v>
      </c>
      <c r="AH993" s="92">
        <f t="shared" si="189"/>
        <v>61.403508771929815</v>
      </c>
      <c r="AI993" s="37">
        <f t="shared" si="190"/>
        <v>42.42212235936369</v>
      </c>
      <c r="AJ993" s="38">
        <f t="shared" si="191"/>
        <v>56.10582754166124</v>
      </c>
    </row>
    <row r="994" spans="1:36" ht="15">
      <c r="A994" s="17">
        <v>263</v>
      </c>
      <c r="B994" s="18">
        <v>73585</v>
      </c>
      <c r="C994" s="19" t="s">
        <v>32</v>
      </c>
      <c r="D994" s="19" t="s">
        <v>33</v>
      </c>
      <c r="E994" s="20">
        <v>6</v>
      </c>
      <c r="F994" s="48">
        <v>96.64999999999999</v>
      </c>
      <c r="G994" s="49">
        <v>84.92114367114367</v>
      </c>
      <c r="H994" s="44">
        <f t="shared" si="180"/>
        <v>92.74038122371454</v>
      </c>
      <c r="I994" s="104">
        <v>36.00000000000001</v>
      </c>
      <c r="J994" s="103">
        <f t="shared" si="181"/>
        <v>36.00000000000001</v>
      </c>
      <c r="K994" s="36">
        <f t="shared" si="182"/>
        <v>70.04422873422872</v>
      </c>
      <c r="L994" s="64">
        <v>99.11894273127754</v>
      </c>
      <c r="M994" s="65">
        <v>100</v>
      </c>
      <c r="N994" s="90">
        <f t="shared" si="183"/>
        <v>99.3147332354381</v>
      </c>
      <c r="O994" s="66">
        <v>100</v>
      </c>
      <c r="P994" s="57">
        <v>99.37</v>
      </c>
      <c r="Q994" s="67">
        <v>99.67097532314924</v>
      </c>
      <c r="R994" s="68" t="s">
        <v>1</v>
      </c>
      <c r="S994" s="44">
        <f t="shared" si="184"/>
        <v>99.61802490452409</v>
      </c>
      <c r="T994" s="64">
        <v>91.80555555555556</v>
      </c>
      <c r="U994" s="57">
        <v>94.76764705882353</v>
      </c>
      <c r="V994" s="57">
        <v>100</v>
      </c>
      <c r="W994" s="56">
        <v>0</v>
      </c>
      <c r="X994" s="56">
        <v>0</v>
      </c>
      <c r="Y994" s="90">
        <f t="shared" si="185"/>
        <v>71.64330065359476</v>
      </c>
      <c r="Z994" s="101">
        <f t="shared" si="186"/>
        <v>90.55692814335575</v>
      </c>
      <c r="AA994" s="50">
        <v>47.55320721189827</v>
      </c>
      <c r="AB994" s="47">
        <v>27.77777777777778</v>
      </c>
      <c r="AC994" s="44">
        <f t="shared" si="187"/>
        <v>42.609349853368144</v>
      </c>
      <c r="AD994" s="85">
        <v>47.099999999999966</v>
      </c>
      <c r="AE994" s="91">
        <f t="shared" si="188"/>
        <v>47.099999999999966</v>
      </c>
      <c r="AF994" s="88">
        <v>55.26315789473685</v>
      </c>
      <c r="AG994" s="80">
        <v>100</v>
      </c>
      <c r="AH994" s="92">
        <f t="shared" si="189"/>
        <v>70.17543859649123</v>
      </c>
      <c r="AI994" s="37">
        <f t="shared" si="190"/>
        <v>49.320074307761246</v>
      </c>
      <c r="AJ994" s="38">
        <f t="shared" si="191"/>
        <v>74.08333211085198</v>
      </c>
    </row>
    <row r="995" spans="1:36" ht="15">
      <c r="A995" s="17">
        <v>66</v>
      </c>
      <c r="B995" s="18">
        <v>73616</v>
      </c>
      <c r="C995" s="19" t="s">
        <v>32</v>
      </c>
      <c r="D995" s="19" t="s">
        <v>535</v>
      </c>
      <c r="E995" s="20">
        <v>6</v>
      </c>
      <c r="F995" s="48">
        <v>80.89999999999999</v>
      </c>
      <c r="G995" s="49">
        <v>87.97212047212048</v>
      </c>
      <c r="H995" s="44">
        <f t="shared" si="180"/>
        <v>83.25737349070681</v>
      </c>
      <c r="I995" s="104">
        <v>37</v>
      </c>
      <c r="J995" s="103">
        <f t="shared" si="181"/>
        <v>37</v>
      </c>
      <c r="K995" s="36">
        <f t="shared" si="182"/>
        <v>64.75442409442408</v>
      </c>
      <c r="L995" s="64">
        <v>93.6842105263158</v>
      </c>
      <c r="M995" s="65">
        <v>100</v>
      </c>
      <c r="N995" s="90">
        <f t="shared" si="183"/>
        <v>95.08771929824562</v>
      </c>
      <c r="O995" s="66">
        <v>79.60871777476255</v>
      </c>
      <c r="P995" s="57">
        <v>99.72</v>
      </c>
      <c r="Q995" s="67">
        <v>97.67397881996975</v>
      </c>
      <c r="R995" s="68" t="s">
        <v>1</v>
      </c>
      <c r="S995" s="44">
        <f t="shared" si="184"/>
        <v>92.2765233031202</v>
      </c>
      <c r="T995" s="64">
        <v>99.16666666666667</v>
      </c>
      <c r="U995" s="57">
        <v>86.77499999999999</v>
      </c>
      <c r="V995" s="57">
        <v>100</v>
      </c>
      <c r="W995" s="56">
        <v>0</v>
      </c>
      <c r="X995" s="56">
        <v>25</v>
      </c>
      <c r="Y995" s="90">
        <f t="shared" si="185"/>
        <v>74.61041666666667</v>
      </c>
      <c r="Z995" s="101">
        <f t="shared" si="186"/>
        <v>87.63539973770021</v>
      </c>
      <c r="AA995" s="50">
        <v>95.83333333333334</v>
      </c>
      <c r="AB995" s="47">
        <v>42.857142857142854</v>
      </c>
      <c r="AC995" s="44">
        <f t="shared" si="187"/>
        <v>82.58928571428571</v>
      </c>
      <c r="AD995" s="85">
        <v>72.40000000000006</v>
      </c>
      <c r="AE995" s="91">
        <f t="shared" si="188"/>
        <v>72.40000000000006</v>
      </c>
      <c r="AF995" s="88">
        <v>52.63157894736842</v>
      </c>
      <c r="AG995" s="80">
        <v>100</v>
      </c>
      <c r="AH995" s="92">
        <f t="shared" si="189"/>
        <v>68.42105263157893</v>
      </c>
      <c r="AI995" s="37">
        <f t="shared" si="190"/>
        <v>77.03849624060152</v>
      </c>
      <c r="AJ995" s="38">
        <f t="shared" si="191"/>
        <v>79.88013355991538</v>
      </c>
    </row>
    <row r="996" spans="1:36" ht="15">
      <c r="A996" s="17">
        <v>516</v>
      </c>
      <c r="B996" s="18">
        <v>73622</v>
      </c>
      <c r="C996" s="19" t="s">
        <v>32</v>
      </c>
      <c r="D996" s="19" t="s">
        <v>837</v>
      </c>
      <c r="E996" s="20">
        <v>6</v>
      </c>
      <c r="F996" s="48">
        <v>67.69999999999999</v>
      </c>
      <c r="G996" s="49">
        <v>86.29019129019129</v>
      </c>
      <c r="H996" s="44">
        <f t="shared" si="180"/>
        <v>73.89673043006376</v>
      </c>
      <c r="I996" s="104">
        <v>5</v>
      </c>
      <c r="J996" s="103">
        <f t="shared" si="181"/>
        <v>5</v>
      </c>
      <c r="K996" s="36">
        <f t="shared" si="182"/>
        <v>46.33803825803825</v>
      </c>
      <c r="L996" s="64">
        <v>95.71428571428572</v>
      </c>
      <c r="M996" s="65">
        <v>100</v>
      </c>
      <c r="N996" s="90">
        <f t="shared" si="183"/>
        <v>96.66666666666669</v>
      </c>
      <c r="O996" s="66">
        <v>87.20138760317093</v>
      </c>
      <c r="P996" s="57">
        <v>99.07000000000001</v>
      </c>
      <c r="Q996" s="67">
        <v>98.12239221140473</v>
      </c>
      <c r="R996" s="68">
        <v>100</v>
      </c>
      <c r="S996" s="44">
        <f t="shared" si="184"/>
        <v>96.0984449536439</v>
      </c>
      <c r="T996" s="64">
        <v>94.44444444444446</v>
      </c>
      <c r="U996" s="57">
        <v>90.15</v>
      </c>
      <c r="V996" s="57">
        <v>16.666666666666668</v>
      </c>
      <c r="W996" s="56">
        <v>0</v>
      </c>
      <c r="X996" s="56">
        <v>25</v>
      </c>
      <c r="Y996" s="90">
        <f t="shared" si="185"/>
        <v>53.44027777777778</v>
      </c>
      <c r="Z996" s="101">
        <f t="shared" si="186"/>
        <v>82.65239127405495</v>
      </c>
      <c r="AA996" s="50">
        <v>87.14994894951792</v>
      </c>
      <c r="AB996" s="47">
        <v>7.777777777777778</v>
      </c>
      <c r="AC996" s="44">
        <f t="shared" si="187"/>
        <v>67.30690615658288</v>
      </c>
      <c r="AD996" s="85">
        <v>69.29999999999997</v>
      </c>
      <c r="AE996" s="91">
        <f t="shared" si="188"/>
        <v>69.29999999999997</v>
      </c>
      <c r="AF996" s="88">
        <v>0</v>
      </c>
      <c r="AG996" s="80">
        <v>100</v>
      </c>
      <c r="AH996" s="92">
        <f t="shared" si="189"/>
        <v>33.33333333333333</v>
      </c>
      <c r="AI996" s="37">
        <f t="shared" si="190"/>
        <v>61.04368328351086</v>
      </c>
      <c r="AJ996" s="38">
        <f t="shared" si="191"/>
        <v>68.90690827368839</v>
      </c>
    </row>
    <row r="997" spans="1:36" ht="15">
      <c r="A997" s="17">
        <v>909</v>
      </c>
      <c r="B997" s="18">
        <v>73624</v>
      </c>
      <c r="C997" s="19" t="s">
        <v>32</v>
      </c>
      <c r="D997" s="19" t="s">
        <v>1061</v>
      </c>
      <c r="E997" s="20">
        <v>6</v>
      </c>
      <c r="F997" s="48">
        <v>42.35</v>
      </c>
      <c r="G997" s="49">
        <v>90.3988603988604</v>
      </c>
      <c r="H997" s="44">
        <f t="shared" si="180"/>
        <v>58.366286799620134</v>
      </c>
      <c r="I997" s="104">
        <v>0</v>
      </c>
      <c r="J997" s="103">
        <f t="shared" si="181"/>
        <v>0</v>
      </c>
      <c r="K997" s="36">
        <f t="shared" si="182"/>
        <v>35.01977207977208</v>
      </c>
      <c r="L997" s="64">
        <v>26.637554585152834</v>
      </c>
      <c r="M997" s="65">
        <v>100</v>
      </c>
      <c r="N997" s="90">
        <f t="shared" si="183"/>
        <v>42.94032023289665</v>
      </c>
      <c r="O997" s="66">
        <v>96.65481029810297</v>
      </c>
      <c r="P997" s="57">
        <v>99.46000000000001</v>
      </c>
      <c r="Q997" s="67">
        <v>98.37601499063085</v>
      </c>
      <c r="R997" s="68">
        <v>100</v>
      </c>
      <c r="S997" s="44">
        <f t="shared" si="184"/>
        <v>98.62270632218346</v>
      </c>
      <c r="T997" s="64">
        <v>99.30555555555554</v>
      </c>
      <c r="U997" s="57">
        <v>98.79999999999998</v>
      </c>
      <c r="V997" s="57">
        <v>100</v>
      </c>
      <c r="W997" s="56">
        <v>0</v>
      </c>
      <c r="X997" s="56">
        <v>0</v>
      </c>
      <c r="Y997" s="90">
        <f t="shared" si="185"/>
        <v>74.52638888888887</v>
      </c>
      <c r="Z997" s="101">
        <f t="shared" si="186"/>
        <v>70.86622575138594</v>
      </c>
      <c r="AA997" s="50">
        <v>88.50684450464348</v>
      </c>
      <c r="AB997" s="47">
        <v>5.555555555555555</v>
      </c>
      <c r="AC997" s="44">
        <f t="shared" si="187"/>
        <v>67.7690222673715</v>
      </c>
      <c r="AD997" s="85">
        <v>0.9</v>
      </c>
      <c r="AE997" s="91">
        <f t="shared" si="188"/>
        <v>0.9</v>
      </c>
      <c r="AF997" s="88">
        <v>76.31578947368422</v>
      </c>
      <c r="AG997" s="80">
        <v>100</v>
      </c>
      <c r="AH997" s="92">
        <f t="shared" si="189"/>
        <v>84.21052631578948</v>
      </c>
      <c r="AI997" s="37">
        <f t="shared" si="190"/>
        <v>53.22558380575603</v>
      </c>
      <c r="AJ997" s="38">
        <f t="shared" si="191"/>
        <v>58.404742433374196</v>
      </c>
    </row>
    <row r="998" spans="1:36" ht="15">
      <c r="A998" s="17">
        <v>951</v>
      </c>
      <c r="B998" s="18">
        <v>73671</v>
      </c>
      <c r="C998" s="19" t="s">
        <v>32</v>
      </c>
      <c r="D998" s="19" t="s">
        <v>623</v>
      </c>
      <c r="E998" s="20">
        <v>6</v>
      </c>
      <c r="F998" s="48">
        <v>69.65</v>
      </c>
      <c r="G998" s="49">
        <v>88.02859177859177</v>
      </c>
      <c r="H998" s="44">
        <f t="shared" si="180"/>
        <v>75.77619725953059</v>
      </c>
      <c r="I998" s="104">
        <v>5</v>
      </c>
      <c r="J998" s="103">
        <f t="shared" si="181"/>
        <v>5</v>
      </c>
      <c r="K998" s="36">
        <f t="shared" si="182"/>
        <v>47.46571835571835</v>
      </c>
      <c r="L998" s="64">
        <v>21.140939597315434</v>
      </c>
      <c r="M998" s="65">
        <v>0</v>
      </c>
      <c r="N998" s="90">
        <f t="shared" si="183"/>
        <v>16.442953020134226</v>
      </c>
      <c r="O998" s="66">
        <v>89.46784922394679</v>
      </c>
      <c r="P998" s="57">
        <v>99.42</v>
      </c>
      <c r="Q998" s="67">
        <v>99.25106990014265</v>
      </c>
      <c r="R998" s="68" t="s">
        <v>1</v>
      </c>
      <c r="S998" s="44">
        <f t="shared" si="184"/>
        <v>95.9862774332123</v>
      </c>
      <c r="T998" s="64">
        <v>95.41666666666666</v>
      </c>
      <c r="U998" s="57">
        <v>99.99999999999999</v>
      </c>
      <c r="V998" s="57">
        <v>100</v>
      </c>
      <c r="W998" s="56">
        <v>0</v>
      </c>
      <c r="X998" s="56">
        <v>0</v>
      </c>
      <c r="Y998" s="90">
        <f t="shared" si="185"/>
        <v>73.85416666666666</v>
      </c>
      <c r="Z998" s="101">
        <f t="shared" si="186"/>
        <v>60.26840519920958</v>
      </c>
      <c r="AA998" s="50">
        <v>53.136620451367335</v>
      </c>
      <c r="AB998" s="47">
        <v>5.555555555555555</v>
      </c>
      <c r="AC998" s="44">
        <f t="shared" si="187"/>
        <v>41.24135422741439</v>
      </c>
      <c r="AD998" s="85">
        <v>82.80000000000001</v>
      </c>
      <c r="AE998" s="91">
        <f t="shared" si="188"/>
        <v>82.80000000000001</v>
      </c>
      <c r="AF998" s="88">
        <v>39.473684210526315</v>
      </c>
      <c r="AG998" s="80">
        <v>100</v>
      </c>
      <c r="AH998" s="92">
        <f t="shared" si="189"/>
        <v>59.649122807017534</v>
      </c>
      <c r="AI998" s="37">
        <f t="shared" si="190"/>
        <v>56.00521348269118</v>
      </c>
      <c r="AJ998" s="38">
        <f t="shared" si="191"/>
        <v>56.42891031555581</v>
      </c>
    </row>
    <row r="999" spans="1:36" ht="15">
      <c r="A999" s="17">
        <v>429</v>
      </c>
      <c r="B999" s="18">
        <v>73675</v>
      </c>
      <c r="C999" s="19" t="s">
        <v>32</v>
      </c>
      <c r="D999" s="19" t="s">
        <v>249</v>
      </c>
      <c r="E999" s="20">
        <v>6</v>
      </c>
      <c r="F999" s="48">
        <v>60.95</v>
      </c>
      <c r="G999" s="49">
        <v>83.93925518925519</v>
      </c>
      <c r="H999" s="44">
        <f t="shared" si="180"/>
        <v>68.61308506308507</v>
      </c>
      <c r="I999" s="104">
        <v>35</v>
      </c>
      <c r="J999" s="103">
        <f t="shared" si="181"/>
        <v>35</v>
      </c>
      <c r="K999" s="36">
        <f t="shared" si="182"/>
        <v>55.16785103785104</v>
      </c>
      <c r="L999" s="64">
        <v>55.13698630136986</v>
      </c>
      <c r="M999" s="65">
        <v>100</v>
      </c>
      <c r="N999" s="90">
        <f t="shared" si="183"/>
        <v>65.10654490106545</v>
      </c>
      <c r="O999" s="66">
        <v>87.74619061815395</v>
      </c>
      <c r="P999" s="57">
        <v>99.44</v>
      </c>
      <c r="Q999" s="67">
        <v>99.26739926739927</v>
      </c>
      <c r="R999" s="68">
        <v>100</v>
      </c>
      <c r="S999" s="44">
        <f t="shared" si="184"/>
        <v>96.61339747138831</v>
      </c>
      <c r="T999" s="64">
        <v>94.86111111111111</v>
      </c>
      <c r="U999" s="57">
        <v>94.2</v>
      </c>
      <c r="V999" s="57">
        <v>100</v>
      </c>
      <c r="W999" s="56">
        <v>0</v>
      </c>
      <c r="X999" s="56">
        <v>0</v>
      </c>
      <c r="Y999" s="90">
        <f t="shared" si="185"/>
        <v>72.26527777777778</v>
      </c>
      <c r="Z999" s="101">
        <f t="shared" si="186"/>
        <v>77.47953224411671</v>
      </c>
      <c r="AA999" s="50">
        <v>95.83333333333334</v>
      </c>
      <c r="AB999" s="47">
        <v>35.95505617977528</v>
      </c>
      <c r="AC999" s="44">
        <f t="shared" si="187"/>
        <v>80.86376404494382</v>
      </c>
      <c r="AD999" s="85">
        <v>36.59999999999997</v>
      </c>
      <c r="AE999" s="91">
        <f t="shared" si="188"/>
        <v>36.59999999999997</v>
      </c>
      <c r="AF999" s="88">
        <v>71.05263157894737</v>
      </c>
      <c r="AG999" s="80">
        <v>100</v>
      </c>
      <c r="AH999" s="92">
        <f t="shared" si="189"/>
        <v>80.7017543859649</v>
      </c>
      <c r="AI999" s="37">
        <f t="shared" si="190"/>
        <v>69.02769170116301</v>
      </c>
      <c r="AJ999" s="38">
        <f t="shared" si="191"/>
        <v>70.48164383997747</v>
      </c>
    </row>
    <row r="1000" spans="1:36" ht="15">
      <c r="A1000" s="17">
        <v>437</v>
      </c>
      <c r="B1000" s="18">
        <v>73678</v>
      </c>
      <c r="C1000" s="19" t="s">
        <v>32</v>
      </c>
      <c r="D1000" s="19" t="s">
        <v>189</v>
      </c>
      <c r="E1000" s="20">
        <v>6</v>
      </c>
      <c r="F1000" s="48">
        <v>46</v>
      </c>
      <c r="G1000" s="49">
        <v>73.87260887260886</v>
      </c>
      <c r="H1000" s="44">
        <f t="shared" si="180"/>
        <v>55.290869624202955</v>
      </c>
      <c r="I1000" s="104">
        <v>51</v>
      </c>
      <c r="J1000" s="103">
        <f t="shared" si="181"/>
        <v>51</v>
      </c>
      <c r="K1000" s="36">
        <f t="shared" si="182"/>
        <v>53.57452177452177</v>
      </c>
      <c r="L1000" s="64">
        <v>79.66101694915254</v>
      </c>
      <c r="M1000" s="65">
        <v>100</v>
      </c>
      <c r="N1000" s="90">
        <f t="shared" si="183"/>
        <v>84.18079096045197</v>
      </c>
      <c r="O1000" s="66">
        <v>91.991341991342</v>
      </c>
      <c r="P1000" s="57">
        <v>99.41</v>
      </c>
      <c r="Q1000" s="67">
        <v>99.30483142161974</v>
      </c>
      <c r="R1000" s="68" t="s">
        <v>1</v>
      </c>
      <c r="S1000" s="44">
        <f t="shared" si="184"/>
        <v>96.84149401819289</v>
      </c>
      <c r="T1000" s="64">
        <v>84.72222222222221</v>
      </c>
      <c r="U1000" s="57">
        <v>83.8</v>
      </c>
      <c r="V1000" s="57">
        <v>100</v>
      </c>
      <c r="W1000" s="56">
        <v>0</v>
      </c>
      <c r="X1000" s="56">
        <v>0</v>
      </c>
      <c r="Y1000" s="90">
        <f t="shared" si="185"/>
        <v>67.13055555555556</v>
      </c>
      <c r="Z1000" s="101">
        <f t="shared" si="186"/>
        <v>82.77614060936222</v>
      </c>
      <c r="AA1000" s="50">
        <v>69.98073765315145</v>
      </c>
      <c r="AB1000" s="47">
        <v>8.88888888888889</v>
      </c>
      <c r="AC1000" s="44">
        <f t="shared" si="187"/>
        <v>54.70777546208581</v>
      </c>
      <c r="AD1000" s="85">
        <v>72.20000000000005</v>
      </c>
      <c r="AE1000" s="91">
        <f t="shared" si="188"/>
        <v>72.20000000000005</v>
      </c>
      <c r="AF1000" s="88">
        <v>42.10526315789473</v>
      </c>
      <c r="AG1000" s="80">
        <v>100</v>
      </c>
      <c r="AH1000" s="92">
        <f t="shared" si="189"/>
        <v>61.403508771929815</v>
      </c>
      <c r="AI1000" s="37">
        <f t="shared" si="190"/>
        <v>60.71151533416508</v>
      </c>
      <c r="AJ1000" s="38">
        <f t="shared" si="191"/>
        <v>70.31642925983499</v>
      </c>
    </row>
    <row r="1001" spans="1:36" ht="15">
      <c r="A1001" s="17">
        <v>802</v>
      </c>
      <c r="B1001" s="18">
        <v>73686</v>
      </c>
      <c r="C1001" s="19" t="s">
        <v>32</v>
      </c>
      <c r="D1001" s="19" t="s">
        <v>734</v>
      </c>
      <c r="E1001" s="20">
        <v>6</v>
      </c>
      <c r="F1001" s="48">
        <v>76.8</v>
      </c>
      <c r="G1001" s="49">
        <v>92.29700854700853</v>
      </c>
      <c r="H1001" s="44">
        <f t="shared" si="180"/>
        <v>81.9656695156695</v>
      </c>
      <c r="I1001" s="104">
        <v>0</v>
      </c>
      <c r="J1001" s="103">
        <f t="shared" si="181"/>
        <v>0</v>
      </c>
      <c r="K1001" s="36">
        <f t="shared" si="182"/>
        <v>49.1794017094017</v>
      </c>
      <c r="L1001" s="64">
        <v>31.055900621118017</v>
      </c>
      <c r="M1001" s="65">
        <v>100</v>
      </c>
      <c r="N1001" s="90">
        <f t="shared" si="183"/>
        <v>46.376811594202906</v>
      </c>
      <c r="O1001" s="66">
        <v>71.3986359880233</v>
      </c>
      <c r="P1001" s="57">
        <v>98.89</v>
      </c>
      <c r="Q1001" s="67">
        <v>94.48767833981842</v>
      </c>
      <c r="R1001" s="68">
        <v>100</v>
      </c>
      <c r="S1001" s="44">
        <f t="shared" si="184"/>
        <v>91.19407858196044</v>
      </c>
      <c r="T1001" s="64">
        <v>73.05555555555556</v>
      </c>
      <c r="U1001" s="57">
        <v>85</v>
      </c>
      <c r="V1001" s="57">
        <v>98.61111111111113</v>
      </c>
      <c r="W1001" s="56">
        <v>0</v>
      </c>
      <c r="X1001" s="56">
        <v>0</v>
      </c>
      <c r="Y1001" s="90">
        <f t="shared" si="185"/>
        <v>64.16666666666667</v>
      </c>
      <c r="Z1001" s="101">
        <f t="shared" si="186"/>
        <v>66.41109065347372</v>
      </c>
      <c r="AA1001" s="50">
        <v>91.6931409159032</v>
      </c>
      <c r="AB1001" s="47">
        <v>5.555555555555555</v>
      </c>
      <c r="AC1001" s="44">
        <f t="shared" si="187"/>
        <v>70.15874457581629</v>
      </c>
      <c r="AD1001" s="85">
        <v>48.19999999999997</v>
      </c>
      <c r="AE1001" s="91">
        <f t="shared" si="188"/>
        <v>48.19999999999997</v>
      </c>
      <c r="AF1001" s="88">
        <v>60.526315789473685</v>
      </c>
      <c r="AG1001" s="80">
        <v>100</v>
      </c>
      <c r="AH1001" s="92">
        <f t="shared" si="189"/>
        <v>73.68421052631578</v>
      </c>
      <c r="AI1001" s="37">
        <f t="shared" si="190"/>
        <v>65.0081725456985</v>
      </c>
      <c r="AJ1001" s="38">
        <f t="shared" si="191"/>
        <v>62.54387743232675</v>
      </c>
    </row>
    <row r="1002" spans="1:36" ht="15">
      <c r="A1002" s="17">
        <v>837</v>
      </c>
      <c r="B1002" s="18">
        <v>73770</v>
      </c>
      <c r="C1002" s="19" t="s">
        <v>32</v>
      </c>
      <c r="D1002" s="19" t="s">
        <v>695</v>
      </c>
      <c r="E1002" s="20">
        <v>6</v>
      </c>
      <c r="F1002" s="48">
        <v>58.5</v>
      </c>
      <c r="G1002" s="49">
        <v>77.00854700854701</v>
      </c>
      <c r="H1002" s="44">
        <f t="shared" si="180"/>
        <v>64.66951566951568</v>
      </c>
      <c r="I1002" s="104">
        <v>21.000000000000004</v>
      </c>
      <c r="J1002" s="103">
        <f t="shared" si="181"/>
        <v>21.000000000000004</v>
      </c>
      <c r="K1002" s="36">
        <f t="shared" si="182"/>
        <v>47.20170940170941</v>
      </c>
      <c r="L1002" s="64">
        <v>19.424460431654676</v>
      </c>
      <c r="M1002" s="65">
        <v>100</v>
      </c>
      <c r="N1002" s="90">
        <f t="shared" si="183"/>
        <v>37.33013589128697</v>
      </c>
      <c r="O1002" s="66">
        <v>78.02979942769753</v>
      </c>
      <c r="P1002" s="57">
        <v>98.61999999999999</v>
      </c>
      <c r="Q1002" s="67">
        <v>94.41997063142438</v>
      </c>
      <c r="R1002" s="68" t="s">
        <v>1</v>
      </c>
      <c r="S1002" s="44">
        <f t="shared" si="184"/>
        <v>90.30011715094498</v>
      </c>
      <c r="T1002" s="64">
        <v>69.58333333333333</v>
      </c>
      <c r="U1002" s="57">
        <v>98.3</v>
      </c>
      <c r="V1002" s="57">
        <v>100</v>
      </c>
      <c r="W1002" s="56">
        <v>0</v>
      </c>
      <c r="X1002" s="56">
        <v>0</v>
      </c>
      <c r="Y1002" s="90">
        <f t="shared" si="185"/>
        <v>66.97083333333333</v>
      </c>
      <c r="Z1002" s="101">
        <f t="shared" si="186"/>
        <v>63.76555307583237</v>
      </c>
      <c r="AA1002" s="50">
        <v>96.21043951564862</v>
      </c>
      <c r="AB1002" s="47">
        <v>5.555555555555555</v>
      </c>
      <c r="AC1002" s="44">
        <f t="shared" si="187"/>
        <v>73.54671852562535</v>
      </c>
      <c r="AD1002" s="85">
        <v>44.49999999999996</v>
      </c>
      <c r="AE1002" s="91">
        <f t="shared" si="188"/>
        <v>44.49999999999996</v>
      </c>
      <c r="AF1002" s="88">
        <v>60.526315789473685</v>
      </c>
      <c r="AG1002" s="80">
        <v>100</v>
      </c>
      <c r="AH1002" s="92">
        <f t="shared" si="189"/>
        <v>73.68421052631578</v>
      </c>
      <c r="AI1002" s="37">
        <f t="shared" si="190"/>
        <v>65.82842531892999</v>
      </c>
      <c r="AJ1002" s="38">
        <f t="shared" si="191"/>
        <v>61.07164601393707</v>
      </c>
    </row>
    <row r="1003" spans="1:36" ht="15">
      <c r="A1003" s="17">
        <v>1017</v>
      </c>
      <c r="B1003" s="18">
        <v>73854</v>
      </c>
      <c r="C1003" s="19" t="s">
        <v>32</v>
      </c>
      <c r="D1003" s="19" t="s">
        <v>739</v>
      </c>
      <c r="E1003" s="20">
        <v>6</v>
      </c>
      <c r="F1003" s="48">
        <v>34.04999999999999</v>
      </c>
      <c r="G1003" s="49">
        <v>71.96174196174195</v>
      </c>
      <c r="H1003" s="44">
        <f t="shared" si="180"/>
        <v>46.68724732058064</v>
      </c>
      <c r="I1003" s="104">
        <v>0</v>
      </c>
      <c r="J1003" s="103">
        <f t="shared" si="181"/>
        <v>0</v>
      </c>
      <c r="K1003" s="36">
        <f t="shared" si="182"/>
        <v>28.012348392348382</v>
      </c>
      <c r="L1003" s="64">
        <v>52.3076923076923</v>
      </c>
      <c r="M1003" s="65">
        <v>0</v>
      </c>
      <c r="N1003" s="90">
        <f t="shared" si="183"/>
        <v>40.68376068376068</v>
      </c>
      <c r="O1003" s="66">
        <v>100</v>
      </c>
      <c r="P1003" s="57">
        <v>99.9</v>
      </c>
      <c r="Q1003" s="67">
        <v>98.00693240901212</v>
      </c>
      <c r="R1003" s="68">
        <v>100</v>
      </c>
      <c r="S1003" s="44">
        <f t="shared" si="184"/>
        <v>99.47673310225304</v>
      </c>
      <c r="T1003" s="64">
        <v>99.30555555555554</v>
      </c>
      <c r="U1003" s="57">
        <v>96.25</v>
      </c>
      <c r="V1003" s="57">
        <v>100</v>
      </c>
      <c r="W1003" s="56">
        <v>0</v>
      </c>
      <c r="X1003" s="56">
        <v>25</v>
      </c>
      <c r="Y1003" s="90">
        <f t="shared" si="185"/>
        <v>77.01388888888889</v>
      </c>
      <c r="Z1003" s="101">
        <f t="shared" si="186"/>
        <v>71.12315288331926</v>
      </c>
      <c r="AA1003" s="50">
        <v>30.555555555555557</v>
      </c>
      <c r="AB1003" s="47">
        <v>3.3333333333333335</v>
      </c>
      <c r="AC1003" s="44">
        <f t="shared" si="187"/>
        <v>23.75</v>
      </c>
      <c r="AD1003" s="85">
        <v>59.999999999999915</v>
      </c>
      <c r="AE1003" s="91">
        <f t="shared" si="188"/>
        <v>59.999999999999915</v>
      </c>
      <c r="AF1003" s="88">
        <v>28.947368421052634</v>
      </c>
      <c r="AG1003" s="80">
        <v>100</v>
      </c>
      <c r="AH1003" s="92">
        <f t="shared" si="189"/>
        <v>52.63157894736842</v>
      </c>
      <c r="AI1003" s="37">
        <f t="shared" si="190"/>
        <v>39.19298245614033</v>
      </c>
      <c r="AJ1003" s="38">
        <f t="shared" si="191"/>
        <v>52.9219408569714</v>
      </c>
    </row>
    <row r="1004" spans="1:36" ht="15">
      <c r="A1004" s="17">
        <v>700</v>
      </c>
      <c r="B1004" s="18">
        <v>73861</v>
      </c>
      <c r="C1004" s="19" t="s">
        <v>32</v>
      </c>
      <c r="D1004" s="19" t="s">
        <v>828</v>
      </c>
      <c r="E1004" s="20">
        <v>6</v>
      </c>
      <c r="F1004" s="48">
        <v>87.00000000000001</v>
      </c>
      <c r="G1004" s="49">
        <v>98.6111111111111</v>
      </c>
      <c r="H1004" s="44">
        <f t="shared" si="180"/>
        <v>90.87037037037038</v>
      </c>
      <c r="I1004" s="104">
        <v>25</v>
      </c>
      <c r="J1004" s="103">
        <f t="shared" si="181"/>
        <v>25</v>
      </c>
      <c r="K1004" s="36">
        <f t="shared" si="182"/>
        <v>64.52222222222223</v>
      </c>
      <c r="L1004" s="64">
        <v>39.44444444444445</v>
      </c>
      <c r="M1004" s="65">
        <v>100</v>
      </c>
      <c r="N1004" s="90">
        <f t="shared" si="183"/>
        <v>52.90123456790124</v>
      </c>
      <c r="O1004" s="66">
        <v>99.15084915084915</v>
      </c>
      <c r="P1004" s="57">
        <v>99.47</v>
      </c>
      <c r="Q1004" s="67">
        <v>100</v>
      </c>
      <c r="R1004" s="68">
        <v>100</v>
      </c>
      <c r="S1004" s="44">
        <f t="shared" si="184"/>
        <v>99.65521228771229</v>
      </c>
      <c r="T1004" s="64">
        <v>92.22222222222221</v>
      </c>
      <c r="U1004" s="57">
        <v>76.72307692307692</v>
      </c>
      <c r="V1004" s="57">
        <v>100</v>
      </c>
      <c r="W1004" s="56">
        <v>0</v>
      </c>
      <c r="X1004" s="56">
        <v>25</v>
      </c>
      <c r="Y1004" s="90">
        <f t="shared" si="185"/>
        <v>70.36132478632479</v>
      </c>
      <c r="Z1004" s="101">
        <f t="shared" si="186"/>
        <v>73.44973630813631</v>
      </c>
      <c r="AA1004" s="50">
        <v>66.65929855585028</v>
      </c>
      <c r="AB1004" s="47">
        <v>7.777777777777778</v>
      </c>
      <c r="AC1004" s="44">
        <f t="shared" si="187"/>
        <v>51.938918361332156</v>
      </c>
      <c r="AD1004" s="85">
        <v>29.099999999999994</v>
      </c>
      <c r="AE1004" s="91">
        <f t="shared" si="188"/>
        <v>29.099999999999994</v>
      </c>
      <c r="AF1004" s="88">
        <v>71.05263157894737</v>
      </c>
      <c r="AG1004" s="80">
        <v>100</v>
      </c>
      <c r="AH1004" s="92">
        <f t="shared" si="189"/>
        <v>80.7017543859649</v>
      </c>
      <c r="AI1004" s="37">
        <f t="shared" si="190"/>
        <v>51.60110733657014</v>
      </c>
      <c r="AJ1004" s="38">
        <f t="shared" si="191"/>
        <v>65.10964479948365</v>
      </c>
    </row>
    <row r="1005" spans="1:36" ht="15">
      <c r="A1005" s="17">
        <v>373</v>
      </c>
      <c r="B1005" s="18">
        <v>73870</v>
      </c>
      <c r="C1005" s="19" t="s">
        <v>32</v>
      </c>
      <c r="D1005" s="19" t="s">
        <v>552</v>
      </c>
      <c r="E1005" s="20">
        <v>6</v>
      </c>
      <c r="F1005" s="48">
        <v>51.75000000000001</v>
      </c>
      <c r="G1005" s="49">
        <v>76.36039886039886</v>
      </c>
      <c r="H1005" s="44">
        <f t="shared" si="180"/>
        <v>59.95346628679962</v>
      </c>
      <c r="I1005" s="104">
        <v>35</v>
      </c>
      <c r="J1005" s="103">
        <f t="shared" si="181"/>
        <v>35</v>
      </c>
      <c r="K1005" s="36">
        <f t="shared" si="182"/>
        <v>49.972079772079766</v>
      </c>
      <c r="L1005" s="64">
        <v>96.8944099378882</v>
      </c>
      <c r="M1005" s="65">
        <v>100</v>
      </c>
      <c r="N1005" s="90">
        <f t="shared" si="183"/>
        <v>97.58454106280195</v>
      </c>
      <c r="O1005" s="66">
        <v>95.55335968379447</v>
      </c>
      <c r="P1005" s="57">
        <v>99.60999999999999</v>
      </c>
      <c r="Q1005" s="67">
        <v>94.35084241823589</v>
      </c>
      <c r="R1005" s="68">
        <v>100</v>
      </c>
      <c r="S1005" s="44">
        <f t="shared" si="184"/>
        <v>97.37855052550759</v>
      </c>
      <c r="T1005" s="64">
        <v>72.36111111111111</v>
      </c>
      <c r="U1005" s="57">
        <v>80.74</v>
      </c>
      <c r="V1005" s="57">
        <v>100</v>
      </c>
      <c r="W1005" s="56">
        <v>0</v>
      </c>
      <c r="X1005" s="56">
        <v>0</v>
      </c>
      <c r="Y1005" s="90">
        <f t="shared" si="185"/>
        <v>63.275277777777774</v>
      </c>
      <c r="Z1005" s="101">
        <f t="shared" si="186"/>
        <v>86.53965983966002</v>
      </c>
      <c r="AA1005" s="50">
        <v>74.45956222895879</v>
      </c>
      <c r="AB1005" s="47">
        <v>5.555555555555555</v>
      </c>
      <c r="AC1005" s="44">
        <f t="shared" si="187"/>
        <v>57.23356056060798</v>
      </c>
      <c r="AD1005" s="85">
        <v>60.300000000000026</v>
      </c>
      <c r="AE1005" s="91">
        <f t="shared" si="188"/>
        <v>60.300000000000026</v>
      </c>
      <c r="AF1005" s="88">
        <v>63.1578947368421</v>
      </c>
      <c r="AG1005" s="80">
        <v>100</v>
      </c>
      <c r="AH1005" s="92">
        <f t="shared" si="189"/>
        <v>75.43859649122805</v>
      </c>
      <c r="AI1005" s="37">
        <f t="shared" si="190"/>
        <v>61.69228493056987</v>
      </c>
      <c r="AJ1005" s="38">
        <f t="shared" si="191"/>
        <v>71.77193135341693</v>
      </c>
    </row>
    <row r="1006" spans="1:36" ht="15">
      <c r="A1006" s="17">
        <v>925</v>
      </c>
      <c r="B1006" s="18">
        <v>73873</v>
      </c>
      <c r="C1006" s="19" t="s">
        <v>32</v>
      </c>
      <c r="D1006" s="19" t="s">
        <v>856</v>
      </c>
      <c r="E1006" s="20">
        <v>6</v>
      </c>
      <c r="F1006" s="48">
        <v>0</v>
      </c>
      <c r="G1006" s="49">
        <v>89.86314611314612</v>
      </c>
      <c r="H1006" s="44">
        <f t="shared" si="180"/>
        <v>29.95438203771537</v>
      </c>
      <c r="I1006" s="104">
        <v>26</v>
      </c>
      <c r="J1006" s="103">
        <f t="shared" si="181"/>
        <v>26</v>
      </c>
      <c r="K1006" s="36">
        <f t="shared" si="182"/>
        <v>28.37262922262922</v>
      </c>
      <c r="L1006" s="64">
        <v>87.3015873015873</v>
      </c>
      <c r="M1006" s="65">
        <v>100</v>
      </c>
      <c r="N1006" s="90">
        <f t="shared" si="183"/>
        <v>90.12345679012347</v>
      </c>
      <c r="O1006" s="66">
        <v>77.26234326018809</v>
      </c>
      <c r="P1006" s="57">
        <v>99.14999999999999</v>
      </c>
      <c r="Q1006" s="67">
        <v>96.66374012291485</v>
      </c>
      <c r="R1006" s="68" t="s">
        <v>1</v>
      </c>
      <c r="S1006" s="44">
        <f t="shared" si="184"/>
        <v>90.96847027699616</v>
      </c>
      <c r="T1006" s="64">
        <v>96.25</v>
      </c>
      <c r="U1006" s="65">
        <v>78.75</v>
      </c>
      <c r="V1006" s="57">
        <v>0</v>
      </c>
      <c r="W1006" s="56">
        <v>0</v>
      </c>
      <c r="X1006" s="56">
        <v>25</v>
      </c>
      <c r="Y1006" s="90">
        <f t="shared" si="185"/>
        <v>46.875</v>
      </c>
      <c r="Z1006" s="101">
        <f t="shared" si="186"/>
        <v>76.55435493308322</v>
      </c>
      <c r="AA1006" s="50">
        <v>66.6931129215612</v>
      </c>
      <c r="AB1006" s="47">
        <v>5.555555555555555</v>
      </c>
      <c r="AC1006" s="44">
        <f t="shared" si="187"/>
        <v>51.408723580059785</v>
      </c>
      <c r="AD1006" s="85">
        <v>42.29999999999996</v>
      </c>
      <c r="AE1006" s="91">
        <f t="shared" si="188"/>
        <v>42.29999999999996</v>
      </c>
      <c r="AF1006" s="88">
        <v>0</v>
      </c>
      <c r="AG1006" s="80">
        <v>100</v>
      </c>
      <c r="AH1006" s="92">
        <f t="shared" si="189"/>
        <v>33.33333333333333</v>
      </c>
      <c r="AI1006" s="37">
        <f t="shared" si="190"/>
        <v>45.36465257603187</v>
      </c>
      <c r="AJ1006" s="38">
        <f t="shared" si="191"/>
        <v>57.56109908387702</v>
      </c>
    </row>
    <row r="1007" spans="1:36" ht="15">
      <c r="A1007" s="17">
        <v>99</v>
      </c>
      <c r="B1007" s="18">
        <v>76001</v>
      </c>
      <c r="C1007" s="19" t="s">
        <v>75</v>
      </c>
      <c r="D1007" s="19" t="s">
        <v>76</v>
      </c>
      <c r="E1007" s="20" t="s">
        <v>46</v>
      </c>
      <c r="F1007" s="48">
        <v>70.8</v>
      </c>
      <c r="G1007" s="49">
        <v>85.81705331705332</v>
      </c>
      <c r="H1007" s="44">
        <f t="shared" si="180"/>
        <v>75.80568443901777</v>
      </c>
      <c r="I1007" s="104">
        <v>66.00000000000001</v>
      </c>
      <c r="J1007" s="103">
        <f t="shared" si="181"/>
        <v>66.00000000000001</v>
      </c>
      <c r="K1007" s="36">
        <f t="shared" si="182"/>
        <v>71.88341066341067</v>
      </c>
      <c r="L1007" s="64">
        <v>98.61183051900963</v>
      </c>
      <c r="M1007" s="65">
        <v>100</v>
      </c>
      <c r="N1007" s="90">
        <f t="shared" si="183"/>
        <v>98.92031262589637</v>
      </c>
      <c r="O1007" s="66">
        <v>98.3974358974359</v>
      </c>
      <c r="P1007" s="57">
        <v>97.94999999999999</v>
      </c>
      <c r="Q1007" s="67">
        <v>93.30784219468428</v>
      </c>
      <c r="R1007" s="68">
        <v>100</v>
      </c>
      <c r="S1007" s="44">
        <f t="shared" si="184"/>
        <v>97.41381952303004</v>
      </c>
      <c r="T1007" s="64">
        <v>97.63888888888889</v>
      </c>
      <c r="U1007" s="57">
        <v>87.60000000000001</v>
      </c>
      <c r="V1007" s="57">
        <v>100</v>
      </c>
      <c r="W1007" s="56">
        <v>77.27743271221532</v>
      </c>
      <c r="X1007" s="56">
        <v>18.714509240072736</v>
      </c>
      <c r="Y1007" s="90">
        <f t="shared" si="185"/>
        <v>83.30871496625822</v>
      </c>
      <c r="Z1007" s="101">
        <f t="shared" si="186"/>
        <v>93.44252358189493</v>
      </c>
      <c r="AA1007" s="50">
        <v>95.64223830070347</v>
      </c>
      <c r="AB1007" s="47">
        <v>74.74747474747475</v>
      </c>
      <c r="AC1007" s="44">
        <f t="shared" si="187"/>
        <v>90.4185474123963</v>
      </c>
      <c r="AD1007" s="85">
        <v>0.9</v>
      </c>
      <c r="AE1007" s="91">
        <f t="shared" si="188"/>
        <v>0.9</v>
      </c>
      <c r="AF1007" s="88">
        <v>65.78947368421053</v>
      </c>
      <c r="AG1007" s="80">
        <v>0</v>
      </c>
      <c r="AH1007" s="92">
        <f t="shared" si="189"/>
        <v>43.85964912280702</v>
      </c>
      <c r="AI1007" s="37">
        <f t="shared" si="190"/>
        <v>57.23515511117276</v>
      </c>
      <c r="AJ1007" s="38">
        <f t="shared" si="191"/>
        <v>78.26849045698143</v>
      </c>
    </row>
    <row r="1008" spans="1:36" ht="15">
      <c r="A1008" s="17">
        <v>492</v>
      </c>
      <c r="B1008" s="18">
        <v>76020</v>
      </c>
      <c r="C1008" s="19" t="s">
        <v>75</v>
      </c>
      <c r="D1008" s="19" t="s">
        <v>460</v>
      </c>
      <c r="E1008" s="20">
        <v>6</v>
      </c>
      <c r="F1008" s="48">
        <v>65.84999999999998</v>
      </c>
      <c r="G1008" s="49">
        <v>56.43671143671145</v>
      </c>
      <c r="H1008" s="44">
        <f t="shared" si="180"/>
        <v>62.71223714557047</v>
      </c>
      <c r="I1008" s="104">
        <v>100.00000000000003</v>
      </c>
      <c r="J1008" s="103">
        <f t="shared" si="181"/>
        <v>100.00000000000003</v>
      </c>
      <c r="K1008" s="36">
        <f t="shared" si="182"/>
        <v>77.62734228734229</v>
      </c>
      <c r="L1008" s="64">
        <v>54.761904761904766</v>
      </c>
      <c r="M1008" s="65">
        <v>0</v>
      </c>
      <c r="N1008" s="90">
        <f t="shared" si="183"/>
        <v>42.592592592592595</v>
      </c>
      <c r="O1008" s="66">
        <v>95</v>
      </c>
      <c r="P1008" s="57">
        <v>98.91000000000001</v>
      </c>
      <c r="Q1008" s="67">
        <v>91.04813315339632</v>
      </c>
      <c r="R1008" s="68" t="s">
        <v>1</v>
      </c>
      <c r="S1008" s="44">
        <f t="shared" si="184"/>
        <v>94.92667810672515</v>
      </c>
      <c r="T1008" s="64">
        <v>89.72222222222221</v>
      </c>
      <c r="U1008" s="57">
        <v>85.075</v>
      </c>
      <c r="V1008" s="57">
        <v>96.75925925925928</v>
      </c>
      <c r="W1008" s="56">
        <v>80.09478672985782</v>
      </c>
      <c r="X1008" s="56">
        <v>25</v>
      </c>
      <c r="Y1008" s="90">
        <f t="shared" si="185"/>
        <v>81.0259687116026</v>
      </c>
      <c r="Z1008" s="101">
        <f t="shared" si="186"/>
        <v>71.63818031519821</v>
      </c>
      <c r="AA1008" s="50">
        <v>68.48147329469168</v>
      </c>
      <c r="AB1008" s="47">
        <v>6.666666666666667</v>
      </c>
      <c r="AC1008" s="44">
        <f t="shared" si="187"/>
        <v>53.027771637685426</v>
      </c>
      <c r="AD1008" s="85">
        <v>70.20000000000006</v>
      </c>
      <c r="AE1008" s="91">
        <f t="shared" si="188"/>
        <v>70.20000000000006</v>
      </c>
      <c r="AF1008" s="88">
        <v>47.368421052631575</v>
      </c>
      <c r="AG1008" s="80">
        <v>100</v>
      </c>
      <c r="AH1008" s="92">
        <f t="shared" si="189"/>
        <v>64.91228070175438</v>
      </c>
      <c r="AI1008" s="37">
        <f t="shared" si="190"/>
        <v>59.98393434711645</v>
      </c>
      <c r="AJ1008" s="38">
        <f t="shared" si="191"/>
        <v>69.33973891920249</v>
      </c>
    </row>
    <row r="1009" spans="1:36" ht="15">
      <c r="A1009" s="17">
        <v>818</v>
      </c>
      <c r="B1009" s="18">
        <v>76036</v>
      </c>
      <c r="C1009" s="19" t="s">
        <v>75</v>
      </c>
      <c r="D1009" s="19" t="s">
        <v>1014</v>
      </c>
      <c r="E1009" s="20">
        <v>6</v>
      </c>
      <c r="F1009" s="48">
        <v>69.80000000000001</v>
      </c>
      <c r="G1009" s="49">
        <v>91.47537647537648</v>
      </c>
      <c r="H1009" s="44">
        <f t="shared" si="180"/>
        <v>77.02512549179217</v>
      </c>
      <c r="I1009" s="104">
        <v>21.000000000000004</v>
      </c>
      <c r="J1009" s="103">
        <f t="shared" si="181"/>
        <v>21.000000000000004</v>
      </c>
      <c r="K1009" s="36">
        <f t="shared" si="182"/>
        <v>54.6150752950753</v>
      </c>
      <c r="L1009" s="64">
        <v>0</v>
      </c>
      <c r="M1009" s="65">
        <v>100</v>
      </c>
      <c r="N1009" s="90">
        <f t="shared" si="183"/>
        <v>22.22222222222222</v>
      </c>
      <c r="O1009" s="66">
        <v>80.13029065683175</v>
      </c>
      <c r="P1009" s="57">
        <v>98.16</v>
      </c>
      <c r="Q1009" s="67">
        <v>97.82683684028976</v>
      </c>
      <c r="R1009" s="68" t="s">
        <v>1</v>
      </c>
      <c r="S1009" s="44">
        <f t="shared" si="184"/>
        <v>91.98151809747861</v>
      </c>
      <c r="T1009" s="64">
        <v>97.63888888888889</v>
      </c>
      <c r="U1009" s="57">
        <v>99.99999999999999</v>
      </c>
      <c r="V1009" s="57">
        <v>100</v>
      </c>
      <c r="W1009" s="56">
        <v>0</v>
      </c>
      <c r="X1009" s="56">
        <v>0</v>
      </c>
      <c r="Y1009" s="90">
        <f t="shared" si="185"/>
        <v>74.40972222222221</v>
      </c>
      <c r="Z1009" s="101">
        <f t="shared" si="186"/>
        <v>61.245196902304265</v>
      </c>
      <c r="AA1009" s="50">
        <v>100</v>
      </c>
      <c r="AB1009" s="47">
        <v>5.617977528089887</v>
      </c>
      <c r="AC1009" s="44">
        <f t="shared" si="187"/>
        <v>76.40449438202248</v>
      </c>
      <c r="AD1009" s="85">
        <v>54.89999999999996</v>
      </c>
      <c r="AE1009" s="91">
        <f t="shared" si="188"/>
        <v>54.89999999999996</v>
      </c>
      <c r="AF1009" s="88">
        <v>39.473684210526315</v>
      </c>
      <c r="AG1009" s="80">
        <v>100</v>
      </c>
      <c r="AH1009" s="92">
        <f t="shared" si="189"/>
        <v>59.649122807017534</v>
      </c>
      <c r="AI1009" s="37">
        <f t="shared" si="190"/>
        <v>67.31888823181548</v>
      </c>
      <c r="AJ1009" s="38">
        <f t="shared" si="191"/>
        <v>61.741279979711834</v>
      </c>
    </row>
    <row r="1010" spans="1:36" ht="15">
      <c r="A1010" s="17">
        <v>250</v>
      </c>
      <c r="B1010" s="18">
        <v>76041</v>
      </c>
      <c r="C1010" s="19" t="s">
        <v>75</v>
      </c>
      <c r="D1010" s="19" t="s">
        <v>228</v>
      </c>
      <c r="E1010" s="20">
        <v>6</v>
      </c>
      <c r="F1010" s="48">
        <v>66.1</v>
      </c>
      <c r="G1010" s="49">
        <v>86.73534798534797</v>
      </c>
      <c r="H1010" s="44">
        <f t="shared" si="180"/>
        <v>72.97844932844932</v>
      </c>
      <c r="I1010" s="104">
        <v>42</v>
      </c>
      <c r="J1010" s="103">
        <f t="shared" si="181"/>
        <v>42</v>
      </c>
      <c r="K1010" s="36">
        <f t="shared" si="182"/>
        <v>60.587069597069586</v>
      </c>
      <c r="L1010" s="64">
        <v>59.036144578313255</v>
      </c>
      <c r="M1010" s="65">
        <v>100</v>
      </c>
      <c r="N1010" s="90">
        <f t="shared" si="183"/>
        <v>68.13922356091031</v>
      </c>
      <c r="O1010" s="66">
        <v>93.2031846829641</v>
      </c>
      <c r="P1010" s="57">
        <v>98.82</v>
      </c>
      <c r="Q1010" s="67">
        <v>94.98402555910543</v>
      </c>
      <c r="R1010" s="68" t="s">
        <v>1</v>
      </c>
      <c r="S1010" s="44">
        <f t="shared" si="184"/>
        <v>95.60927691188941</v>
      </c>
      <c r="T1010" s="64">
        <v>94.30555555555556</v>
      </c>
      <c r="U1010" s="57">
        <v>99.99999999999999</v>
      </c>
      <c r="V1010" s="57">
        <v>100</v>
      </c>
      <c r="W1010" s="56">
        <v>0</v>
      </c>
      <c r="X1010" s="56">
        <v>0</v>
      </c>
      <c r="Y1010" s="90">
        <f t="shared" si="185"/>
        <v>73.57638888888889</v>
      </c>
      <c r="Z1010" s="101">
        <f t="shared" si="186"/>
        <v>78.66953353817676</v>
      </c>
      <c r="AA1010" s="50">
        <v>100</v>
      </c>
      <c r="AB1010" s="47">
        <v>5.555555555555555</v>
      </c>
      <c r="AC1010" s="44">
        <f t="shared" si="187"/>
        <v>76.38888888888889</v>
      </c>
      <c r="AD1010" s="85">
        <v>69.00000000000001</v>
      </c>
      <c r="AE1010" s="91">
        <f t="shared" si="188"/>
        <v>69.00000000000001</v>
      </c>
      <c r="AF1010" s="88">
        <v>81.57894736842105</v>
      </c>
      <c r="AG1010" s="80">
        <v>100</v>
      </c>
      <c r="AH1010" s="92">
        <f t="shared" si="189"/>
        <v>87.71929824561403</v>
      </c>
      <c r="AI1010" s="37">
        <f t="shared" si="190"/>
        <v>76.68460038986355</v>
      </c>
      <c r="AJ1010" s="38">
        <f t="shared" si="191"/>
        <v>74.45756080546137</v>
      </c>
    </row>
    <row r="1011" spans="1:36" ht="15">
      <c r="A1011" s="17">
        <v>674</v>
      </c>
      <c r="B1011" s="18">
        <v>76054</v>
      </c>
      <c r="C1011" s="19" t="s">
        <v>75</v>
      </c>
      <c r="D1011" s="19" t="s">
        <v>878</v>
      </c>
      <c r="E1011" s="20">
        <v>6</v>
      </c>
      <c r="F1011" s="48">
        <v>44.25</v>
      </c>
      <c r="G1011" s="49">
        <v>86.51353276353277</v>
      </c>
      <c r="H1011" s="44">
        <f t="shared" si="180"/>
        <v>58.33784425451092</v>
      </c>
      <c r="I1011" s="104">
        <v>79.00000000000001</v>
      </c>
      <c r="J1011" s="103">
        <f t="shared" si="181"/>
        <v>79.00000000000001</v>
      </c>
      <c r="K1011" s="36">
        <f t="shared" si="182"/>
        <v>66.60270655270656</v>
      </c>
      <c r="L1011" s="64">
        <v>47.10144927536232</v>
      </c>
      <c r="M1011" s="65">
        <v>100</v>
      </c>
      <c r="N1011" s="90">
        <f t="shared" si="183"/>
        <v>58.85668276972625</v>
      </c>
      <c r="O1011" s="66">
        <v>69.34375</v>
      </c>
      <c r="P1011" s="57">
        <v>98.71</v>
      </c>
      <c r="Q1011" s="67">
        <v>85.8974358974359</v>
      </c>
      <c r="R1011" s="68" t="s">
        <v>1</v>
      </c>
      <c r="S1011" s="44">
        <f t="shared" si="184"/>
        <v>84.59748880208333</v>
      </c>
      <c r="T1011" s="64">
        <v>100</v>
      </c>
      <c r="U1011" s="57">
        <v>87.60000000000001</v>
      </c>
      <c r="V1011" s="57">
        <v>100</v>
      </c>
      <c r="W1011" s="56">
        <v>0</v>
      </c>
      <c r="X1011" s="56">
        <v>0</v>
      </c>
      <c r="Y1011" s="90">
        <f t="shared" si="185"/>
        <v>71.9</v>
      </c>
      <c r="Z1011" s="101">
        <f t="shared" si="186"/>
        <v>71.26760221376813</v>
      </c>
      <c r="AA1011" s="50">
        <v>49.11214264662541</v>
      </c>
      <c r="AB1011" s="47">
        <v>5.555555555555555</v>
      </c>
      <c r="AC1011" s="44">
        <f t="shared" si="187"/>
        <v>38.22299587385794</v>
      </c>
      <c r="AD1011" s="85">
        <v>85.20000000000005</v>
      </c>
      <c r="AE1011" s="91">
        <f t="shared" si="188"/>
        <v>85.20000000000005</v>
      </c>
      <c r="AF1011" s="88">
        <v>44.73684210526316</v>
      </c>
      <c r="AG1011" s="80">
        <v>100</v>
      </c>
      <c r="AH1011" s="92">
        <f t="shared" si="189"/>
        <v>63.157894736842096</v>
      </c>
      <c r="AI1011" s="37">
        <f t="shared" si="190"/>
        <v>55.73717674675933</v>
      </c>
      <c r="AJ1011" s="38">
        <f t="shared" si="191"/>
        <v>65.67549544145318</v>
      </c>
    </row>
    <row r="1012" spans="1:36" ht="15">
      <c r="A1012" s="17">
        <v>209</v>
      </c>
      <c r="B1012" s="18">
        <v>76100</v>
      </c>
      <c r="C1012" s="19" t="s">
        <v>75</v>
      </c>
      <c r="D1012" s="19" t="s">
        <v>254</v>
      </c>
      <c r="E1012" s="20">
        <v>6</v>
      </c>
      <c r="F1012" s="48">
        <v>70.10000000000002</v>
      </c>
      <c r="G1012" s="49">
        <v>91.25203500203499</v>
      </c>
      <c r="H1012" s="44">
        <f t="shared" si="180"/>
        <v>77.15067833401167</v>
      </c>
      <c r="I1012" s="104">
        <v>85.00000000000003</v>
      </c>
      <c r="J1012" s="103">
        <f t="shared" si="181"/>
        <v>85.00000000000003</v>
      </c>
      <c r="K1012" s="36">
        <f t="shared" si="182"/>
        <v>80.29040700040701</v>
      </c>
      <c r="L1012" s="64">
        <v>63.18181818181819</v>
      </c>
      <c r="M1012" s="65">
        <v>100</v>
      </c>
      <c r="N1012" s="90">
        <f t="shared" si="183"/>
        <v>71.36363636363637</v>
      </c>
      <c r="O1012" s="66">
        <v>61.80266164807098</v>
      </c>
      <c r="P1012" s="57">
        <v>97.94</v>
      </c>
      <c r="Q1012" s="67">
        <v>95.08364629566405</v>
      </c>
      <c r="R1012" s="68" t="s">
        <v>1</v>
      </c>
      <c r="S1012" s="44">
        <f t="shared" si="184"/>
        <v>84.88901383375674</v>
      </c>
      <c r="T1012" s="64">
        <v>97.77777777777779</v>
      </c>
      <c r="U1012" s="57">
        <v>97.1</v>
      </c>
      <c r="V1012" s="57">
        <v>100</v>
      </c>
      <c r="W1012" s="56">
        <v>74.72654955253563</v>
      </c>
      <c r="X1012" s="56">
        <v>0</v>
      </c>
      <c r="Y1012" s="90">
        <f t="shared" si="185"/>
        <v>83.0602631385114</v>
      </c>
      <c r="Z1012" s="101">
        <f t="shared" si="186"/>
        <v>79.4346777220349</v>
      </c>
      <c r="AA1012" s="50">
        <v>95.83333333333334</v>
      </c>
      <c r="AB1012" s="47">
        <v>7.777777777777778</v>
      </c>
      <c r="AC1012" s="44">
        <f t="shared" si="187"/>
        <v>73.81944444444444</v>
      </c>
      <c r="AD1012" s="85">
        <v>47.29999999999995</v>
      </c>
      <c r="AE1012" s="91">
        <f t="shared" si="188"/>
        <v>47.29999999999995</v>
      </c>
      <c r="AF1012" s="88">
        <v>52.63157894736842</v>
      </c>
      <c r="AG1012" s="80">
        <v>100</v>
      </c>
      <c r="AH1012" s="92">
        <f t="shared" si="189"/>
        <v>68.42105263157893</v>
      </c>
      <c r="AI1012" s="37">
        <f t="shared" si="190"/>
        <v>65.66791423001948</v>
      </c>
      <c r="AJ1012" s="38">
        <f t="shared" si="191"/>
        <v>75.47579453010471</v>
      </c>
    </row>
    <row r="1013" spans="1:36" ht="15">
      <c r="A1013" s="17">
        <v>1006</v>
      </c>
      <c r="B1013" s="18">
        <v>76109</v>
      </c>
      <c r="C1013" s="19" t="s">
        <v>75</v>
      </c>
      <c r="D1013" s="19" t="s">
        <v>1065</v>
      </c>
      <c r="E1013" s="20">
        <v>1</v>
      </c>
      <c r="F1013" s="48">
        <v>48.64999999999999</v>
      </c>
      <c r="G1013" s="49">
        <v>76.39143264143264</v>
      </c>
      <c r="H1013" s="44">
        <f t="shared" si="180"/>
        <v>57.89714421381087</v>
      </c>
      <c r="I1013" s="104">
        <v>34</v>
      </c>
      <c r="J1013" s="103">
        <f t="shared" si="181"/>
        <v>34</v>
      </c>
      <c r="K1013" s="36">
        <f t="shared" si="182"/>
        <v>48.338286528286524</v>
      </c>
      <c r="L1013" s="64">
        <v>6.493506493506496</v>
      </c>
      <c r="M1013" s="65">
        <v>100</v>
      </c>
      <c r="N1013" s="90">
        <f t="shared" si="183"/>
        <v>27.272727272727273</v>
      </c>
      <c r="O1013" s="66">
        <v>80.30257413819058</v>
      </c>
      <c r="P1013" s="57">
        <v>97.66</v>
      </c>
      <c r="Q1013" s="67">
        <v>66.08280857615185</v>
      </c>
      <c r="R1013" s="68">
        <v>100</v>
      </c>
      <c r="S1013" s="44">
        <f t="shared" si="184"/>
        <v>86.0113456785856</v>
      </c>
      <c r="T1013" s="64">
        <v>67.77777777777777</v>
      </c>
      <c r="U1013" s="57">
        <v>67.28235294117647</v>
      </c>
      <c r="V1013" s="57">
        <v>98.61111111111113</v>
      </c>
      <c r="W1013" s="56">
        <v>0</v>
      </c>
      <c r="X1013" s="56">
        <v>10</v>
      </c>
      <c r="Y1013" s="90">
        <f t="shared" si="185"/>
        <v>59.66781045751634</v>
      </c>
      <c r="Z1013" s="101">
        <f t="shared" si="186"/>
        <v>56.435511781734434</v>
      </c>
      <c r="AA1013" s="50">
        <v>67.14074027292418</v>
      </c>
      <c r="AB1013" s="47">
        <v>3.90625</v>
      </c>
      <c r="AC1013" s="44">
        <f t="shared" si="187"/>
        <v>51.33211770469313</v>
      </c>
      <c r="AD1013" s="85">
        <v>73.20000000000003</v>
      </c>
      <c r="AE1013" s="91">
        <f t="shared" si="188"/>
        <v>73.20000000000003</v>
      </c>
      <c r="AF1013" s="88">
        <v>36.84210526315789</v>
      </c>
      <c r="AG1013" s="80">
        <v>0</v>
      </c>
      <c r="AH1013" s="92">
        <f t="shared" si="189"/>
        <v>24.561403508771924</v>
      </c>
      <c r="AI1013" s="37">
        <f t="shared" si="190"/>
        <v>51.8094101442574</v>
      </c>
      <c r="AJ1013" s="38">
        <f t="shared" si="191"/>
        <v>53.42823623980174</v>
      </c>
    </row>
    <row r="1014" spans="1:36" ht="15">
      <c r="A1014" s="17">
        <v>579</v>
      </c>
      <c r="B1014" s="18">
        <v>76111</v>
      </c>
      <c r="C1014" s="19" t="s">
        <v>75</v>
      </c>
      <c r="D1014" s="19" t="s">
        <v>514</v>
      </c>
      <c r="E1014" s="20">
        <v>2</v>
      </c>
      <c r="F1014" s="48">
        <v>68.80000000000001</v>
      </c>
      <c r="G1014" s="49">
        <v>73.6574074074074</v>
      </c>
      <c r="H1014" s="44">
        <f t="shared" si="180"/>
        <v>70.41913580246914</v>
      </c>
      <c r="I1014" s="104">
        <v>56.00000000000001</v>
      </c>
      <c r="J1014" s="103">
        <f t="shared" si="181"/>
        <v>56.00000000000001</v>
      </c>
      <c r="K1014" s="36">
        <f t="shared" si="182"/>
        <v>64.65148148148148</v>
      </c>
      <c r="L1014" s="64">
        <v>59.040590405904055</v>
      </c>
      <c r="M1014" s="65">
        <v>100</v>
      </c>
      <c r="N1014" s="90">
        <f t="shared" si="183"/>
        <v>68.14268142681426</v>
      </c>
      <c r="O1014" s="66">
        <v>83.89120087638666</v>
      </c>
      <c r="P1014" s="57">
        <v>99.08</v>
      </c>
      <c r="Q1014" s="67">
        <v>98.41142059786401</v>
      </c>
      <c r="R1014" s="68">
        <v>100</v>
      </c>
      <c r="S1014" s="44">
        <f t="shared" si="184"/>
        <v>95.34565536856266</v>
      </c>
      <c r="T1014" s="64">
        <v>95.83333333333334</v>
      </c>
      <c r="U1014" s="65">
        <v>100</v>
      </c>
      <c r="V1014" s="57">
        <v>100</v>
      </c>
      <c r="W1014" s="56">
        <v>0</v>
      </c>
      <c r="X1014" s="56">
        <v>0</v>
      </c>
      <c r="Y1014" s="90">
        <f t="shared" si="185"/>
        <v>73.95833333333334</v>
      </c>
      <c r="Z1014" s="101">
        <f t="shared" si="186"/>
        <v>78.70864169825985</v>
      </c>
      <c r="AA1014" s="50">
        <v>94.12761567933981</v>
      </c>
      <c r="AB1014" s="47">
        <v>6.451612903225806</v>
      </c>
      <c r="AC1014" s="44">
        <f t="shared" si="187"/>
        <v>72.20861498531131</v>
      </c>
      <c r="AD1014" s="85">
        <v>31.199999999999996</v>
      </c>
      <c r="AE1014" s="91">
        <f t="shared" si="188"/>
        <v>31.199999999999996</v>
      </c>
      <c r="AF1014" s="88">
        <v>31.57894736842105</v>
      </c>
      <c r="AG1014" s="80">
        <v>0</v>
      </c>
      <c r="AH1014" s="92">
        <f t="shared" si="189"/>
        <v>21.052631578947366</v>
      </c>
      <c r="AI1014" s="37">
        <f t="shared" si="190"/>
        <v>51.04178764128884</v>
      </c>
      <c r="AJ1014" s="38">
        <f t="shared" si="191"/>
        <v>67.59715343781288</v>
      </c>
    </row>
    <row r="1015" spans="1:36" ht="15">
      <c r="A1015" s="17">
        <v>840</v>
      </c>
      <c r="B1015" s="18">
        <v>76113</v>
      </c>
      <c r="C1015" s="19" t="s">
        <v>75</v>
      </c>
      <c r="D1015" s="19" t="s">
        <v>966</v>
      </c>
      <c r="E1015" s="20">
        <v>6</v>
      </c>
      <c r="F1015" s="48">
        <v>49.2</v>
      </c>
      <c r="G1015" s="49">
        <v>91.91239316239317</v>
      </c>
      <c r="H1015" s="44">
        <f t="shared" si="180"/>
        <v>63.43746438746439</v>
      </c>
      <c r="I1015" s="104">
        <v>5</v>
      </c>
      <c r="J1015" s="103">
        <f t="shared" si="181"/>
        <v>5</v>
      </c>
      <c r="K1015" s="36">
        <f t="shared" si="182"/>
        <v>40.06247863247863</v>
      </c>
      <c r="L1015" s="64">
        <v>19.463087248322154</v>
      </c>
      <c r="M1015" s="65">
        <v>100</v>
      </c>
      <c r="N1015" s="90">
        <f t="shared" si="183"/>
        <v>37.36017897091723</v>
      </c>
      <c r="O1015" s="66">
        <v>74.29168689512731</v>
      </c>
      <c r="P1015" s="57">
        <v>99.07000000000001</v>
      </c>
      <c r="Q1015" s="67">
        <v>90.3140670361573</v>
      </c>
      <c r="R1015" s="68" t="s">
        <v>1</v>
      </c>
      <c r="S1015" s="44">
        <f t="shared" si="184"/>
        <v>87.8369855283592</v>
      </c>
      <c r="T1015" s="64">
        <v>93.88888888888887</v>
      </c>
      <c r="U1015" s="57">
        <v>72.58928571428571</v>
      </c>
      <c r="V1015" s="57">
        <v>98.61111111111113</v>
      </c>
      <c r="W1015" s="56">
        <v>0</v>
      </c>
      <c r="X1015" s="56">
        <v>25</v>
      </c>
      <c r="Y1015" s="90">
        <f t="shared" si="185"/>
        <v>69.39732142857143</v>
      </c>
      <c r="Z1015" s="101">
        <f t="shared" si="186"/>
        <v>63.764642655748005</v>
      </c>
      <c r="AA1015" s="50">
        <v>99.03477748305335</v>
      </c>
      <c r="AB1015" s="47">
        <v>5.555555555555555</v>
      </c>
      <c r="AC1015" s="44">
        <f t="shared" si="187"/>
        <v>75.6649720011789</v>
      </c>
      <c r="AD1015" s="85">
        <v>61.89999999999996</v>
      </c>
      <c r="AE1015" s="91">
        <f t="shared" si="188"/>
        <v>61.89999999999996</v>
      </c>
      <c r="AF1015" s="88">
        <v>50</v>
      </c>
      <c r="AG1015" s="80">
        <v>100</v>
      </c>
      <c r="AH1015" s="92">
        <f t="shared" si="189"/>
        <v>66.66666666666666</v>
      </c>
      <c r="AI1015" s="37">
        <f t="shared" si="190"/>
        <v>70.19465173396206</v>
      </c>
      <c r="AJ1015" s="38">
        <f t="shared" si="191"/>
        <v>60.95321257455835</v>
      </c>
    </row>
    <row r="1016" spans="1:36" ht="15">
      <c r="A1016" s="17">
        <v>289</v>
      </c>
      <c r="B1016" s="18">
        <v>76122</v>
      </c>
      <c r="C1016" s="19" t="s">
        <v>75</v>
      </c>
      <c r="D1016" s="19" t="s">
        <v>401</v>
      </c>
      <c r="E1016" s="20">
        <v>6</v>
      </c>
      <c r="F1016" s="48">
        <v>64.6</v>
      </c>
      <c r="G1016" s="49">
        <v>88.54700854700856</v>
      </c>
      <c r="H1016" s="44">
        <f t="shared" si="180"/>
        <v>72.58233618233618</v>
      </c>
      <c r="I1016" s="104">
        <v>54</v>
      </c>
      <c r="J1016" s="103">
        <f t="shared" si="181"/>
        <v>54</v>
      </c>
      <c r="K1016" s="36">
        <f t="shared" si="182"/>
        <v>65.1494017094017</v>
      </c>
      <c r="L1016" s="64">
        <v>60.337552742616026</v>
      </c>
      <c r="M1016" s="65">
        <v>100</v>
      </c>
      <c r="N1016" s="90">
        <f t="shared" si="183"/>
        <v>69.15142991092358</v>
      </c>
      <c r="O1016" s="66">
        <v>87.0023352858301</v>
      </c>
      <c r="P1016" s="57">
        <v>99.03999999999999</v>
      </c>
      <c r="Q1016" s="67">
        <v>95.61128526645768</v>
      </c>
      <c r="R1016" s="68" t="s">
        <v>1</v>
      </c>
      <c r="S1016" s="44">
        <f t="shared" si="184"/>
        <v>93.82586234648087</v>
      </c>
      <c r="T1016" s="64">
        <v>100</v>
      </c>
      <c r="U1016" s="57">
        <v>97.96</v>
      </c>
      <c r="V1016" s="57">
        <v>100</v>
      </c>
      <c r="W1016" s="56">
        <v>84.83981693363845</v>
      </c>
      <c r="X1016" s="56">
        <v>0</v>
      </c>
      <c r="Y1016" s="90">
        <f t="shared" si="185"/>
        <v>85.0949771167048</v>
      </c>
      <c r="Z1016" s="101">
        <f t="shared" si="186"/>
        <v>82.1491833961519</v>
      </c>
      <c r="AA1016" s="50">
        <v>100</v>
      </c>
      <c r="AB1016" s="47">
        <v>3.125</v>
      </c>
      <c r="AC1016" s="44">
        <f t="shared" si="187"/>
        <v>75.78125</v>
      </c>
      <c r="AD1016" s="85">
        <v>36.3</v>
      </c>
      <c r="AE1016" s="91">
        <f t="shared" si="188"/>
        <v>36.3</v>
      </c>
      <c r="AF1016" s="88">
        <v>57.89473684210527</v>
      </c>
      <c r="AG1016" s="80">
        <v>100</v>
      </c>
      <c r="AH1016" s="92">
        <f t="shared" si="189"/>
        <v>71.9298245614035</v>
      </c>
      <c r="AI1016" s="37">
        <f t="shared" si="190"/>
        <v>64.48263157894736</v>
      </c>
      <c r="AJ1016" s="38">
        <f t="shared" si="191"/>
        <v>73.4492615136405</v>
      </c>
    </row>
    <row r="1017" spans="1:36" ht="15">
      <c r="A1017" s="17">
        <v>995</v>
      </c>
      <c r="B1017" s="18">
        <v>76126</v>
      </c>
      <c r="C1017" s="19" t="s">
        <v>75</v>
      </c>
      <c r="D1017" s="19" t="s">
        <v>973</v>
      </c>
      <c r="E1017" s="20">
        <v>6</v>
      </c>
      <c r="F1017" s="48">
        <v>43.300000000000004</v>
      </c>
      <c r="G1017" s="49">
        <v>43.07794057794057</v>
      </c>
      <c r="H1017" s="44">
        <f t="shared" si="180"/>
        <v>43.22598019264686</v>
      </c>
      <c r="I1017" s="104">
        <v>26</v>
      </c>
      <c r="J1017" s="103">
        <f t="shared" si="181"/>
        <v>26</v>
      </c>
      <c r="K1017" s="36">
        <f t="shared" si="182"/>
        <v>36.335588115588116</v>
      </c>
      <c r="L1017" s="64">
        <v>47.199999999999996</v>
      </c>
      <c r="M1017" s="65">
        <v>100</v>
      </c>
      <c r="N1017" s="90">
        <f t="shared" si="183"/>
        <v>58.93333333333333</v>
      </c>
      <c r="O1017" s="66">
        <v>50.12046485260772</v>
      </c>
      <c r="P1017" s="57">
        <v>98.94000000000001</v>
      </c>
      <c r="Q1017" s="67">
        <v>99.60873818063254</v>
      </c>
      <c r="R1017" s="68" t="s">
        <v>1</v>
      </c>
      <c r="S1017" s="44">
        <f t="shared" si="184"/>
        <v>82.83792826044817</v>
      </c>
      <c r="T1017" s="64">
        <v>67.63888888888889</v>
      </c>
      <c r="U1017" s="57">
        <v>57.49999999999999</v>
      </c>
      <c r="V1017" s="57">
        <v>100</v>
      </c>
      <c r="W1017" s="56">
        <v>0</v>
      </c>
      <c r="X1017" s="56">
        <v>0</v>
      </c>
      <c r="Y1017" s="90">
        <f t="shared" si="185"/>
        <v>56.28472222222222</v>
      </c>
      <c r="Z1017" s="101">
        <f t="shared" si="186"/>
        <v>65.73524815445452</v>
      </c>
      <c r="AA1017" s="50">
        <v>42.31506041850869</v>
      </c>
      <c r="AB1017" s="47">
        <v>7.777777777777778</v>
      </c>
      <c r="AC1017" s="44">
        <f t="shared" si="187"/>
        <v>33.68073975832596</v>
      </c>
      <c r="AD1017" s="85">
        <v>58.19999999999999</v>
      </c>
      <c r="AE1017" s="91">
        <f t="shared" si="188"/>
        <v>58.19999999999999</v>
      </c>
      <c r="AF1017" s="88">
        <v>44.73684210526316</v>
      </c>
      <c r="AG1017" s="80">
        <v>100</v>
      </c>
      <c r="AH1017" s="92">
        <f t="shared" si="189"/>
        <v>63.157894736842096</v>
      </c>
      <c r="AI1017" s="37">
        <f t="shared" si="190"/>
        <v>46.11464015180893</v>
      </c>
      <c r="AJ1017" s="38">
        <f t="shared" si="191"/>
        <v>53.96913374588757</v>
      </c>
    </row>
    <row r="1018" spans="1:36" ht="15">
      <c r="A1018" s="17">
        <v>441</v>
      </c>
      <c r="B1018" s="18">
        <v>76130</v>
      </c>
      <c r="C1018" s="19" t="s">
        <v>75</v>
      </c>
      <c r="D1018" s="19" t="s">
        <v>346</v>
      </c>
      <c r="E1018" s="20">
        <v>3</v>
      </c>
      <c r="F1018" s="48">
        <v>89.60000000000001</v>
      </c>
      <c r="G1018" s="49">
        <v>84.87840862840862</v>
      </c>
      <c r="H1018" s="44">
        <f t="shared" si="180"/>
        <v>88.02613620946954</v>
      </c>
      <c r="I1018" s="104">
        <v>31</v>
      </c>
      <c r="J1018" s="103">
        <f t="shared" si="181"/>
        <v>31</v>
      </c>
      <c r="K1018" s="36">
        <f t="shared" si="182"/>
        <v>65.21568172568172</v>
      </c>
      <c r="L1018" s="64">
        <v>37.468982630272954</v>
      </c>
      <c r="M1018" s="65">
        <v>100</v>
      </c>
      <c r="N1018" s="90">
        <f t="shared" si="183"/>
        <v>51.364764267990076</v>
      </c>
      <c r="O1018" s="66">
        <v>99.6951219512195</v>
      </c>
      <c r="P1018" s="57">
        <v>99.35</v>
      </c>
      <c r="Q1018" s="67">
        <v>99.55684473450971</v>
      </c>
      <c r="R1018" s="68">
        <v>100</v>
      </c>
      <c r="S1018" s="44">
        <f t="shared" si="184"/>
        <v>99.6504916714323</v>
      </c>
      <c r="T1018" s="64">
        <v>97.63888888888889</v>
      </c>
      <c r="U1018" s="57">
        <v>62.5</v>
      </c>
      <c r="V1018" s="57">
        <v>100</v>
      </c>
      <c r="W1018" s="56">
        <v>0</v>
      </c>
      <c r="X1018" s="56">
        <v>25.227272727272727</v>
      </c>
      <c r="Y1018" s="90">
        <f t="shared" si="185"/>
        <v>68.18813131313132</v>
      </c>
      <c r="Z1018" s="101">
        <f t="shared" si="186"/>
        <v>72.1996744915368</v>
      </c>
      <c r="AA1018" s="50">
        <v>100</v>
      </c>
      <c r="AB1018" s="47">
        <v>29.47368421052631</v>
      </c>
      <c r="AC1018" s="44">
        <f t="shared" si="187"/>
        <v>82.36842105263158</v>
      </c>
      <c r="AD1018" s="85">
        <v>44.89999999999998</v>
      </c>
      <c r="AE1018" s="91">
        <f t="shared" si="188"/>
        <v>44.89999999999998</v>
      </c>
      <c r="AF1018" s="88">
        <v>57.89473684210527</v>
      </c>
      <c r="AG1018" s="80">
        <v>100</v>
      </c>
      <c r="AH1018" s="92">
        <f t="shared" si="189"/>
        <v>71.9298245614035</v>
      </c>
      <c r="AI1018" s="37">
        <f t="shared" si="190"/>
        <v>70.28912280701753</v>
      </c>
      <c r="AJ1018" s="38">
        <f t="shared" si="191"/>
        <v>70.22971043301001</v>
      </c>
    </row>
    <row r="1019" spans="1:36" ht="15">
      <c r="A1019" s="17">
        <v>344</v>
      </c>
      <c r="B1019" s="18">
        <v>76147</v>
      </c>
      <c r="C1019" s="19" t="s">
        <v>75</v>
      </c>
      <c r="D1019" s="19" t="s">
        <v>222</v>
      </c>
      <c r="E1019" s="20">
        <v>4</v>
      </c>
      <c r="F1019" s="48">
        <v>82.90000000000002</v>
      </c>
      <c r="G1019" s="49">
        <v>93.51343101343103</v>
      </c>
      <c r="H1019" s="44">
        <f t="shared" si="180"/>
        <v>86.43781033781036</v>
      </c>
      <c r="I1019" s="104">
        <v>57.00000000000001</v>
      </c>
      <c r="J1019" s="103">
        <f t="shared" si="181"/>
        <v>57.00000000000001</v>
      </c>
      <c r="K1019" s="36">
        <f t="shared" si="182"/>
        <v>74.66268620268622</v>
      </c>
      <c r="L1019" s="64">
        <v>71.17117117117118</v>
      </c>
      <c r="M1019" s="65">
        <v>100</v>
      </c>
      <c r="N1019" s="90">
        <f t="shared" si="183"/>
        <v>77.57757757757759</v>
      </c>
      <c r="O1019" s="66">
        <v>97.90569020021076</v>
      </c>
      <c r="P1019" s="57">
        <v>99.09</v>
      </c>
      <c r="Q1019" s="67">
        <v>96.77167277167277</v>
      </c>
      <c r="R1019" s="68" t="s">
        <v>1</v>
      </c>
      <c r="S1019" s="44">
        <f t="shared" si="184"/>
        <v>97.8612527900087</v>
      </c>
      <c r="T1019" s="64">
        <v>91.11111111111111</v>
      </c>
      <c r="U1019" s="57">
        <v>75</v>
      </c>
      <c r="V1019" s="57">
        <v>100</v>
      </c>
      <c r="W1019" s="56">
        <v>0</v>
      </c>
      <c r="X1019" s="56">
        <v>0</v>
      </c>
      <c r="Y1019" s="90">
        <f t="shared" si="185"/>
        <v>66.52777777777777</v>
      </c>
      <c r="Z1019" s="101">
        <f t="shared" si="186"/>
        <v>80.53241770961961</v>
      </c>
      <c r="AA1019" s="50">
        <v>90.04130747126436</v>
      </c>
      <c r="AB1019" s="47">
        <v>4.098360655737705</v>
      </c>
      <c r="AC1019" s="44">
        <f t="shared" si="187"/>
        <v>68.55557076738269</v>
      </c>
      <c r="AD1019" s="85">
        <v>48.699999999999974</v>
      </c>
      <c r="AE1019" s="91">
        <f t="shared" si="188"/>
        <v>48.699999999999974</v>
      </c>
      <c r="AF1019" s="88">
        <v>57.89473684210527</v>
      </c>
      <c r="AG1019" s="80">
        <v>0</v>
      </c>
      <c r="AH1019" s="92">
        <f t="shared" si="189"/>
        <v>38.59649122807018</v>
      </c>
      <c r="AI1019" s="37">
        <f t="shared" si="190"/>
        <v>57.268935988218125</v>
      </c>
      <c r="AJ1019" s="38">
        <f t="shared" si="191"/>
        <v>72.37942689181249</v>
      </c>
    </row>
    <row r="1020" spans="1:36" ht="15">
      <c r="A1020" s="17">
        <v>392</v>
      </c>
      <c r="B1020" s="18">
        <v>76233</v>
      </c>
      <c r="C1020" s="19" t="s">
        <v>75</v>
      </c>
      <c r="D1020" s="19" t="s">
        <v>978</v>
      </c>
      <c r="E1020" s="20">
        <v>6</v>
      </c>
      <c r="F1020" s="48">
        <v>54.2</v>
      </c>
      <c r="G1020" s="49">
        <v>61.97140822140821</v>
      </c>
      <c r="H1020" s="44">
        <f t="shared" si="180"/>
        <v>56.79046940713607</v>
      </c>
      <c r="I1020" s="104">
        <v>5</v>
      </c>
      <c r="J1020" s="103">
        <f t="shared" si="181"/>
        <v>5</v>
      </c>
      <c r="K1020" s="36">
        <f t="shared" si="182"/>
        <v>36.07428164428164</v>
      </c>
      <c r="L1020" s="64">
        <v>94.03669724770643</v>
      </c>
      <c r="M1020" s="65">
        <v>100</v>
      </c>
      <c r="N1020" s="90">
        <f t="shared" si="183"/>
        <v>95.36187563710499</v>
      </c>
      <c r="O1020" s="66">
        <v>100</v>
      </c>
      <c r="P1020" s="57">
        <v>99.17999999999999</v>
      </c>
      <c r="Q1020" s="67">
        <v>98.63053613053613</v>
      </c>
      <c r="R1020" s="68" t="s">
        <v>1</v>
      </c>
      <c r="S1020" s="44">
        <f t="shared" si="184"/>
        <v>99.20813484848483</v>
      </c>
      <c r="T1020" s="64">
        <v>100</v>
      </c>
      <c r="U1020" s="57">
        <v>87.30769230769229</v>
      </c>
      <c r="V1020" s="57">
        <v>100</v>
      </c>
      <c r="W1020" s="56">
        <v>0</v>
      </c>
      <c r="X1020" s="56">
        <v>0</v>
      </c>
      <c r="Y1020" s="90">
        <f t="shared" si="185"/>
        <v>71.82692307692307</v>
      </c>
      <c r="Z1020" s="101">
        <f t="shared" si="186"/>
        <v>89.06149376548832</v>
      </c>
      <c r="AA1020" s="50">
        <v>84.4606542882405</v>
      </c>
      <c r="AB1020" s="47">
        <v>15.555555555555555</v>
      </c>
      <c r="AC1020" s="44">
        <f t="shared" si="187"/>
        <v>67.23437960506926</v>
      </c>
      <c r="AD1020" s="85">
        <v>56.39999999999991</v>
      </c>
      <c r="AE1020" s="91">
        <f t="shared" si="188"/>
        <v>56.39999999999991</v>
      </c>
      <c r="AF1020" s="88">
        <v>57.89473684210527</v>
      </c>
      <c r="AG1020" s="80">
        <v>100</v>
      </c>
      <c r="AH1020" s="92">
        <f t="shared" si="189"/>
        <v>71.9298245614035</v>
      </c>
      <c r="AI1020" s="37">
        <f t="shared" si="190"/>
        <v>65.28430070165095</v>
      </c>
      <c r="AJ1020" s="38">
        <f t="shared" si="191"/>
        <v>71.33089342209577</v>
      </c>
    </row>
    <row r="1021" spans="1:36" ht="15">
      <c r="A1021" s="17">
        <v>536</v>
      </c>
      <c r="B1021" s="18">
        <v>76243</v>
      </c>
      <c r="C1021" s="19" t="s">
        <v>75</v>
      </c>
      <c r="D1021" s="19" t="s">
        <v>135</v>
      </c>
      <c r="E1021" s="20">
        <v>6</v>
      </c>
      <c r="F1021" s="48">
        <v>55.05000000000001</v>
      </c>
      <c r="G1021" s="49">
        <v>75.50925925925927</v>
      </c>
      <c r="H1021" s="44">
        <f t="shared" si="180"/>
        <v>61.869753086419756</v>
      </c>
      <c r="I1021" s="104">
        <v>10</v>
      </c>
      <c r="J1021" s="103">
        <f t="shared" si="181"/>
        <v>10</v>
      </c>
      <c r="K1021" s="36">
        <f t="shared" si="182"/>
        <v>41.12185185185185</v>
      </c>
      <c r="L1021" s="64">
        <v>48.14814814814815</v>
      </c>
      <c r="M1021" s="65">
        <v>100</v>
      </c>
      <c r="N1021" s="90">
        <f t="shared" si="183"/>
        <v>59.67078189300412</v>
      </c>
      <c r="O1021" s="66">
        <v>96.11274994649685</v>
      </c>
      <c r="P1021" s="57">
        <v>98.46000000000001</v>
      </c>
      <c r="Q1021" s="67">
        <v>99.18116683725691</v>
      </c>
      <c r="R1021" s="68" t="s">
        <v>1</v>
      </c>
      <c r="S1021" s="44">
        <f t="shared" si="184"/>
        <v>97.85677352858798</v>
      </c>
      <c r="T1021" s="64">
        <v>97.22222222222221</v>
      </c>
      <c r="U1021" s="57">
        <v>98.2</v>
      </c>
      <c r="V1021" s="57">
        <v>100</v>
      </c>
      <c r="W1021" s="56">
        <v>0</v>
      </c>
      <c r="X1021" s="56">
        <v>0</v>
      </c>
      <c r="Y1021" s="90">
        <f t="shared" si="185"/>
        <v>73.85555555555555</v>
      </c>
      <c r="Z1021" s="101">
        <f t="shared" si="186"/>
        <v>76.42942678840741</v>
      </c>
      <c r="AA1021" s="50">
        <v>100</v>
      </c>
      <c r="AB1021" s="47">
        <v>13.48314606741573</v>
      </c>
      <c r="AC1021" s="44">
        <f t="shared" si="187"/>
        <v>78.37078651685393</v>
      </c>
      <c r="AD1021" s="85">
        <v>68.50000000000001</v>
      </c>
      <c r="AE1021" s="91">
        <f t="shared" si="188"/>
        <v>68.50000000000001</v>
      </c>
      <c r="AF1021" s="88">
        <v>52.63157894736842</v>
      </c>
      <c r="AG1021" s="80">
        <v>100</v>
      </c>
      <c r="AH1021" s="92">
        <f t="shared" si="189"/>
        <v>68.42105263157893</v>
      </c>
      <c r="AI1021" s="37">
        <f t="shared" si="190"/>
        <v>73.74863000197121</v>
      </c>
      <c r="AJ1021" s="38">
        <f t="shared" si="191"/>
        <v>68.56367276516544</v>
      </c>
    </row>
    <row r="1022" spans="1:36" ht="15">
      <c r="A1022" s="17">
        <v>625</v>
      </c>
      <c r="B1022" s="18">
        <v>76246</v>
      </c>
      <c r="C1022" s="19" t="s">
        <v>75</v>
      </c>
      <c r="D1022" s="19" t="s">
        <v>674</v>
      </c>
      <c r="E1022" s="20">
        <v>6</v>
      </c>
      <c r="F1022" s="48">
        <v>65.75</v>
      </c>
      <c r="G1022" s="49">
        <v>76.38888888888889</v>
      </c>
      <c r="H1022" s="44">
        <f t="shared" si="180"/>
        <v>69.29629629629629</v>
      </c>
      <c r="I1022" s="104">
        <v>79.00000000000001</v>
      </c>
      <c r="J1022" s="103">
        <f t="shared" si="181"/>
        <v>79.00000000000001</v>
      </c>
      <c r="K1022" s="36">
        <f t="shared" si="182"/>
        <v>73.17777777777778</v>
      </c>
      <c r="L1022" s="64">
        <v>17.964071856287422</v>
      </c>
      <c r="M1022" s="65">
        <v>100</v>
      </c>
      <c r="N1022" s="90">
        <f t="shared" si="183"/>
        <v>36.19427811044577</v>
      </c>
      <c r="O1022" s="66">
        <v>77.3481251833207</v>
      </c>
      <c r="P1022" s="57">
        <v>95.87</v>
      </c>
      <c r="Q1022" s="67">
        <v>96.92423105776444</v>
      </c>
      <c r="R1022" s="68" t="s">
        <v>1</v>
      </c>
      <c r="S1022" s="44">
        <f t="shared" si="184"/>
        <v>89.99117242281149</v>
      </c>
      <c r="T1022" s="64">
        <v>89.44444444444444</v>
      </c>
      <c r="U1022" s="57">
        <v>71.07</v>
      </c>
      <c r="V1022" s="57">
        <v>100</v>
      </c>
      <c r="W1022" s="56">
        <v>0</v>
      </c>
      <c r="X1022" s="56">
        <v>25</v>
      </c>
      <c r="Y1022" s="90">
        <f t="shared" si="185"/>
        <v>68.25361111111111</v>
      </c>
      <c r="Z1022" s="101">
        <f t="shared" si="186"/>
        <v>63.66827085061571</v>
      </c>
      <c r="AA1022" s="50">
        <v>92.59214841569941</v>
      </c>
      <c r="AB1022" s="47">
        <v>5.555555555555555</v>
      </c>
      <c r="AC1022" s="44">
        <f t="shared" si="187"/>
        <v>70.83300020066345</v>
      </c>
      <c r="AD1022" s="85">
        <v>64.6</v>
      </c>
      <c r="AE1022" s="91">
        <f t="shared" si="188"/>
        <v>64.6</v>
      </c>
      <c r="AF1022" s="88">
        <v>47.368421052631575</v>
      </c>
      <c r="AG1022" s="80">
        <v>100</v>
      </c>
      <c r="AH1022" s="92">
        <f t="shared" si="189"/>
        <v>64.91228070175438</v>
      </c>
      <c r="AI1022" s="37">
        <f t="shared" si="190"/>
        <v>67.98672291403804</v>
      </c>
      <c r="AJ1022" s="38">
        <f t="shared" si="191"/>
        <v>66.86570785507482</v>
      </c>
    </row>
    <row r="1023" spans="1:36" ht="15">
      <c r="A1023" s="17">
        <v>427</v>
      </c>
      <c r="B1023" s="18">
        <v>76248</v>
      </c>
      <c r="C1023" s="19" t="s">
        <v>75</v>
      </c>
      <c r="D1023" s="19" t="s">
        <v>260</v>
      </c>
      <c r="E1023" s="20">
        <v>5</v>
      </c>
      <c r="F1023" s="48">
        <v>50.8</v>
      </c>
      <c r="G1023" s="49">
        <v>87.44098494098495</v>
      </c>
      <c r="H1023" s="44">
        <f t="shared" si="180"/>
        <v>63.013661646994976</v>
      </c>
      <c r="I1023" s="104">
        <v>32</v>
      </c>
      <c r="J1023" s="103">
        <f t="shared" si="181"/>
        <v>32</v>
      </c>
      <c r="K1023" s="36">
        <f t="shared" si="182"/>
        <v>50.60819698819698</v>
      </c>
      <c r="L1023" s="64">
        <v>71.42857142857143</v>
      </c>
      <c r="M1023" s="65">
        <v>100</v>
      </c>
      <c r="N1023" s="90">
        <f t="shared" si="183"/>
        <v>77.77777777777777</v>
      </c>
      <c r="O1023" s="66">
        <v>96.25</v>
      </c>
      <c r="P1023" s="57">
        <v>97.35000000000001</v>
      </c>
      <c r="Q1023" s="67">
        <v>98.04630969609262</v>
      </c>
      <c r="R1023" s="68">
        <v>100</v>
      </c>
      <c r="S1023" s="44">
        <f t="shared" si="184"/>
        <v>97.91157742402316</v>
      </c>
      <c r="T1023" s="64">
        <v>98.61111111111111</v>
      </c>
      <c r="U1023" s="57">
        <v>99.99999999999999</v>
      </c>
      <c r="V1023" s="57">
        <v>100</v>
      </c>
      <c r="W1023" s="56">
        <v>0</v>
      </c>
      <c r="X1023" s="56">
        <v>25</v>
      </c>
      <c r="Y1023" s="90">
        <f t="shared" si="185"/>
        <v>77.77777777777777</v>
      </c>
      <c r="Z1023" s="101">
        <f t="shared" si="186"/>
        <v>84.2205936645763</v>
      </c>
      <c r="AA1023" s="50">
        <v>78.52195697023282</v>
      </c>
      <c r="AB1023" s="47">
        <v>5</v>
      </c>
      <c r="AC1023" s="44">
        <f t="shared" si="187"/>
        <v>60.141467727674616</v>
      </c>
      <c r="AD1023" s="85">
        <v>55.69999999999996</v>
      </c>
      <c r="AE1023" s="91">
        <f t="shared" si="188"/>
        <v>55.69999999999996</v>
      </c>
      <c r="AF1023" s="88">
        <v>55.26315789473685</v>
      </c>
      <c r="AG1023" s="80">
        <v>100</v>
      </c>
      <c r="AH1023" s="92">
        <f t="shared" si="189"/>
        <v>70.17543859649123</v>
      </c>
      <c r="AI1023" s="37">
        <f t="shared" si="190"/>
        <v>60.96387050739136</v>
      </c>
      <c r="AJ1023" s="38">
        <f t="shared" si="191"/>
        <v>70.52109738214496</v>
      </c>
    </row>
    <row r="1024" spans="1:36" ht="15">
      <c r="A1024" s="17">
        <v>301</v>
      </c>
      <c r="B1024" s="18">
        <v>76250</v>
      </c>
      <c r="C1024" s="19" t="s">
        <v>75</v>
      </c>
      <c r="D1024" s="19" t="s">
        <v>777</v>
      </c>
      <c r="E1024" s="20">
        <v>6</v>
      </c>
      <c r="F1024" s="48">
        <v>62.050000000000004</v>
      </c>
      <c r="G1024" s="49">
        <v>89.37321937321938</v>
      </c>
      <c r="H1024" s="44">
        <f t="shared" si="180"/>
        <v>71.15773979107313</v>
      </c>
      <c r="I1024" s="104">
        <v>61.00000000000001</v>
      </c>
      <c r="J1024" s="103">
        <f t="shared" si="181"/>
        <v>61.00000000000001</v>
      </c>
      <c r="K1024" s="36">
        <f t="shared" si="182"/>
        <v>67.09464387464388</v>
      </c>
      <c r="L1024" s="64">
        <v>46.27659574468085</v>
      </c>
      <c r="M1024" s="65">
        <v>100</v>
      </c>
      <c r="N1024" s="90">
        <f t="shared" si="183"/>
        <v>58.21513002364066</v>
      </c>
      <c r="O1024" s="66">
        <v>98.37487252815465</v>
      </c>
      <c r="P1024" s="57">
        <v>98.57000000000001</v>
      </c>
      <c r="Q1024" s="67">
        <v>93.93764434180139</v>
      </c>
      <c r="R1024" s="68" t="s">
        <v>1</v>
      </c>
      <c r="S1024" s="44">
        <f t="shared" si="184"/>
        <v>96.9002384323041</v>
      </c>
      <c r="T1024" s="64">
        <v>97.22222222222221</v>
      </c>
      <c r="U1024" s="57">
        <v>97.1</v>
      </c>
      <c r="V1024" s="57">
        <v>100</v>
      </c>
      <c r="W1024" s="56">
        <v>0</v>
      </c>
      <c r="X1024" s="56">
        <v>15</v>
      </c>
      <c r="Y1024" s="90">
        <f t="shared" si="185"/>
        <v>75.45555555555555</v>
      </c>
      <c r="Z1024" s="101">
        <f t="shared" si="186"/>
        <v>76.11130088462573</v>
      </c>
      <c r="AA1024" s="50">
        <v>100</v>
      </c>
      <c r="AB1024" s="47">
        <v>5.555555555555555</v>
      </c>
      <c r="AC1024" s="44">
        <f t="shared" si="187"/>
        <v>76.38888888888889</v>
      </c>
      <c r="AD1024" s="85">
        <v>68.39999999999999</v>
      </c>
      <c r="AE1024" s="91">
        <f t="shared" si="188"/>
        <v>68.39999999999999</v>
      </c>
      <c r="AF1024" s="88">
        <v>50</v>
      </c>
      <c r="AG1024" s="80">
        <v>100</v>
      </c>
      <c r="AH1024" s="92">
        <f t="shared" si="189"/>
        <v>66.66666666666666</v>
      </c>
      <c r="AI1024" s="37">
        <f t="shared" si="190"/>
        <v>72.31407407407407</v>
      </c>
      <c r="AJ1024" s="38">
        <f t="shared" si="191"/>
        <v>73.16880143946386</v>
      </c>
    </row>
    <row r="1025" spans="1:36" ht="15">
      <c r="A1025" s="17">
        <v>881</v>
      </c>
      <c r="B1025" s="18">
        <v>76275</v>
      </c>
      <c r="C1025" s="19" t="s">
        <v>75</v>
      </c>
      <c r="D1025" s="19" t="s">
        <v>839</v>
      </c>
      <c r="E1025" s="20">
        <v>6</v>
      </c>
      <c r="F1025" s="48">
        <v>47.050000000000004</v>
      </c>
      <c r="G1025" s="49">
        <v>76.18742368742369</v>
      </c>
      <c r="H1025" s="44">
        <f t="shared" si="180"/>
        <v>56.762474562474566</v>
      </c>
      <c r="I1025" s="104">
        <v>31</v>
      </c>
      <c r="J1025" s="103">
        <f t="shared" si="181"/>
        <v>31</v>
      </c>
      <c r="K1025" s="36">
        <f t="shared" si="182"/>
        <v>46.457484737484734</v>
      </c>
      <c r="L1025" s="64">
        <v>5.1948051948051965</v>
      </c>
      <c r="M1025" s="65">
        <v>100</v>
      </c>
      <c r="N1025" s="90">
        <f t="shared" si="183"/>
        <v>26.262626262626263</v>
      </c>
      <c r="O1025" s="66">
        <v>60.01900539295833</v>
      </c>
      <c r="P1025" s="57">
        <v>99.44</v>
      </c>
      <c r="Q1025" s="67">
        <v>98.49849849849849</v>
      </c>
      <c r="R1025" s="68" t="s">
        <v>1</v>
      </c>
      <c r="S1025" s="44">
        <f t="shared" si="184"/>
        <v>85.93209348384156</v>
      </c>
      <c r="T1025" s="64">
        <v>100</v>
      </c>
      <c r="U1025" s="57">
        <v>99.99999999999999</v>
      </c>
      <c r="V1025" s="57">
        <v>100</v>
      </c>
      <c r="W1025" s="56">
        <v>0</v>
      </c>
      <c r="X1025" s="56">
        <v>0</v>
      </c>
      <c r="Y1025" s="90">
        <f t="shared" si="185"/>
        <v>75</v>
      </c>
      <c r="Z1025" s="101">
        <f t="shared" si="186"/>
        <v>60.952815369374754</v>
      </c>
      <c r="AA1025" s="50">
        <v>93.34784588017345</v>
      </c>
      <c r="AB1025" s="47">
        <v>21.649484536082475</v>
      </c>
      <c r="AC1025" s="44">
        <f t="shared" si="187"/>
        <v>75.4232555441507</v>
      </c>
      <c r="AD1025" s="85">
        <v>54.59999999999995</v>
      </c>
      <c r="AE1025" s="91">
        <f t="shared" si="188"/>
        <v>54.59999999999995</v>
      </c>
      <c r="AF1025" s="88">
        <v>34.21052631578947</v>
      </c>
      <c r="AG1025" s="80">
        <v>100</v>
      </c>
      <c r="AH1025" s="92">
        <f t="shared" si="189"/>
        <v>56.14035087719297</v>
      </c>
      <c r="AI1025" s="37">
        <f t="shared" si="190"/>
        <v>66.0138064656523</v>
      </c>
      <c r="AJ1025" s="38">
        <f t="shared" si="191"/>
        <v>59.57204657188001</v>
      </c>
    </row>
    <row r="1026" spans="1:36" ht="15">
      <c r="A1026" s="17">
        <v>814</v>
      </c>
      <c r="B1026" s="18">
        <v>76306</v>
      </c>
      <c r="C1026" s="19" t="s">
        <v>75</v>
      </c>
      <c r="D1026" s="19" t="s">
        <v>562</v>
      </c>
      <c r="E1026" s="20">
        <v>6</v>
      </c>
      <c r="F1026" s="48">
        <v>80.89999999999999</v>
      </c>
      <c r="G1026" s="49">
        <v>76.44586894586894</v>
      </c>
      <c r="H1026" s="44">
        <f aca="true" t="shared" si="192" ref="H1026:H1089">(F1026*(8/12))+(G1026*(4/12))</f>
        <v>79.41528964862297</v>
      </c>
      <c r="I1026" s="104">
        <v>15.000000000000002</v>
      </c>
      <c r="J1026" s="103">
        <f aca="true" t="shared" si="193" ref="J1026:J1089">I1026</f>
        <v>15.000000000000002</v>
      </c>
      <c r="K1026" s="36">
        <f aca="true" t="shared" si="194" ref="K1026:K1089">(H1026*(12/20))+(J1026*(8/20))</f>
        <v>53.64917378917378</v>
      </c>
      <c r="L1026" s="64">
        <v>62.93103448275862</v>
      </c>
      <c r="M1026" s="65">
        <v>100</v>
      </c>
      <c r="N1026" s="90">
        <f aca="true" t="shared" si="195" ref="N1026:N1089">(L1026*(14/18))+(M1026*(4/18))</f>
        <v>71.16858237547893</v>
      </c>
      <c r="O1026" s="66">
        <v>82.94208620629364</v>
      </c>
      <c r="P1026" s="57">
        <v>98.30999999999999</v>
      </c>
      <c r="Q1026" s="67">
        <v>96.62467316377466</v>
      </c>
      <c r="R1026" s="68" t="s">
        <v>1</v>
      </c>
      <c r="S1026" s="44">
        <f aca="true" t="shared" si="196" ref="S1026:S1089">IF((R1026=("N/A")),((O1026*(5.33/16))+(P1026*(5.33/16))+(Q1026*(5.33/16))),((O1026*(4/16))+(P1026*(4/16))+(Q1026*(4/16))+(R1026*(4/16))))</f>
        <v>92.567695465154</v>
      </c>
      <c r="T1026" s="64">
        <v>61.24999999999999</v>
      </c>
      <c r="U1026" s="57">
        <v>64.2</v>
      </c>
      <c r="V1026" s="57">
        <v>83.33333333333333</v>
      </c>
      <c r="W1026" s="56">
        <v>0</v>
      </c>
      <c r="X1026" s="56">
        <v>0</v>
      </c>
      <c r="Y1026" s="90">
        <f aca="true" t="shared" si="197" ref="Y1026:Y1089">(T1026*(4/16))+(U1026*(4/16))+(V1026*(4/16))+(W1026*(2/16))+(X1026*(2/16))</f>
        <v>52.195833333333326</v>
      </c>
      <c r="Z1026" s="101">
        <f aca="true" t="shared" si="198" ref="Z1026:Z1089">(N1026*(18/50))+(S1026*(16/50))+(Y1026*(16/50))</f>
        <v>71.94501887068836</v>
      </c>
      <c r="AA1026" s="50">
        <v>53.21341732979664</v>
      </c>
      <c r="AB1026" s="47">
        <v>5.555555555555555</v>
      </c>
      <c r="AC1026" s="44">
        <f aca="true" t="shared" si="199" ref="AC1026:AC1089">(AA1026*(12/16))+(AB1026*(4/16))</f>
        <v>41.29895188623637</v>
      </c>
      <c r="AD1026" s="85">
        <v>52.49999999999994</v>
      </c>
      <c r="AE1026" s="91">
        <f aca="true" t="shared" si="200" ref="AE1026:AE1089">AD1026</f>
        <v>52.49999999999994</v>
      </c>
      <c r="AF1026" s="88">
        <v>60.526315789473685</v>
      </c>
      <c r="AG1026" s="80">
        <v>100</v>
      </c>
      <c r="AH1026" s="92">
        <f aca="true" t="shared" si="201" ref="AH1026:AH1089">(AF1026*(4/6))+(AG1026*(2/6))</f>
        <v>73.68421052631578</v>
      </c>
      <c r="AI1026" s="37">
        <f aca="true" t="shared" si="202" ref="AI1026:AI1089">(AC1026*(16/30))+(AE1026*(8/30))+(AH1026*(6/30))</f>
        <v>50.762949777922536</v>
      </c>
      <c r="AJ1026" s="38">
        <f aca="true" t="shared" si="203" ref="AJ1026:AJ1089">(K1026*(20/100))+(Z1026*(50/100))+(AI1026*(30/100))</f>
        <v>61.9312291265557</v>
      </c>
    </row>
    <row r="1027" spans="1:36" ht="15">
      <c r="A1027" s="17">
        <v>394</v>
      </c>
      <c r="B1027" s="18">
        <v>76318</v>
      </c>
      <c r="C1027" s="19" t="s">
        <v>75</v>
      </c>
      <c r="D1027" s="19" t="s">
        <v>541</v>
      </c>
      <c r="E1027" s="20">
        <v>6</v>
      </c>
      <c r="F1027" s="48">
        <v>64.8</v>
      </c>
      <c r="G1027" s="49">
        <v>89.56756206756206</v>
      </c>
      <c r="H1027" s="44">
        <f t="shared" si="192"/>
        <v>73.05585402252069</v>
      </c>
      <c r="I1027" s="104">
        <v>42</v>
      </c>
      <c r="J1027" s="103">
        <f t="shared" si="193"/>
        <v>42</v>
      </c>
      <c r="K1027" s="36">
        <f t="shared" si="194"/>
        <v>60.63351241351242</v>
      </c>
      <c r="L1027" s="64">
        <v>75.78947368421053</v>
      </c>
      <c r="M1027" s="65">
        <v>100</v>
      </c>
      <c r="N1027" s="90">
        <f t="shared" si="195"/>
        <v>81.16959064327486</v>
      </c>
      <c r="O1027" s="66">
        <v>79.33269090556823</v>
      </c>
      <c r="P1027" s="57">
        <v>98.72</v>
      </c>
      <c r="Q1027" s="67">
        <v>96.06049947238833</v>
      </c>
      <c r="R1027" s="68" t="s">
        <v>1</v>
      </c>
      <c r="S1027" s="44">
        <f t="shared" si="196"/>
        <v>91.31395654465678</v>
      </c>
      <c r="T1027" s="64">
        <v>97.22222222222221</v>
      </c>
      <c r="U1027" s="57">
        <v>90</v>
      </c>
      <c r="V1027" s="57">
        <v>98.14814814814815</v>
      </c>
      <c r="W1027" s="56">
        <v>0</v>
      </c>
      <c r="X1027" s="56">
        <v>0</v>
      </c>
      <c r="Y1027" s="90">
        <f t="shared" si="197"/>
        <v>71.3425925925926</v>
      </c>
      <c r="Z1027" s="101">
        <f t="shared" si="198"/>
        <v>81.27114835549875</v>
      </c>
      <c r="AA1027" s="50">
        <v>93.6413203654583</v>
      </c>
      <c r="AB1027" s="47">
        <v>5.555555555555555</v>
      </c>
      <c r="AC1027" s="44">
        <f t="shared" si="199"/>
        <v>71.61987916298261</v>
      </c>
      <c r="AD1027" s="85">
        <v>62.79999999999992</v>
      </c>
      <c r="AE1027" s="91">
        <f t="shared" si="200"/>
        <v>62.79999999999992</v>
      </c>
      <c r="AF1027" s="88">
        <v>50</v>
      </c>
      <c r="AG1027" s="80">
        <v>0</v>
      </c>
      <c r="AH1027" s="92">
        <f t="shared" si="201"/>
        <v>33.33333333333333</v>
      </c>
      <c r="AI1027" s="37">
        <f t="shared" si="202"/>
        <v>61.61060222025737</v>
      </c>
      <c r="AJ1027" s="38">
        <f t="shared" si="203"/>
        <v>71.24545732652908</v>
      </c>
    </row>
    <row r="1028" spans="1:36" ht="15">
      <c r="A1028" s="17">
        <v>169</v>
      </c>
      <c r="B1028" s="18">
        <v>76364</v>
      </c>
      <c r="C1028" s="19" t="s">
        <v>75</v>
      </c>
      <c r="D1028" s="19" t="s">
        <v>551</v>
      </c>
      <c r="E1028" s="20">
        <v>3</v>
      </c>
      <c r="F1028" s="48">
        <v>72.75</v>
      </c>
      <c r="G1028" s="49">
        <v>97.22222222222221</v>
      </c>
      <c r="H1028" s="44">
        <f t="shared" si="192"/>
        <v>80.9074074074074</v>
      </c>
      <c r="I1028" s="104">
        <v>21.000000000000004</v>
      </c>
      <c r="J1028" s="103">
        <f t="shared" si="193"/>
        <v>21.000000000000004</v>
      </c>
      <c r="K1028" s="36">
        <f t="shared" si="194"/>
        <v>56.94444444444444</v>
      </c>
      <c r="L1028" s="64">
        <v>95.85798816568047</v>
      </c>
      <c r="M1028" s="65">
        <v>100</v>
      </c>
      <c r="N1028" s="90">
        <f t="shared" si="195"/>
        <v>96.7784352399737</v>
      </c>
      <c r="O1028" s="66">
        <v>97.73908523908523</v>
      </c>
      <c r="P1028" s="57">
        <v>98.88</v>
      </c>
      <c r="Q1028" s="67">
        <v>90.54918631113401</v>
      </c>
      <c r="R1028" s="68">
        <v>100</v>
      </c>
      <c r="S1028" s="44">
        <f t="shared" si="196"/>
        <v>96.79206788755481</v>
      </c>
      <c r="T1028" s="64">
        <v>88.75</v>
      </c>
      <c r="U1028" s="57">
        <v>89.99999999999999</v>
      </c>
      <c r="V1028" s="57">
        <v>100</v>
      </c>
      <c r="W1028" s="56">
        <v>0</v>
      </c>
      <c r="X1028" s="56">
        <v>25.365853658536587</v>
      </c>
      <c r="Y1028" s="90">
        <f t="shared" si="197"/>
        <v>72.85823170731707</v>
      </c>
      <c r="Z1028" s="101">
        <f t="shared" si="198"/>
        <v>89.12833255674954</v>
      </c>
      <c r="AA1028" s="50">
        <v>99.49006977992485</v>
      </c>
      <c r="AB1028" s="47">
        <v>11.11111111111111</v>
      </c>
      <c r="AC1028" s="44">
        <f t="shared" si="199"/>
        <v>77.39533011272141</v>
      </c>
      <c r="AD1028" s="85">
        <v>62.10000000000003</v>
      </c>
      <c r="AE1028" s="91">
        <f t="shared" si="200"/>
        <v>62.10000000000003</v>
      </c>
      <c r="AF1028" s="88">
        <v>71.05263157894737</v>
      </c>
      <c r="AG1028" s="80">
        <v>0</v>
      </c>
      <c r="AH1028" s="92">
        <f t="shared" si="201"/>
        <v>47.368421052631575</v>
      </c>
      <c r="AI1028" s="37">
        <f t="shared" si="202"/>
        <v>67.31119360397774</v>
      </c>
      <c r="AJ1028" s="38">
        <f t="shared" si="203"/>
        <v>76.14641324845698</v>
      </c>
    </row>
    <row r="1029" spans="1:36" ht="15">
      <c r="A1029" s="17">
        <v>766</v>
      </c>
      <c r="B1029" s="18">
        <v>76377</v>
      </c>
      <c r="C1029" s="19" t="s">
        <v>75</v>
      </c>
      <c r="D1029" s="19" t="s">
        <v>1057</v>
      </c>
      <c r="E1029" s="20">
        <v>6</v>
      </c>
      <c r="F1029" s="48">
        <v>37.650000000000006</v>
      </c>
      <c r="G1029" s="49">
        <v>68.28449328449328</v>
      </c>
      <c r="H1029" s="44">
        <f t="shared" si="192"/>
        <v>47.86149776149776</v>
      </c>
      <c r="I1029" s="104">
        <v>31</v>
      </c>
      <c r="J1029" s="103">
        <f t="shared" si="193"/>
        <v>31</v>
      </c>
      <c r="K1029" s="36">
        <f t="shared" si="194"/>
        <v>41.116898656898655</v>
      </c>
      <c r="L1029" s="64">
        <v>98.07692307692307</v>
      </c>
      <c r="M1029" s="65">
        <v>100</v>
      </c>
      <c r="N1029" s="90">
        <f t="shared" si="195"/>
        <v>98.5042735042735</v>
      </c>
      <c r="O1029" s="66">
        <v>84.80219375069878</v>
      </c>
      <c r="P1029" s="57">
        <v>98.92999999999999</v>
      </c>
      <c r="Q1029" s="67">
        <v>99.08036785285886</v>
      </c>
      <c r="R1029" s="68">
        <v>100</v>
      </c>
      <c r="S1029" s="44">
        <f t="shared" si="196"/>
        <v>95.70314040088941</v>
      </c>
      <c r="T1029" s="64">
        <v>67.36111111111111</v>
      </c>
      <c r="U1029" s="57">
        <v>82.5</v>
      </c>
      <c r="V1029" s="57">
        <v>0</v>
      </c>
      <c r="W1029" s="56">
        <v>0</v>
      </c>
      <c r="X1029" s="56">
        <v>0</v>
      </c>
      <c r="Y1029" s="90">
        <f t="shared" si="197"/>
        <v>37.46527777777778</v>
      </c>
      <c r="Z1029" s="101">
        <f t="shared" si="198"/>
        <v>78.07543227871197</v>
      </c>
      <c r="AA1029" s="50">
        <v>58.742263483642795</v>
      </c>
      <c r="AB1029" s="47">
        <v>5.555555555555555</v>
      </c>
      <c r="AC1029" s="44">
        <f t="shared" si="199"/>
        <v>45.44558650162098</v>
      </c>
      <c r="AD1029" s="85">
        <v>60.799999999999955</v>
      </c>
      <c r="AE1029" s="91">
        <f t="shared" si="200"/>
        <v>60.799999999999955</v>
      </c>
      <c r="AF1029" s="88">
        <v>52.63157894736842</v>
      </c>
      <c r="AG1029" s="80">
        <v>100</v>
      </c>
      <c r="AH1029" s="92">
        <f t="shared" si="201"/>
        <v>68.42105263157893</v>
      </c>
      <c r="AI1029" s="37">
        <f t="shared" si="202"/>
        <v>54.135189993846964</v>
      </c>
      <c r="AJ1029" s="38">
        <f t="shared" si="203"/>
        <v>63.501652868889806</v>
      </c>
    </row>
    <row r="1030" spans="1:36" ht="15">
      <c r="A1030" s="17">
        <v>647</v>
      </c>
      <c r="B1030" s="18">
        <v>76400</v>
      </c>
      <c r="C1030" s="19" t="s">
        <v>75</v>
      </c>
      <c r="D1030" s="19" t="s">
        <v>1063</v>
      </c>
      <c r="E1030" s="20">
        <v>6</v>
      </c>
      <c r="F1030" s="48">
        <v>45.8</v>
      </c>
      <c r="G1030" s="49">
        <v>81.37922262922264</v>
      </c>
      <c r="H1030" s="44">
        <f t="shared" si="192"/>
        <v>57.65974087640754</v>
      </c>
      <c r="I1030" s="104">
        <v>80.00000000000003</v>
      </c>
      <c r="J1030" s="103">
        <f t="shared" si="193"/>
        <v>80.00000000000003</v>
      </c>
      <c r="K1030" s="36">
        <f t="shared" si="194"/>
        <v>66.59584452584454</v>
      </c>
      <c r="L1030" s="64">
        <v>77.77777777777779</v>
      </c>
      <c r="M1030" s="65">
        <v>100</v>
      </c>
      <c r="N1030" s="90">
        <f t="shared" si="195"/>
        <v>82.71604938271605</v>
      </c>
      <c r="O1030" s="66">
        <v>92.22708043130578</v>
      </c>
      <c r="P1030" s="57">
        <v>99.28999999999999</v>
      </c>
      <c r="Q1030" s="67">
        <v>90.25848426235274</v>
      </c>
      <c r="R1030" s="68" t="s">
        <v>1</v>
      </c>
      <c r="S1030" s="44">
        <f t="shared" si="196"/>
        <v>93.866484988575</v>
      </c>
      <c r="T1030" s="64">
        <v>96.52777777777779</v>
      </c>
      <c r="U1030" s="57">
        <v>86.92500000000001</v>
      </c>
      <c r="V1030" s="57">
        <v>100</v>
      </c>
      <c r="W1030" s="56">
        <v>0</v>
      </c>
      <c r="X1030" s="56">
        <v>0</v>
      </c>
      <c r="Y1030" s="90">
        <f t="shared" si="197"/>
        <v>70.86319444444445</v>
      </c>
      <c r="Z1030" s="101">
        <f t="shared" si="198"/>
        <v>82.49127519634399</v>
      </c>
      <c r="AA1030" s="50">
        <v>42.348216917182434</v>
      </c>
      <c r="AB1030" s="47">
        <v>10</v>
      </c>
      <c r="AC1030" s="44">
        <f t="shared" si="199"/>
        <v>34.261162687886824</v>
      </c>
      <c r="AD1030" s="85">
        <v>56.19999999999993</v>
      </c>
      <c r="AE1030" s="91">
        <f t="shared" si="200"/>
        <v>56.19999999999993</v>
      </c>
      <c r="AF1030" s="88">
        <v>44.73684210526316</v>
      </c>
      <c r="AG1030" s="80">
        <v>0</v>
      </c>
      <c r="AH1030" s="92">
        <f t="shared" si="201"/>
        <v>29.82456140350877</v>
      </c>
      <c r="AI1030" s="37">
        <f t="shared" si="202"/>
        <v>39.22419904757471</v>
      </c>
      <c r="AJ1030" s="38">
        <f t="shared" si="203"/>
        <v>66.33206621761332</v>
      </c>
    </row>
    <row r="1031" spans="1:36" ht="15">
      <c r="A1031" s="17">
        <v>196</v>
      </c>
      <c r="B1031" s="18">
        <v>76403</v>
      </c>
      <c r="C1031" s="19" t="s">
        <v>75</v>
      </c>
      <c r="D1031" s="19" t="s">
        <v>439</v>
      </c>
      <c r="E1031" s="20">
        <v>6</v>
      </c>
      <c r="F1031" s="48">
        <v>74.2</v>
      </c>
      <c r="G1031" s="49">
        <v>91.30698005698005</v>
      </c>
      <c r="H1031" s="44">
        <f t="shared" si="192"/>
        <v>79.90232668566001</v>
      </c>
      <c r="I1031" s="104">
        <v>70.00000000000001</v>
      </c>
      <c r="J1031" s="103">
        <f t="shared" si="193"/>
        <v>70.00000000000001</v>
      </c>
      <c r="K1031" s="36">
        <f t="shared" si="194"/>
        <v>75.94139601139602</v>
      </c>
      <c r="L1031" s="64">
        <v>67.2811059907834</v>
      </c>
      <c r="M1031" s="65">
        <v>100</v>
      </c>
      <c r="N1031" s="90">
        <f t="shared" si="195"/>
        <v>74.55197132616487</v>
      </c>
      <c r="O1031" s="66">
        <v>95.83965491596014</v>
      </c>
      <c r="P1031" s="57">
        <v>99.19999999999999</v>
      </c>
      <c r="Q1031" s="67">
        <v>92.23389675650982</v>
      </c>
      <c r="R1031" s="68" t="s">
        <v>1</v>
      </c>
      <c r="S1031" s="44">
        <f t="shared" si="196"/>
        <v>95.69800190089155</v>
      </c>
      <c r="T1031" s="64">
        <v>94.02777777777777</v>
      </c>
      <c r="U1031" s="57">
        <v>96.25</v>
      </c>
      <c r="V1031" s="57">
        <v>100</v>
      </c>
      <c r="W1031" s="56">
        <v>0</v>
      </c>
      <c r="X1031" s="56">
        <v>0.2380952380952381</v>
      </c>
      <c r="Y1031" s="90">
        <f t="shared" si="197"/>
        <v>72.59920634920634</v>
      </c>
      <c r="Z1031" s="101">
        <f t="shared" si="198"/>
        <v>80.69381631745068</v>
      </c>
      <c r="AA1031" s="50">
        <v>93.86236368994989</v>
      </c>
      <c r="AB1031" s="47">
        <v>27.77777777777778</v>
      </c>
      <c r="AC1031" s="44">
        <f t="shared" si="199"/>
        <v>77.34121721190685</v>
      </c>
      <c r="AD1031" s="85">
        <v>42.89999999999995</v>
      </c>
      <c r="AE1031" s="91">
        <f t="shared" si="200"/>
        <v>42.89999999999995</v>
      </c>
      <c r="AF1031" s="88">
        <v>57.89473684210527</v>
      </c>
      <c r="AG1031" s="80">
        <v>100</v>
      </c>
      <c r="AH1031" s="92">
        <f t="shared" si="201"/>
        <v>71.9298245614035</v>
      </c>
      <c r="AI1031" s="37">
        <f t="shared" si="202"/>
        <v>67.07461409196434</v>
      </c>
      <c r="AJ1031" s="38">
        <f t="shared" si="203"/>
        <v>75.65757158859384</v>
      </c>
    </row>
    <row r="1032" spans="1:36" ht="15">
      <c r="A1032" s="17">
        <v>379</v>
      </c>
      <c r="B1032" s="18">
        <v>76497</v>
      </c>
      <c r="C1032" s="19" t="s">
        <v>75</v>
      </c>
      <c r="D1032" s="19" t="s">
        <v>338</v>
      </c>
      <c r="E1032" s="20">
        <v>6</v>
      </c>
      <c r="F1032" s="48">
        <v>58.80000000000001</v>
      </c>
      <c r="G1032" s="49">
        <v>94.30555555555556</v>
      </c>
      <c r="H1032" s="44">
        <f t="shared" si="192"/>
        <v>70.63518518518518</v>
      </c>
      <c r="I1032" s="104">
        <v>70.00000000000001</v>
      </c>
      <c r="J1032" s="103">
        <f t="shared" si="193"/>
        <v>70.00000000000001</v>
      </c>
      <c r="K1032" s="36">
        <f t="shared" si="194"/>
        <v>70.38111111111111</v>
      </c>
      <c r="L1032" s="64">
        <v>47.72117962466488</v>
      </c>
      <c r="M1032" s="65">
        <v>100</v>
      </c>
      <c r="N1032" s="90">
        <f t="shared" si="195"/>
        <v>59.33869526362824</v>
      </c>
      <c r="O1032" s="66">
        <v>91.93673450533207</v>
      </c>
      <c r="P1032" s="57">
        <v>99.05999999999999</v>
      </c>
      <c r="Q1032" s="67">
        <v>91.45584725536993</v>
      </c>
      <c r="R1032" s="68" t="s">
        <v>1</v>
      </c>
      <c r="S1032" s="44">
        <f t="shared" si="196"/>
        <v>94.09201629903384</v>
      </c>
      <c r="T1032" s="64">
        <v>96.11111111111111</v>
      </c>
      <c r="U1032" s="57">
        <v>89.99999999999999</v>
      </c>
      <c r="V1032" s="57">
        <v>81.94444444444444</v>
      </c>
      <c r="W1032" s="56">
        <v>0</v>
      </c>
      <c r="X1032" s="56">
        <v>0</v>
      </c>
      <c r="Y1032" s="90">
        <f t="shared" si="197"/>
        <v>67.01388888888889</v>
      </c>
      <c r="Z1032" s="101">
        <f t="shared" si="198"/>
        <v>72.91581995504144</v>
      </c>
      <c r="AA1032" s="50">
        <v>85.289566755084</v>
      </c>
      <c r="AB1032" s="47">
        <v>48.275862068965516</v>
      </c>
      <c r="AC1032" s="44">
        <f t="shared" si="199"/>
        <v>76.03614058355437</v>
      </c>
      <c r="AD1032" s="85">
        <v>61.60000000000002</v>
      </c>
      <c r="AE1032" s="91">
        <f t="shared" si="200"/>
        <v>61.60000000000002</v>
      </c>
      <c r="AF1032" s="88">
        <v>47.368421052631575</v>
      </c>
      <c r="AG1032" s="80">
        <v>100</v>
      </c>
      <c r="AH1032" s="92">
        <f t="shared" si="201"/>
        <v>64.91228070175438</v>
      </c>
      <c r="AI1032" s="37">
        <f t="shared" si="202"/>
        <v>69.96173111824655</v>
      </c>
      <c r="AJ1032" s="38">
        <f t="shared" si="203"/>
        <v>71.52265153521691</v>
      </c>
    </row>
    <row r="1033" spans="1:36" ht="15">
      <c r="A1033" s="17">
        <v>22</v>
      </c>
      <c r="B1033" s="18">
        <v>76520</v>
      </c>
      <c r="C1033" s="19" t="s">
        <v>75</v>
      </c>
      <c r="D1033" s="19" t="s">
        <v>77</v>
      </c>
      <c r="E1033" s="20">
        <v>1</v>
      </c>
      <c r="F1033" s="48">
        <v>79.5</v>
      </c>
      <c r="G1033" s="49">
        <v>91.70227920227921</v>
      </c>
      <c r="H1033" s="44">
        <f t="shared" si="192"/>
        <v>83.56742640075973</v>
      </c>
      <c r="I1033" s="104">
        <v>75.00000000000003</v>
      </c>
      <c r="J1033" s="103">
        <f t="shared" si="193"/>
        <v>75.00000000000003</v>
      </c>
      <c r="K1033" s="36">
        <f t="shared" si="194"/>
        <v>80.14045584045584</v>
      </c>
      <c r="L1033" s="64">
        <v>87.87375415282392</v>
      </c>
      <c r="M1033" s="65">
        <v>100</v>
      </c>
      <c r="N1033" s="90">
        <f t="shared" si="195"/>
        <v>90.5684754521964</v>
      </c>
      <c r="O1033" s="66">
        <v>89.96472631877481</v>
      </c>
      <c r="P1033" s="57">
        <v>99.1</v>
      </c>
      <c r="Q1033" s="67">
        <v>99.55657426845464</v>
      </c>
      <c r="R1033" s="68">
        <v>100</v>
      </c>
      <c r="S1033" s="44">
        <f t="shared" si="196"/>
        <v>97.15532514680736</v>
      </c>
      <c r="T1033" s="64">
        <v>100</v>
      </c>
      <c r="U1033" s="57">
        <v>80</v>
      </c>
      <c r="V1033" s="57">
        <v>98.61111111111113</v>
      </c>
      <c r="W1033" s="56">
        <v>87.5</v>
      </c>
      <c r="X1033" s="56">
        <v>10</v>
      </c>
      <c r="Y1033" s="90">
        <f t="shared" si="197"/>
        <v>81.84027777777779</v>
      </c>
      <c r="Z1033" s="101">
        <f t="shared" si="198"/>
        <v>89.88324409865795</v>
      </c>
      <c r="AA1033" s="50">
        <v>98.66310565411078</v>
      </c>
      <c r="AB1033" s="47">
        <v>63.41463414634146</v>
      </c>
      <c r="AC1033" s="44">
        <f t="shared" si="199"/>
        <v>89.85098777716846</v>
      </c>
      <c r="AD1033" s="85">
        <v>54.59999999999995</v>
      </c>
      <c r="AE1033" s="91">
        <f t="shared" si="200"/>
        <v>54.59999999999995</v>
      </c>
      <c r="AF1033" s="88">
        <v>84.21052631578947</v>
      </c>
      <c r="AG1033" s="80">
        <v>0</v>
      </c>
      <c r="AH1033" s="92">
        <f t="shared" si="201"/>
        <v>56.14035087719297</v>
      </c>
      <c r="AI1033" s="37">
        <f t="shared" si="202"/>
        <v>73.70859698992842</v>
      </c>
      <c r="AJ1033" s="38">
        <f t="shared" si="203"/>
        <v>83.08229231439867</v>
      </c>
    </row>
    <row r="1034" spans="1:36" ht="15">
      <c r="A1034" s="17">
        <v>638</v>
      </c>
      <c r="B1034" s="18">
        <v>76563</v>
      </c>
      <c r="C1034" s="19" t="s">
        <v>75</v>
      </c>
      <c r="D1034" s="19" t="s">
        <v>677</v>
      </c>
      <c r="E1034" s="20">
        <v>6</v>
      </c>
      <c r="F1034" s="48">
        <v>75.44999999999999</v>
      </c>
      <c r="G1034" s="49">
        <v>83.31145706145706</v>
      </c>
      <c r="H1034" s="44">
        <f t="shared" si="192"/>
        <v>78.07048568715234</v>
      </c>
      <c r="I1034" s="104">
        <v>26</v>
      </c>
      <c r="J1034" s="103">
        <f t="shared" si="193"/>
        <v>26</v>
      </c>
      <c r="K1034" s="36">
        <f t="shared" si="194"/>
        <v>57.2422914122914</v>
      </c>
      <c r="L1034" s="64">
        <v>11.64383561643836</v>
      </c>
      <c r="M1034" s="65">
        <v>100</v>
      </c>
      <c r="N1034" s="90">
        <f t="shared" si="195"/>
        <v>31.278538812785392</v>
      </c>
      <c r="O1034" s="66">
        <v>87.95713157622204</v>
      </c>
      <c r="P1034" s="57">
        <v>99.39</v>
      </c>
      <c r="Q1034" s="67">
        <v>97.0896750308515</v>
      </c>
      <c r="R1034" s="68">
        <v>100</v>
      </c>
      <c r="S1034" s="44">
        <f t="shared" si="196"/>
        <v>96.10920165176839</v>
      </c>
      <c r="T1034" s="64">
        <v>98.47222222222221</v>
      </c>
      <c r="U1034" s="57">
        <v>88.8</v>
      </c>
      <c r="V1034" s="57">
        <v>100</v>
      </c>
      <c r="W1034" s="56">
        <v>0</v>
      </c>
      <c r="X1034" s="56">
        <v>0</v>
      </c>
      <c r="Y1034" s="90">
        <f t="shared" si="197"/>
        <v>71.81805555555556</v>
      </c>
      <c r="Z1034" s="101">
        <f t="shared" si="198"/>
        <v>64.9969962789464</v>
      </c>
      <c r="AA1034" s="50">
        <v>81.64235190097259</v>
      </c>
      <c r="AB1034" s="47">
        <v>62.76595744680851</v>
      </c>
      <c r="AC1034" s="44">
        <f t="shared" si="199"/>
        <v>76.92325328743156</v>
      </c>
      <c r="AD1034" s="85">
        <v>79.10000000000005</v>
      </c>
      <c r="AE1034" s="91">
        <f t="shared" si="200"/>
        <v>79.10000000000005</v>
      </c>
      <c r="AF1034" s="88">
        <v>50</v>
      </c>
      <c r="AG1034" s="80">
        <v>100</v>
      </c>
      <c r="AH1034" s="92">
        <f t="shared" si="201"/>
        <v>66.66666666666666</v>
      </c>
      <c r="AI1034" s="37">
        <f t="shared" si="202"/>
        <v>75.45240175329684</v>
      </c>
      <c r="AJ1034" s="38">
        <f t="shared" si="203"/>
        <v>66.58267694792053</v>
      </c>
    </row>
    <row r="1035" spans="1:36" ht="15">
      <c r="A1035" s="17">
        <v>584</v>
      </c>
      <c r="B1035" s="18">
        <v>76606</v>
      </c>
      <c r="C1035" s="19" t="s">
        <v>75</v>
      </c>
      <c r="D1035" s="19" t="s">
        <v>920</v>
      </c>
      <c r="E1035" s="20">
        <v>6</v>
      </c>
      <c r="F1035" s="48">
        <v>60.499999999999986</v>
      </c>
      <c r="G1035" s="49">
        <v>95.74074074074075</v>
      </c>
      <c r="H1035" s="44">
        <f t="shared" si="192"/>
        <v>72.24691358024691</v>
      </c>
      <c r="I1035" s="104">
        <v>26</v>
      </c>
      <c r="J1035" s="103">
        <f t="shared" si="193"/>
        <v>26</v>
      </c>
      <c r="K1035" s="36">
        <f t="shared" si="194"/>
        <v>53.74814814814815</v>
      </c>
      <c r="L1035" s="64">
        <v>47.09302325581395</v>
      </c>
      <c r="M1035" s="65">
        <v>100</v>
      </c>
      <c r="N1035" s="90">
        <f t="shared" si="195"/>
        <v>58.8501291989664</v>
      </c>
      <c r="O1035" s="66">
        <v>99.7159090909091</v>
      </c>
      <c r="P1035" s="57">
        <v>99.14999999999999</v>
      </c>
      <c r="Q1035" s="67">
        <v>99.29755549311604</v>
      </c>
      <c r="R1035" s="68" t="s">
        <v>1</v>
      </c>
      <c r="S1035" s="44">
        <f t="shared" si="196"/>
        <v>99.32570413955337</v>
      </c>
      <c r="T1035" s="64">
        <v>100</v>
      </c>
      <c r="U1035" s="57">
        <v>99.99999999999999</v>
      </c>
      <c r="V1035" s="57">
        <v>100</v>
      </c>
      <c r="W1035" s="56">
        <v>73.80952380952381</v>
      </c>
      <c r="X1035" s="56">
        <v>0</v>
      </c>
      <c r="Y1035" s="90">
        <f t="shared" si="197"/>
        <v>84.22619047619048</v>
      </c>
      <c r="Z1035" s="101">
        <f t="shared" si="198"/>
        <v>79.92265278866594</v>
      </c>
      <c r="AA1035" s="50">
        <v>64.37302532481985</v>
      </c>
      <c r="AB1035" s="47">
        <v>13.333333333333334</v>
      </c>
      <c r="AC1035" s="44">
        <f t="shared" si="199"/>
        <v>51.61310232694822</v>
      </c>
      <c r="AD1035" s="85">
        <v>60.39999999999994</v>
      </c>
      <c r="AE1035" s="91">
        <f t="shared" si="200"/>
        <v>60.39999999999994</v>
      </c>
      <c r="AF1035" s="88">
        <v>42.10526315789473</v>
      </c>
      <c r="AG1035" s="80">
        <v>100</v>
      </c>
      <c r="AH1035" s="92">
        <f t="shared" si="201"/>
        <v>61.403508771929815</v>
      </c>
      <c r="AI1035" s="37">
        <f t="shared" si="202"/>
        <v>55.91435632875834</v>
      </c>
      <c r="AJ1035" s="38">
        <f t="shared" si="203"/>
        <v>67.4852629225901</v>
      </c>
    </row>
    <row r="1036" spans="1:36" ht="15">
      <c r="A1036" s="17">
        <v>583</v>
      </c>
      <c r="B1036" s="18">
        <v>76616</v>
      </c>
      <c r="C1036" s="19" t="s">
        <v>75</v>
      </c>
      <c r="D1036" s="19" t="s">
        <v>300</v>
      </c>
      <c r="E1036" s="20">
        <v>6</v>
      </c>
      <c r="F1036" s="48">
        <v>81.19999999999999</v>
      </c>
      <c r="G1036" s="49">
        <v>80.23046398046398</v>
      </c>
      <c r="H1036" s="44">
        <f t="shared" si="192"/>
        <v>80.87682132682131</v>
      </c>
      <c r="I1036" s="104">
        <v>21.000000000000004</v>
      </c>
      <c r="J1036" s="103">
        <f t="shared" si="193"/>
        <v>21.000000000000004</v>
      </c>
      <c r="K1036" s="36">
        <f t="shared" si="194"/>
        <v>56.92609279609279</v>
      </c>
      <c r="L1036" s="64">
        <v>48.19277108433735</v>
      </c>
      <c r="M1036" s="65">
        <v>100</v>
      </c>
      <c r="N1036" s="90">
        <f t="shared" si="195"/>
        <v>59.705488621151275</v>
      </c>
      <c r="O1036" s="66">
        <v>100</v>
      </c>
      <c r="P1036" s="57">
        <v>97.44</v>
      </c>
      <c r="Q1036" s="67">
        <v>98.25688073394495</v>
      </c>
      <c r="R1036" s="68" t="s">
        <v>1</v>
      </c>
      <c r="S1036" s="44">
        <f t="shared" si="196"/>
        <v>98.50402339449542</v>
      </c>
      <c r="T1036" s="64">
        <v>94.16666666666667</v>
      </c>
      <c r="U1036" s="57">
        <v>99.99999999999999</v>
      </c>
      <c r="V1036" s="57">
        <v>83.33333333333333</v>
      </c>
      <c r="W1036" s="56">
        <v>0</v>
      </c>
      <c r="X1036" s="56">
        <v>0</v>
      </c>
      <c r="Y1036" s="90">
        <f t="shared" si="197"/>
        <v>69.375</v>
      </c>
      <c r="Z1036" s="101">
        <f t="shared" si="198"/>
        <v>75.21526338985299</v>
      </c>
      <c r="AA1036" s="50">
        <v>88.88888888888889</v>
      </c>
      <c r="AB1036" s="47">
        <v>5.555555555555555</v>
      </c>
      <c r="AC1036" s="44">
        <f t="shared" si="199"/>
        <v>68.05555555555554</v>
      </c>
      <c r="AD1036" s="85">
        <v>40.79999999999996</v>
      </c>
      <c r="AE1036" s="91">
        <f t="shared" si="200"/>
        <v>40.79999999999996</v>
      </c>
      <c r="AF1036" s="88">
        <v>60.526315789473685</v>
      </c>
      <c r="AG1036" s="80">
        <v>100</v>
      </c>
      <c r="AH1036" s="92">
        <f t="shared" si="201"/>
        <v>73.68421052631578</v>
      </c>
      <c r="AI1036" s="37">
        <f t="shared" si="202"/>
        <v>61.913138401559436</v>
      </c>
      <c r="AJ1036" s="38">
        <f t="shared" si="203"/>
        <v>67.56679177461288</v>
      </c>
    </row>
    <row r="1037" spans="1:36" ht="15">
      <c r="A1037" s="17">
        <v>488</v>
      </c>
      <c r="B1037" s="18">
        <v>76622</v>
      </c>
      <c r="C1037" s="19" t="s">
        <v>75</v>
      </c>
      <c r="D1037" s="19" t="s">
        <v>840</v>
      </c>
      <c r="E1037" s="20">
        <v>6</v>
      </c>
      <c r="F1037" s="48">
        <v>50.449999999999996</v>
      </c>
      <c r="G1037" s="49">
        <v>76.60816035816036</v>
      </c>
      <c r="H1037" s="44">
        <f t="shared" si="192"/>
        <v>59.169386786053444</v>
      </c>
      <c r="I1037" s="104">
        <v>90.00000000000001</v>
      </c>
      <c r="J1037" s="103">
        <f t="shared" si="193"/>
        <v>90.00000000000001</v>
      </c>
      <c r="K1037" s="36">
        <f t="shared" si="194"/>
        <v>71.50163207163207</v>
      </c>
      <c r="L1037" s="64">
        <v>31.25</v>
      </c>
      <c r="M1037" s="65">
        <v>100</v>
      </c>
      <c r="N1037" s="90">
        <f t="shared" si="195"/>
        <v>46.52777777777778</v>
      </c>
      <c r="O1037" s="66">
        <v>84.62622269163431</v>
      </c>
      <c r="P1037" s="57">
        <v>97.83</v>
      </c>
      <c r="Q1037" s="67">
        <v>94.52102599895306</v>
      </c>
      <c r="R1037" s="68" t="s">
        <v>1</v>
      </c>
      <c r="S1037" s="44">
        <f t="shared" si="196"/>
        <v>92.26804597005192</v>
      </c>
      <c r="T1037" s="64">
        <v>100</v>
      </c>
      <c r="U1037" s="57">
        <v>91.35999999999999</v>
      </c>
      <c r="V1037" s="57">
        <v>100</v>
      </c>
      <c r="W1037" s="56">
        <v>67.57188498402556</v>
      </c>
      <c r="X1037" s="56">
        <v>0</v>
      </c>
      <c r="Y1037" s="90">
        <f t="shared" si="197"/>
        <v>81.2864856230032</v>
      </c>
      <c r="Z1037" s="101">
        <f t="shared" si="198"/>
        <v>72.28745010977764</v>
      </c>
      <c r="AA1037" s="50">
        <v>83.68055555555556</v>
      </c>
      <c r="AB1037" s="47">
        <v>5.555555555555555</v>
      </c>
      <c r="AC1037" s="44">
        <f t="shared" si="199"/>
        <v>64.14930555555556</v>
      </c>
      <c r="AD1037" s="85">
        <v>62.59999999999993</v>
      </c>
      <c r="AE1037" s="91">
        <f t="shared" si="200"/>
        <v>62.59999999999993</v>
      </c>
      <c r="AF1037" s="88">
        <v>42.10526315789473</v>
      </c>
      <c r="AG1037" s="80">
        <v>100</v>
      </c>
      <c r="AH1037" s="92">
        <f t="shared" si="201"/>
        <v>61.403508771929815</v>
      </c>
      <c r="AI1037" s="37">
        <f t="shared" si="202"/>
        <v>63.18699805068224</v>
      </c>
      <c r="AJ1037" s="38">
        <f t="shared" si="203"/>
        <v>69.4001508844199</v>
      </c>
    </row>
    <row r="1038" spans="1:36" ht="15">
      <c r="A1038" s="17">
        <v>325</v>
      </c>
      <c r="B1038" s="18">
        <v>76670</v>
      </c>
      <c r="C1038" s="19" t="s">
        <v>75</v>
      </c>
      <c r="D1038" s="19" t="s">
        <v>903</v>
      </c>
      <c r="E1038" s="20">
        <v>6</v>
      </c>
      <c r="F1038" s="48">
        <v>65.94999999999999</v>
      </c>
      <c r="G1038" s="49">
        <v>84.93996743996745</v>
      </c>
      <c r="H1038" s="44">
        <f t="shared" si="192"/>
        <v>72.2799891466558</v>
      </c>
      <c r="I1038" s="104">
        <v>84.00000000000001</v>
      </c>
      <c r="J1038" s="103">
        <f t="shared" si="193"/>
        <v>84.00000000000001</v>
      </c>
      <c r="K1038" s="36">
        <f t="shared" si="194"/>
        <v>76.96799348799348</v>
      </c>
      <c r="L1038" s="64">
        <v>91.73553719008265</v>
      </c>
      <c r="M1038" s="65">
        <v>100</v>
      </c>
      <c r="N1038" s="90">
        <f t="shared" si="195"/>
        <v>93.57208448117541</v>
      </c>
      <c r="O1038" s="66">
        <v>100</v>
      </c>
      <c r="P1038" s="57">
        <v>99.1</v>
      </c>
      <c r="Q1038" s="67">
        <v>97.2885032537961</v>
      </c>
      <c r="R1038" s="68" t="s">
        <v>1</v>
      </c>
      <c r="S1038" s="44">
        <f t="shared" si="196"/>
        <v>98.73442014642083</v>
      </c>
      <c r="T1038" s="64">
        <v>86.38888888888889</v>
      </c>
      <c r="U1038" s="57">
        <v>86.25</v>
      </c>
      <c r="V1038" s="57">
        <v>100</v>
      </c>
      <c r="W1038" s="56">
        <v>0</v>
      </c>
      <c r="X1038" s="56">
        <v>10</v>
      </c>
      <c r="Y1038" s="90">
        <f t="shared" si="197"/>
        <v>69.40972222222223</v>
      </c>
      <c r="Z1038" s="101">
        <f t="shared" si="198"/>
        <v>87.49207597118892</v>
      </c>
      <c r="AA1038" s="50">
        <v>45.00442086648983</v>
      </c>
      <c r="AB1038" s="47">
        <v>5.555555555555555</v>
      </c>
      <c r="AC1038" s="44">
        <f t="shared" si="199"/>
        <v>35.14220453875626</v>
      </c>
      <c r="AD1038" s="85">
        <v>49.3</v>
      </c>
      <c r="AE1038" s="91">
        <f t="shared" si="200"/>
        <v>49.3</v>
      </c>
      <c r="AF1038" s="88">
        <v>50</v>
      </c>
      <c r="AG1038" s="80">
        <v>100</v>
      </c>
      <c r="AH1038" s="92">
        <f t="shared" si="201"/>
        <v>66.66666666666666</v>
      </c>
      <c r="AI1038" s="37">
        <f t="shared" si="202"/>
        <v>45.222509087336675</v>
      </c>
      <c r="AJ1038" s="38">
        <f t="shared" si="203"/>
        <v>72.70638940939416</v>
      </c>
    </row>
    <row r="1039" spans="1:36" ht="15">
      <c r="A1039" s="17">
        <v>745</v>
      </c>
      <c r="B1039" s="18">
        <v>76736</v>
      </c>
      <c r="C1039" s="19" t="s">
        <v>75</v>
      </c>
      <c r="D1039" s="19" t="s">
        <v>557</v>
      </c>
      <c r="E1039" s="20">
        <v>6</v>
      </c>
      <c r="F1039" s="48">
        <v>79.25</v>
      </c>
      <c r="G1039" s="49">
        <v>77.1392958892959</v>
      </c>
      <c r="H1039" s="44">
        <f t="shared" si="192"/>
        <v>78.54643196309863</v>
      </c>
      <c r="I1039" s="104">
        <v>26</v>
      </c>
      <c r="J1039" s="103">
        <f t="shared" si="193"/>
        <v>26</v>
      </c>
      <c r="K1039" s="36">
        <f t="shared" si="194"/>
        <v>57.52785917785917</v>
      </c>
      <c r="L1039" s="64">
        <v>36.36363636363637</v>
      </c>
      <c r="M1039" s="65">
        <v>100</v>
      </c>
      <c r="N1039" s="90">
        <f t="shared" si="195"/>
        <v>50.505050505050505</v>
      </c>
      <c r="O1039" s="66">
        <v>83.76200841454316</v>
      </c>
      <c r="P1039" s="57">
        <v>98.43</v>
      </c>
      <c r="Q1039" s="67">
        <v>90.47126606588861</v>
      </c>
      <c r="R1039" s="68" t="s">
        <v>1</v>
      </c>
      <c r="S1039" s="44">
        <f t="shared" si="196"/>
        <v>90.83095331129384</v>
      </c>
      <c r="T1039" s="64">
        <v>92.77777777777777</v>
      </c>
      <c r="U1039" s="57">
        <v>86.02499999999999</v>
      </c>
      <c r="V1039" s="57">
        <v>100</v>
      </c>
      <c r="W1039" s="56">
        <v>0</v>
      </c>
      <c r="X1039" s="56">
        <v>0</v>
      </c>
      <c r="Y1039" s="90">
        <f t="shared" si="197"/>
        <v>69.70069444444444</v>
      </c>
      <c r="Z1039" s="101">
        <f t="shared" si="198"/>
        <v>69.55194546365443</v>
      </c>
      <c r="AA1039" s="50">
        <v>60.64323607427056</v>
      </c>
      <c r="AB1039" s="47">
        <v>49.43820224719101</v>
      </c>
      <c r="AC1039" s="44">
        <f t="shared" si="199"/>
        <v>57.841977617500675</v>
      </c>
      <c r="AD1039" s="85">
        <v>58.29999999999998</v>
      </c>
      <c r="AE1039" s="91">
        <f t="shared" si="200"/>
        <v>58.29999999999998</v>
      </c>
      <c r="AF1039" s="88">
        <v>47.368421052631575</v>
      </c>
      <c r="AG1039" s="80">
        <v>100</v>
      </c>
      <c r="AH1039" s="92">
        <f t="shared" si="201"/>
        <v>64.91228070175438</v>
      </c>
      <c r="AI1039" s="37">
        <f t="shared" si="202"/>
        <v>59.37817753635123</v>
      </c>
      <c r="AJ1039" s="38">
        <f t="shared" si="203"/>
        <v>64.09499782830443</v>
      </c>
    </row>
    <row r="1040" spans="1:36" ht="15">
      <c r="A1040" s="17">
        <v>410</v>
      </c>
      <c r="B1040" s="18">
        <v>76823</v>
      </c>
      <c r="C1040" s="19" t="s">
        <v>75</v>
      </c>
      <c r="D1040" s="19" t="s">
        <v>310</v>
      </c>
      <c r="E1040" s="20">
        <v>6</v>
      </c>
      <c r="F1040" s="48">
        <v>66.89999999999999</v>
      </c>
      <c r="G1040" s="49">
        <v>84.2465404965405</v>
      </c>
      <c r="H1040" s="44">
        <f t="shared" si="192"/>
        <v>72.6821801655135</v>
      </c>
      <c r="I1040" s="104">
        <v>26</v>
      </c>
      <c r="J1040" s="103">
        <f t="shared" si="193"/>
        <v>26</v>
      </c>
      <c r="K1040" s="36">
        <f t="shared" si="194"/>
        <v>54.0093080993081</v>
      </c>
      <c r="L1040" s="64">
        <v>52.666666666666664</v>
      </c>
      <c r="M1040" s="65">
        <v>100</v>
      </c>
      <c r="N1040" s="90">
        <f t="shared" si="195"/>
        <v>63.18518518518518</v>
      </c>
      <c r="O1040" s="66">
        <v>86.90297467877724</v>
      </c>
      <c r="P1040" s="57">
        <v>99.03</v>
      </c>
      <c r="Q1040" s="67">
        <v>99.86635482793183</v>
      </c>
      <c r="R1040" s="68" t="s">
        <v>1</v>
      </c>
      <c r="S1040" s="44">
        <f t="shared" si="196"/>
        <v>95.20690164192246</v>
      </c>
      <c r="T1040" s="64">
        <v>89.30555555555556</v>
      </c>
      <c r="U1040" s="57">
        <v>81.64285714285714</v>
      </c>
      <c r="V1040" s="57">
        <v>100</v>
      </c>
      <c r="W1040" s="56">
        <v>81.15166771554436</v>
      </c>
      <c r="X1040" s="56">
        <v>0</v>
      </c>
      <c r="Y1040" s="90">
        <f t="shared" si="197"/>
        <v>77.88106163904622</v>
      </c>
      <c r="Z1040" s="101">
        <f t="shared" si="198"/>
        <v>78.13481491657664</v>
      </c>
      <c r="AA1040" s="50">
        <v>81.94444444444444</v>
      </c>
      <c r="AB1040" s="47">
        <v>5.555555555555555</v>
      </c>
      <c r="AC1040" s="44">
        <f t="shared" si="199"/>
        <v>62.847222222222214</v>
      </c>
      <c r="AD1040" s="85">
        <v>81.00000000000006</v>
      </c>
      <c r="AE1040" s="91">
        <f t="shared" si="200"/>
        <v>81.00000000000006</v>
      </c>
      <c r="AF1040" s="88">
        <v>60.526315789473685</v>
      </c>
      <c r="AG1040" s="80">
        <v>100</v>
      </c>
      <c r="AH1040" s="92">
        <f t="shared" si="201"/>
        <v>73.68421052631578</v>
      </c>
      <c r="AI1040" s="37">
        <f t="shared" si="202"/>
        <v>69.85536062378168</v>
      </c>
      <c r="AJ1040" s="38">
        <f t="shared" si="203"/>
        <v>70.82587726528445</v>
      </c>
    </row>
    <row r="1041" spans="1:36" ht="15">
      <c r="A1041" s="17">
        <v>483</v>
      </c>
      <c r="B1041" s="18">
        <v>76828</v>
      </c>
      <c r="C1041" s="19" t="s">
        <v>75</v>
      </c>
      <c r="D1041" s="19" t="s">
        <v>1092</v>
      </c>
      <c r="E1041" s="20">
        <v>6</v>
      </c>
      <c r="F1041" s="48">
        <v>65.9</v>
      </c>
      <c r="G1041" s="49">
        <v>82.42216117216117</v>
      </c>
      <c r="H1041" s="44">
        <f t="shared" si="192"/>
        <v>71.40738705738706</v>
      </c>
      <c r="I1041" s="104">
        <v>15.000000000000002</v>
      </c>
      <c r="J1041" s="103">
        <f t="shared" si="193"/>
        <v>15.000000000000002</v>
      </c>
      <c r="K1041" s="36">
        <f t="shared" si="194"/>
        <v>48.84443223443223</v>
      </c>
      <c r="L1041" s="64">
        <v>100</v>
      </c>
      <c r="M1041" s="65">
        <v>100</v>
      </c>
      <c r="N1041" s="90">
        <f t="shared" si="195"/>
        <v>100</v>
      </c>
      <c r="O1041" s="66">
        <v>77.03652688501174</v>
      </c>
      <c r="P1041" s="57">
        <v>98.67</v>
      </c>
      <c r="Q1041" s="67">
        <v>94.42346790589602</v>
      </c>
      <c r="R1041" s="68" t="s">
        <v>1</v>
      </c>
      <c r="S1041" s="44">
        <f t="shared" si="196"/>
        <v>89.98705451472114</v>
      </c>
      <c r="T1041" s="64">
        <v>97.63888888888889</v>
      </c>
      <c r="U1041" s="57">
        <v>86.52</v>
      </c>
      <c r="V1041" s="57">
        <v>100</v>
      </c>
      <c r="W1041" s="56">
        <v>0</v>
      </c>
      <c r="X1041" s="56">
        <v>0</v>
      </c>
      <c r="Y1041" s="90">
        <f t="shared" si="197"/>
        <v>71.03972222222222</v>
      </c>
      <c r="Z1041" s="101">
        <f t="shared" si="198"/>
        <v>87.52856855582188</v>
      </c>
      <c r="AA1041" s="50">
        <v>52.593575007368116</v>
      </c>
      <c r="AB1041" s="47">
        <v>5.555555555555555</v>
      </c>
      <c r="AC1041" s="44">
        <f t="shared" si="199"/>
        <v>40.83407014441497</v>
      </c>
      <c r="AD1041" s="85">
        <v>69.19999999999999</v>
      </c>
      <c r="AE1041" s="91">
        <f t="shared" si="200"/>
        <v>69.19999999999999</v>
      </c>
      <c r="AF1041" s="88">
        <v>47.368421052631575</v>
      </c>
      <c r="AG1041" s="80">
        <v>100</v>
      </c>
      <c r="AH1041" s="92">
        <f t="shared" si="201"/>
        <v>64.91228070175438</v>
      </c>
      <c r="AI1041" s="37">
        <f t="shared" si="202"/>
        <v>53.21396021737219</v>
      </c>
      <c r="AJ1041" s="38">
        <f t="shared" si="203"/>
        <v>69.49735879000905</v>
      </c>
    </row>
    <row r="1042" spans="1:36" ht="15">
      <c r="A1042" s="17">
        <v>48</v>
      </c>
      <c r="B1042" s="18">
        <v>76834</v>
      </c>
      <c r="C1042" s="19" t="s">
        <v>75</v>
      </c>
      <c r="D1042" s="19" t="s">
        <v>149</v>
      </c>
      <c r="E1042" s="20">
        <v>2</v>
      </c>
      <c r="F1042" s="48">
        <v>95.7</v>
      </c>
      <c r="G1042" s="49">
        <v>100</v>
      </c>
      <c r="H1042" s="44">
        <f t="shared" si="192"/>
        <v>97.13333333333333</v>
      </c>
      <c r="I1042" s="104">
        <v>46</v>
      </c>
      <c r="J1042" s="103">
        <f t="shared" si="193"/>
        <v>46</v>
      </c>
      <c r="K1042" s="36">
        <f t="shared" si="194"/>
        <v>76.67999999999999</v>
      </c>
      <c r="L1042" s="64">
        <v>83.16666666666667</v>
      </c>
      <c r="M1042" s="65">
        <v>100</v>
      </c>
      <c r="N1042" s="90">
        <f t="shared" si="195"/>
        <v>86.90740740740742</v>
      </c>
      <c r="O1042" s="66">
        <v>95.57629469375297</v>
      </c>
      <c r="P1042" s="57">
        <v>98.53</v>
      </c>
      <c r="Q1042" s="67">
        <v>99.82534089168071</v>
      </c>
      <c r="R1042" s="68" t="s">
        <v>1</v>
      </c>
      <c r="S1042" s="44">
        <f t="shared" si="196"/>
        <v>97.9159761043976</v>
      </c>
      <c r="T1042" s="64">
        <v>98.47222222222221</v>
      </c>
      <c r="U1042" s="57">
        <v>97.60000000000001</v>
      </c>
      <c r="V1042" s="57">
        <v>100</v>
      </c>
      <c r="W1042" s="56">
        <v>0</v>
      </c>
      <c r="X1042" s="56">
        <v>25.142857142857146</v>
      </c>
      <c r="Y1042" s="90">
        <f t="shared" si="197"/>
        <v>77.16091269841269</v>
      </c>
      <c r="Z1042" s="101">
        <f t="shared" si="198"/>
        <v>87.31127108356597</v>
      </c>
      <c r="AA1042" s="50">
        <v>81.35131152372531</v>
      </c>
      <c r="AB1042" s="47">
        <v>59.055118110236215</v>
      </c>
      <c r="AC1042" s="44">
        <f t="shared" si="199"/>
        <v>75.77726317035304</v>
      </c>
      <c r="AD1042" s="85">
        <v>60.59999999999995</v>
      </c>
      <c r="AE1042" s="91">
        <f t="shared" si="200"/>
        <v>60.59999999999995</v>
      </c>
      <c r="AF1042" s="88">
        <v>73.68421052631578</v>
      </c>
      <c r="AG1042" s="80">
        <v>100</v>
      </c>
      <c r="AH1042" s="92">
        <f t="shared" si="201"/>
        <v>82.45614035087718</v>
      </c>
      <c r="AI1042" s="37">
        <f t="shared" si="202"/>
        <v>73.06576842769704</v>
      </c>
      <c r="AJ1042" s="38">
        <f t="shared" si="203"/>
        <v>80.9113660700921</v>
      </c>
    </row>
    <row r="1043" spans="1:36" ht="15">
      <c r="A1043" s="17">
        <v>480</v>
      </c>
      <c r="B1043" s="18">
        <v>76845</v>
      </c>
      <c r="C1043" s="19" t="s">
        <v>75</v>
      </c>
      <c r="D1043" s="19" t="s">
        <v>732</v>
      </c>
      <c r="E1043" s="20">
        <v>6</v>
      </c>
      <c r="F1043" s="48">
        <v>46.699999999999996</v>
      </c>
      <c r="G1043" s="49">
        <v>80.92948717948717</v>
      </c>
      <c r="H1043" s="44">
        <f t="shared" si="192"/>
        <v>58.10982905982905</v>
      </c>
      <c r="I1043" s="104">
        <v>69</v>
      </c>
      <c r="J1043" s="103">
        <f t="shared" si="193"/>
        <v>69</v>
      </c>
      <c r="K1043" s="36">
        <f t="shared" si="194"/>
        <v>62.46589743589743</v>
      </c>
      <c r="L1043" s="64">
        <v>79.62962962962963</v>
      </c>
      <c r="M1043" s="65">
        <v>100</v>
      </c>
      <c r="N1043" s="90">
        <f t="shared" si="195"/>
        <v>84.15637860082305</v>
      </c>
      <c r="O1043" s="66">
        <v>97.19286111405275</v>
      </c>
      <c r="P1043" s="57">
        <v>97.28999999999999</v>
      </c>
      <c r="Q1043" s="67">
        <v>94.58850056369785</v>
      </c>
      <c r="R1043" s="68" t="s">
        <v>1</v>
      </c>
      <c r="S1043" s="44">
        <f t="shared" si="196"/>
        <v>96.29689735890067</v>
      </c>
      <c r="T1043" s="64">
        <v>97.63888888888889</v>
      </c>
      <c r="U1043" s="57">
        <v>99.99999999999999</v>
      </c>
      <c r="V1043" s="57">
        <v>100</v>
      </c>
      <c r="W1043" s="56">
        <v>0</v>
      </c>
      <c r="X1043" s="56">
        <v>0</v>
      </c>
      <c r="Y1043" s="90">
        <f t="shared" si="197"/>
        <v>74.40972222222221</v>
      </c>
      <c r="Z1043" s="101">
        <f t="shared" si="198"/>
        <v>84.92241456225563</v>
      </c>
      <c r="AA1043" s="50">
        <v>61.86226369416025</v>
      </c>
      <c r="AB1043" s="47">
        <v>5.555555555555555</v>
      </c>
      <c r="AC1043" s="44">
        <f t="shared" si="199"/>
        <v>47.78558665950907</v>
      </c>
      <c r="AD1043" s="85">
        <v>56.39999999999994</v>
      </c>
      <c r="AE1043" s="91">
        <f t="shared" si="200"/>
        <v>56.39999999999994</v>
      </c>
      <c r="AF1043" s="88">
        <v>60.526315789473685</v>
      </c>
      <c r="AG1043" s="80">
        <v>0</v>
      </c>
      <c r="AH1043" s="92">
        <f t="shared" si="201"/>
        <v>40.35087719298245</v>
      </c>
      <c r="AI1043" s="37">
        <f t="shared" si="202"/>
        <v>48.595821657001316</v>
      </c>
      <c r="AJ1043" s="38">
        <f t="shared" si="203"/>
        <v>69.5331332654077</v>
      </c>
    </row>
    <row r="1044" spans="1:36" ht="15">
      <c r="A1044" s="17">
        <v>207</v>
      </c>
      <c r="B1044" s="18">
        <v>76863</v>
      </c>
      <c r="C1044" s="19" t="s">
        <v>75</v>
      </c>
      <c r="D1044" s="19" t="s">
        <v>201</v>
      </c>
      <c r="E1044" s="20">
        <v>6</v>
      </c>
      <c r="F1044" s="48">
        <v>74.60000000000001</v>
      </c>
      <c r="G1044" s="49">
        <v>90.75702075702075</v>
      </c>
      <c r="H1044" s="44">
        <f t="shared" si="192"/>
        <v>79.98567358567358</v>
      </c>
      <c r="I1044" s="104">
        <v>75.00000000000003</v>
      </c>
      <c r="J1044" s="103">
        <f t="shared" si="193"/>
        <v>75.00000000000003</v>
      </c>
      <c r="K1044" s="36">
        <f t="shared" si="194"/>
        <v>77.99140415140417</v>
      </c>
      <c r="L1044" s="64">
        <v>63.07692307692307</v>
      </c>
      <c r="M1044" s="65">
        <v>100</v>
      </c>
      <c r="N1044" s="90">
        <f t="shared" si="195"/>
        <v>71.28205128205127</v>
      </c>
      <c r="O1044" s="66">
        <v>94.23076923076923</v>
      </c>
      <c r="P1044" s="57">
        <v>98.49000000000001</v>
      </c>
      <c r="Q1044" s="67">
        <v>99.92942836979535</v>
      </c>
      <c r="R1044" s="68" t="s">
        <v>1</v>
      </c>
      <c r="S1044" s="44">
        <f t="shared" si="196"/>
        <v>97.48909707568808</v>
      </c>
      <c r="T1044" s="64">
        <v>93.61111111111113</v>
      </c>
      <c r="U1044" s="57">
        <v>96.4</v>
      </c>
      <c r="V1044" s="57">
        <v>96.75925925925928</v>
      </c>
      <c r="W1044" s="56">
        <v>0</v>
      </c>
      <c r="X1044" s="56">
        <v>0</v>
      </c>
      <c r="Y1044" s="90">
        <f t="shared" si="197"/>
        <v>71.6925925925926</v>
      </c>
      <c r="Z1044" s="101">
        <f t="shared" si="198"/>
        <v>79.79967915538828</v>
      </c>
      <c r="AA1044" s="50">
        <v>100</v>
      </c>
      <c r="AB1044" s="47">
        <v>6.666666666666667</v>
      </c>
      <c r="AC1044" s="44">
        <f t="shared" si="199"/>
        <v>76.66666666666667</v>
      </c>
      <c r="AD1044" s="85">
        <v>49.50000000000007</v>
      </c>
      <c r="AE1044" s="91">
        <f t="shared" si="200"/>
        <v>49.50000000000007</v>
      </c>
      <c r="AF1044" s="88">
        <v>44.73684210526316</v>
      </c>
      <c r="AG1044" s="80">
        <v>100</v>
      </c>
      <c r="AH1044" s="92">
        <f t="shared" si="201"/>
        <v>63.157894736842096</v>
      </c>
      <c r="AI1044" s="37">
        <f t="shared" si="202"/>
        <v>66.72046783625733</v>
      </c>
      <c r="AJ1044" s="38">
        <f t="shared" si="203"/>
        <v>75.51426075885217</v>
      </c>
    </row>
    <row r="1045" spans="1:36" ht="15">
      <c r="A1045" s="17">
        <v>704</v>
      </c>
      <c r="B1045" s="18">
        <v>76869</v>
      </c>
      <c r="C1045" s="19" t="s">
        <v>75</v>
      </c>
      <c r="D1045" s="19" t="s">
        <v>741</v>
      </c>
      <c r="E1045" s="20">
        <v>6</v>
      </c>
      <c r="F1045" s="48">
        <v>68.30000000000001</v>
      </c>
      <c r="G1045" s="49">
        <v>79.01251526251525</v>
      </c>
      <c r="H1045" s="44">
        <f t="shared" si="192"/>
        <v>71.87083842083842</v>
      </c>
      <c r="I1045" s="104">
        <v>46</v>
      </c>
      <c r="J1045" s="103">
        <f t="shared" si="193"/>
        <v>46</v>
      </c>
      <c r="K1045" s="36">
        <f t="shared" si="194"/>
        <v>61.522503052503055</v>
      </c>
      <c r="L1045" s="64">
        <v>51.85185185185186</v>
      </c>
      <c r="M1045" s="65">
        <v>100</v>
      </c>
      <c r="N1045" s="90">
        <f t="shared" si="195"/>
        <v>62.55144032921812</v>
      </c>
      <c r="O1045" s="66">
        <v>86.4985785106044</v>
      </c>
      <c r="P1045" s="57">
        <v>99.29</v>
      </c>
      <c r="Q1045" s="67">
        <v>99.02957486136785</v>
      </c>
      <c r="R1045" s="68">
        <v>100</v>
      </c>
      <c r="S1045" s="44">
        <f t="shared" si="196"/>
        <v>96.20453834299306</v>
      </c>
      <c r="T1045" s="64">
        <v>73.19444444444444</v>
      </c>
      <c r="U1045" s="57">
        <v>88.825</v>
      </c>
      <c r="V1045" s="57">
        <v>100</v>
      </c>
      <c r="W1045" s="56">
        <v>77.58620689655173</v>
      </c>
      <c r="X1045" s="56">
        <v>0</v>
      </c>
      <c r="Y1045" s="90">
        <f t="shared" si="197"/>
        <v>75.20313697318008</v>
      </c>
      <c r="Z1045" s="101">
        <f t="shared" si="198"/>
        <v>77.36897461969393</v>
      </c>
      <c r="AA1045" s="50">
        <v>57.87282640730917</v>
      </c>
      <c r="AB1045" s="47">
        <v>10</v>
      </c>
      <c r="AC1045" s="44">
        <f t="shared" si="199"/>
        <v>45.90461980548188</v>
      </c>
      <c r="AD1045" s="85">
        <v>32.99999999999999</v>
      </c>
      <c r="AE1045" s="91">
        <f t="shared" si="200"/>
        <v>32.99999999999999</v>
      </c>
      <c r="AF1045" s="88">
        <v>50</v>
      </c>
      <c r="AG1045" s="80">
        <v>100</v>
      </c>
      <c r="AH1045" s="92">
        <f t="shared" si="201"/>
        <v>66.66666666666666</v>
      </c>
      <c r="AI1045" s="37">
        <f t="shared" si="202"/>
        <v>46.61579722959033</v>
      </c>
      <c r="AJ1045" s="38">
        <f t="shared" si="203"/>
        <v>64.97372708922467</v>
      </c>
    </row>
    <row r="1046" spans="1:36" ht="15">
      <c r="A1046" s="17">
        <v>273</v>
      </c>
      <c r="B1046" s="18">
        <v>76890</v>
      </c>
      <c r="C1046" s="19" t="s">
        <v>75</v>
      </c>
      <c r="D1046" s="19" t="s">
        <v>360</v>
      </c>
      <c r="E1046" s="20">
        <v>6</v>
      </c>
      <c r="F1046" s="48">
        <v>80.2</v>
      </c>
      <c r="G1046" s="49">
        <v>92.56868131868131</v>
      </c>
      <c r="H1046" s="44">
        <f t="shared" si="192"/>
        <v>84.32289377289376</v>
      </c>
      <c r="I1046" s="104">
        <v>31</v>
      </c>
      <c r="J1046" s="103">
        <f t="shared" si="193"/>
        <v>31</v>
      </c>
      <c r="K1046" s="36">
        <f t="shared" si="194"/>
        <v>62.99373626373625</v>
      </c>
      <c r="L1046" s="64">
        <v>79.38144329896907</v>
      </c>
      <c r="M1046" s="65">
        <v>100</v>
      </c>
      <c r="N1046" s="90">
        <f t="shared" si="195"/>
        <v>83.96334478808706</v>
      </c>
      <c r="O1046" s="66">
        <v>99.66216216216216</v>
      </c>
      <c r="P1046" s="57">
        <v>99.12</v>
      </c>
      <c r="Q1046" s="67">
        <v>97.1875</v>
      </c>
      <c r="R1046" s="68">
        <v>100</v>
      </c>
      <c r="S1046" s="44">
        <f t="shared" si="196"/>
        <v>98.99241554054055</v>
      </c>
      <c r="T1046" s="64">
        <v>95.41666666666666</v>
      </c>
      <c r="U1046" s="57">
        <v>82.08</v>
      </c>
      <c r="V1046" s="57">
        <v>100</v>
      </c>
      <c r="W1046" s="56">
        <v>0</v>
      </c>
      <c r="X1046" s="56">
        <v>0</v>
      </c>
      <c r="Y1046" s="90">
        <f t="shared" si="197"/>
        <v>69.37416666666667</v>
      </c>
      <c r="Z1046" s="101">
        <f t="shared" si="198"/>
        <v>84.10411043001764</v>
      </c>
      <c r="AA1046" s="50">
        <v>87.76637616806227</v>
      </c>
      <c r="AB1046" s="47">
        <v>5.555555555555555</v>
      </c>
      <c r="AC1046" s="44">
        <f t="shared" si="199"/>
        <v>67.21367101493558</v>
      </c>
      <c r="AD1046" s="85">
        <v>47.499999999999986</v>
      </c>
      <c r="AE1046" s="91">
        <f t="shared" si="200"/>
        <v>47.499999999999986</v>
      </c>
      <c r="AF1046" s="88">
        <v>65.78947368421053</v>
      </c>
      <c r="AG1046" s="80">
        <v>100</v>
      </c>
      <c r="AH1046" s="92">
        <f t="shared" si="201"/>
        <v>77.19298245614036</v>
      </c>
      <c r="AI1046" s="37">
        <f t="shared" si="202"/>
        <v>63.95255436586038</v>
      </c>
      <c r="AJ1046" s="38">
        <f t="shared" si="203"/>
        <v>73.83656877751419</v>
      </c>
    </row>
    <row r="1047" spans="1:36" ht="15">
      <c r="A1047" s="17">
        <v>9</v>
      </c>
      <c r="B1047" s="18">
        <v>76892</v>
      </c>
      <c r="C1047" s="19" t="s">
        <v>75</v>
      </c>
      <c r="D1047" s="19" t="s">
        <v>423</v>
      </c>
      <c r="E1047" s="20">
        <v>1</v>
      </c>
      <c r="F1047" s="48">
        <v>73.80000000000001</v>
      </c>
      <c r="G1047" s="49">
        <v>90.7977207977208</v>
      </c>
      <c r="H1047" s="44">
        <f t="shared" si="192"/>
        <v>79.4659069325736</v>
      </c>
      <c r="I1047" s="104">
        <v>64.00000000000001</v>
      </c>
      <c r="J1047" s="103">
        <f t="shared" si="193"/>
        <v>64.00000000000001</v>
      </c>
      <c r="K1047" s="36">
        <f t="shared" si="194"/>
        <v>73.27954415954417</v>
      </c>
      <c r="L1047" s="64">
        <v>98.14963797264681</v>
      </c>
      <c r="M1047" s="65">
        <v>100</v>
      </c>
      <c r="N1047" s="90">
        <f t="shared" si="195"/>
        <v>98.56082953428086</v>
      </c>
      <c r="O1047" s="66">
        <v>98.07692307692308</v>
      </c>
      <c r="P1047" s="57">
        <v>99.46</v>
      </c>
      <c r="Q1047" s="67">
        <v>98.59404406066645</v>
      </c>
      <c r="R1047" s="68" t="s">
        <v>1</v>
      </c>
      <c r="S1047" s="44">
        <f t="shared" si="196"/>
        <v>98.6486284277095</v>
      </c>
      <c r="T1047" s="64">
        <v>97.63888888888889</v>
      </c>
      <c r="U1047" s="57">
        <v>94.89999999999999</v>
      </c>
      <c r="V1047" s="57">
        <v>100</v>
      </c>
      <c r="W1047" s="56">
        <v>83.58695652173913</v>
      </c>
      <c r="X1047" s="56">
        <v>10.491803278688524</v>
      </c>
      <c r="Y1047" s="90">
        <f t="shared" si="197"/>
        <v>84.89456719727568</v>
      </c>
      <c r="Z1047" s="101">
        <f t="shared" si="198"/>
        <v>94.21572123233636</v>
      </c>
      <c r="AA1047" s="50">
        <v>100</v>
      </c>
      <c r="AB1047" s="47">
        <v>44.20289855072464</v>
      </c>
      <c r="AC1047" s="44">
        <f t="shared" si="199"/>
        <v>86.05072463768116</v>
      </c>
      <c r="AD1047" s="85">
        <v>74.60000000000007</v>
      </c>
      <c r="AE1047" s="91">
        <f t="shared" si="200"/>
        <v>74.60000000000007</v>
      </c>
      <c r="AF1047" s="88">
        <v>63.1578947368421</v>
      </c>
      <c r="AG1047" s="80">
        <v>100</v>
      </c>
      <c r="AH1047" s="92">
        <f t="shared" si="201"/>
        <v>75.43859649122805</v>
      </c>
      <c r="AI1047" s="37">
        <f t="shared" si="202"/>
        <v>80.87477243834226</v>
      </c>
      <c r="AJ1047" s="38">
        <f t="shared" si="203"/>
        <v>86.02620117957969</v>
      </c>
    </row>
    <row r="1048" spans="1:36" ht="15">
      <c r="A1048" s="17">
        <v>383</v>
      </c>
      <c r="B1048" s="18">
        <v>76895</v>
      </c>
      <c r="C1048" s="19" t="s">
        <v>75</v>
      </c>
      <c r="D1048" s="19" t="s">
        <v>123</v>
      </c>
      <c r="E1048" s="20">
        <v>5</v>
      </c>
      <c r="F1048" s="48">
        <v>74.2</v>
      </c>
      <c r="G1048" s="49">
        <v>91.38634513634514</v>
      </c>
      <c r="H1048" s="44">
        <f t="shared" si="192"/>
        <v>79.92878171211504</v>
      </c>
      <c r="I1048" s="104">
        <v>37</v>
      </c>
      <c r="J1048" s="103">
        <f t="shared" si="193"/>
        <v>37</v>
      </c>
      <c r="K1048" s="36">
        <f t="shared" si="194"/>
        <v>62.75726902726902</v>
      </c>
      <c r="L1048" s="64">
        <v>52.100840336134446</v>
      </c>
      <c r="M1048" s="65">
        <v>100</v>
      </c>
      <c r="N1048" s="90">
        <f t="shared" si="195"/>
        <v>62.745098039215684</v>
      </c>
      <c r="O1048" s="66">
        <v>85.68019867057234</v>
      </c>
      <c r="P1048" s="57">
        <v>99.44000000000001</v>
      </c>
      <c r="Q1048" s="67">
        <v>97.47311131268629</v>
      </c>
      <c r="R1048" s="68" t="s">
        <v>1</v>
      </c>
      <c r="S1048" s="44">
        <f t="shared" si="196"/>
        <v>94.13889638817304</v>
      </c>
      <c r="T1048" s="64">
        <v>86.94444444444444</v>
      </c>
      <c r="U1048" s="57">
        <v>78.75</v>
      </c>
      <c r="V1048" s="57">
        <v>100</v>
      </c>
      <c r="W1048" s="56">
        <v>0</v>
      </c>
      <c r="X1048" s="56">
        <v>0</v>
      </c>
      <c r="Y1048" s="90">
        <f t="shared" si="197"/>
        <v>66.42361111111111</v>
      </c>
      <c r="Z1048" s="101">
        <f t="shared" si="198"/>
        <v>73.96823769388858</v>
      </c>
      <c r="AA1048" s="50">
        <v>100</v>
      </c>
      <c r="AB1048" s="47">
        <v>42.5531914893617</v>
      </c>
      <c r="AC1048" s="44">
        <f t="shared" si="199"/>
        <v>85.63829787234043</v>
      </c>
      <c r="AD1048" s="85">
        <v>66.4</v>
      </c>
      <c r="AE1048" s="91">
        <f t="shared" si="200"/>
        <v>66.4</v>
      </c>
      <c r="AF1048" s="88">
        <v>73.68421052631578</v>
      </c>
      <c r="AG1048" s="80">
        <v>0</v>
      </c>
      <c r="AH1048" s="92">
        <f t="shared" si="201"/>
        <v>49.12280701754385</v>
      </c>
      <c r="AI1048" s="37">
        <f t="shared" si="202"/>
        <v>73.20498693542366</v>
      </c>
      <c r="AJ1048" s="38">
        <f t="shared" si="203"/>
        <v>71.49706873302519</v>
      </c>
    </row>
    <row r="1049" spans="1:36" ht="15">
      <c r="A1049" s="17">
        <v>193</v>
      </c>
      <c r="B1049" s="18">
        <v>81001</v>
      </c>
      <c r="C1049" s="19" t="s">
        <v>356</v>
      </c>
      <c r="D1049" s="19" t="s">
        <v>356</v>
      </c>
      <c r="E1049" s="20">
        <v>4</v>
      </c>
      <c r="F1049" s="48">
        <v>50.30000000000001</v>
      </c>
      <c r="G1049" s="49">
        <v>78.14611314611315</v>
      </c>
      <c r="H1049" s="44">
        <f t="shared" si="192"/>
        <v>59.58203771537106</v>
      </c>
      <c r="I1049" s="104">
        <v>32</v>
      </c>
      <c r="J1049" s="103">
        <f t="shared" si="193"/>
        <v>32</v>
      </c>
      <c r="K1049" s="36">
        <f t="shared" si="194"/>
        <v>48.54922262922264</v>
      </c>
      <c r="L1049" s="64">
        <v>68.62745098039215</v>
      </c>
      <c r="M1049" s="65">
        <v>100</v>
      </c>
      <c r="N1049" s="90">
        <f t="shared" si="195"/>
        <v>75.599128540305</v>
      </c>
      <c r="O1049" s="66">
        <v>98.11153043070662</v>
      </c>
      <c r="P1049" s="57">
        <v>99.97</v>
      </c>
      <c r="Q1049" s="67">
        <v>98.74130697166504</v>
      </c>
      <c r="R1049" s="68" t="s">
        <v>1</v>
      </c>
      <c r="S1049" s="44">
        <f t="shared" si="196"/>
        <v>98.87910770966505</v>
      </c>
      <c r="T1049" s="64">
        <v>98.61111111111111</v>
      </c>
      <c r="U1049" s="57">
        <v>99.99999999999999</v>
      </c>
      <c r="V1049" s="57">
        <v>100</v>
      </c>
      <c r="W1049" s="56">
        <v>0</v>
      </c>
      <c r="X1049" s="56">
        <v>0</v>
      </c>
      <c r="Y1049" s="90">
        <f t="shared" si="197"/>
        <v>74.65277777777777</v>
      </c>
      <c r="Z1049" s="101">
        <f t="shared" si="198"/>
        <v>82.7458896304915</v>
      </c>
      <c r="AA1049" s="50">
        <v>96.78013557323902</v>
      </c>
      <c r="AB1049" s="47">
        <v>78.26086956521739</v>
      </c>
      <c r="AC1049" s="44">
        <f t="shared" si="199"/>
        <v>92.15031907123361</v>
      </c>
      <c r="AD1049" s="85">
        <v>82.50000000000006</v>
      </c>
      <c r="AE1049" s="91">
        <f t="shared" si="200"/>
        <v>82.50000000000006</v>
      </c>
      <c r="AF1049" s="88">
        <v>31.57894736842105</v>
      </c>
      <c r="AG1049" s="80">
        <v>100</v>
      </c>
      <c r="AH1049" s="92">
        <f t="shared" si="201"/>
        <v>54.3859649122807</v>
      </c>
      <c r="AI1049" s="37">
        <f t="shared" si="202"/>
        <v>82.02402982044741</v>
      </c>
      <c r="AJ1049" s="38">
        <f t="shared" si="203"/>
        <v>75.68999828722451</v>
      </c>
    </row>
    <row r="1050" spans="1:36" ht="15">
      <c r="A1050" s="17">
        <v>828</v>
      </c>
      <c r="B1050" s="18">
        <v>81065</v>
      </c>
      <c r="C1050" s="19" t="s">
        <v>356</v>
      </c>
      <c r="D1050" s="19" t="s">
        <v>1011</v>
      </c>
      <c r="E1050" s="20">
        <v>6</v>
      </c>
      <c r="F1050" s="48">
        <v>49.64999999999999</v>
      </c>
      <c r="G1050" s="49">
        <v>75.16737891737893</v>
      </c>
      <c r="H1050" s="44">
        <f t="shared" si="192"/>
        <v>58.155792972459636</v>
      </c>
      <c r="I1050" s="104">
        <v>26</v>
      </c>
      <c r="J1050" s="103">
        <f t="shared" si="193"/>
        <v>26</v>
      </c>
      <c r="K1050" s="36">
        <f t="shared" si="194"/>
        <v>45.29347578347578</v>
      </c>
      <c r="L1050" s="64">
        <v>52.53333333333333</v>
      </c>
      <c r="M1050" s="65">
        <v>100</v>
      </c>
      <c r="N1050" s="90">
        <f t="shared" si="195"/>
        <v>63.08148148148148</v>
      </c>
      <c r="O1050" s="66">
        <v>94.07243157794686</v>
      </c>
      <c r="P1050" s="57">
        <v>98.39</v>
      </c>
      <c r="Q1050" s="67">
        <v>99.87892129884425</v>
      </c>
      <c r="R1050" s="68" t="s">
        <v>1</v>
      </c>
      <c r="S1050" s="44">
        <f t="shared" si="196"/>
        <v>97.38621317708105</v>
      </c>
      <c r="T1050" s="64">
        <v>100</v>
      </c>
      <c r="U1050" s="57">
        <v>89.86285714285715</v>
      </c>
      <c r="V1050" s="57">
        <v>61.111111111111114</v>
      </c>
      <c r="W1050" s="56">
        <v>0</v>
      </c>
      <c r="X1050" s="56">
        <v>25</v>
      </c>
      <c r="Y1050" s="90">
        <f t="shared" si="197"/>
        <v>65.86849206349206</v>
      </c>
      <c r="Z1050" s="101">
        <f t="shared" si="198"/>
        <v>74.95083901031673</v>
      </c>
      <c r="AA1050" s="50">
        <v>61.268488303292045</v>
      </c>
      <c r="AB1050" s="47">
        <v>5.555555555555555</v>
      </c>
      <c r="AC1050" s="44">
        <f t="shared" si="199"/>
        <v>47.34025511635792</v>
      </c>
      <c r="AD1050" s="85">
        <v>52.59999999999993</v>
      </c>
      <c r="AE1050" s="91">
        <f t="shared" si="200"/>
        <v>52.59999999999993</v>
      </c>
      <c r="AF1050" s="88">
        <v>28.947368421052634</v>
      </c>
      <c r="AG1050" s="80">
        <v>100</v>
      </c>
      <c r="AH1050" s="92">
        <f t="shared" si="201"/>
        <v>52.63157894736842</v>
      </c>
      <c r="AI1050" s="37">
        <f t="shared" si="202"/>
        <v>49.80111851819789</v>
      </c>
      <c r="AJ1050" s="38">
        <f t="shared" si="203"/>
        <v>61.47445021731289</v>
      </c>
    </row>
    <row r="1051" spans="1:36" ht="15">
      <c r="A1051" s="17">
        <v>490</v>
      </c>
      <c r="B1051" s="18">
        <v>81220</v>
      </c>
      <c r="C1051" s="19" t="s">
        <v>356</v>
      </c>
      <c r="D1051" s="19" t="s">
        <v>876</v>
      </c>
      <c r="E1051" s="20">
        <v>6</v>
      </c>
      <c r="F1051" s="48">
        <v>65.75000000000001</v>
      </c>
      <c r="G1051" s="49">
        <v>74.52635327635328</v>
      </c>
      <c r="H1051" s="44">
        <f t="shared" si="192"/>
        <v>68.67545109211777</v>
      </c>
      <c r="I1051" s="104">
        <v>34</v>
      </c>
      <c r="J1051" s="103">
        <f t="shared" si="193"/>
        <v>34</v>
      </c>
      <c r="K1051" s="36">
        <f t="shared" si="194"/>
        <v>54.80527065527066</v>
      </c>
      <c r="L1051" s="64">
        <v>67.62295081967213</v>
      </c>
      <c r="M1051" s="65">
        <v>100</v>
      </c>
      <c r="N1051" s="90">
        <f t="shared" si="195"/>
        <v>74.81785063752277</v>
      </c>
      <c r="O1051" s="66">
        <v>89.35377041843813</v>
      </c>
      <c r="P1051" s="57">
        <v>98.94000000000001</v>
      </c>
      <c r="Q1051" s="67">
        <v>97.60191846522783</v>
      </c>
      <c r="R1051" s="68" t="s">
        <v>1</v>
      </c>
      <c r="S1051" s="44">
        <f t="shared" si="196"/>
        <v>95.23900135937123</v>
      </c>
      <c r="T1051" s="64">
        <v>80.69444444444444</v>
      </c>
      <c r="U1051" s="65">
        <v>89.99999999999999</v>
      </c>
      <c r="V1051" s="57">
        <v>100</v>
      </c>
      <c r="W1051" s="56">
        <v>0</v>
      </c>
      <c r="X1051" s="56">
        <v>25</v>
      </c>
      <c r="Y1051" s="90">
        <f t="shared" si="197"/>
        <v>70.79861111111111</v>
      </c>
      <c r="Z1051" s="101">
        <f t="shared" si="198"/>
        <v>80.06646222006255</v>
      </c>
      <c r="AA1051" s="50">
        <v>100</v>
      </c>
      <c r="AB1051" s="47">
        <v>5.555555555555555</v>
      </c>
      <c r="AC1051" s="44">
        <f t="shared" si="199"/>
        <v>76.38888888888889</v>
      </c>
      <c r="AD1051" s="85">
        <v>16.5</v>
      </c>
      <c r="AE1051" s="91">
        <f t="shared" si="200"/>
        <v>16.5</v>
      </c>
      <c r="AF1051" s="88">
        <v>71.05263157894737</v>
      </c>
      <c r="AG1051" s="80">
        <v>100</v>
      </c>
      <c r="AH1051" s="92">
        <f t="shared" si="201"/>
        <v>80.7017543859649</v>
      </c>
      <c r="AI1051" s="37">
        <f t="shared" si="202"/>
        <v>61.281091617933726</v>
      </c>
      <c r="AJ1051" s="38">
        <f t="shared" si="203"/>
        <v>69.37861272646552</v>
      </c>
    </row>
    <row r="1052" spans="1:36" ht="15">
      <c r="A1052" s="17">
        <v>255</v>
      </c>
      <c r="B1052" s="18">
        <v>81300</v>
      </c>
      <c r="C1052" s="19" t="s">
        <v>356</v>
      </c>
      <c r="D1052" s="19" t="s">
        <v>442</v>
      </c>
      <c r="E1052" s="20">
        <v>6</v>
      </c>
      <c r="F1052" s="48">
        <v>65.85000000000001</v>
      </c>
      <c r="G1052" s="49">
        <v>84.46784696784697</v>
      </c>
      <c r="H1052" s="44">
        <f t="shared" si="192"/>
        <v>72.05594898928233</v>
      </c>
      <c r="I1052" s="104">
        <v>31</v>
      </c>
      <c r="J1052" s="103">
        <f t="shared" si="193"/>
        <v>31</v>
      </c>
      <c r="K1052" s="36">
        <f t="shared" si="194"/>
        <v>55.633569393569395</v>
      </c>
      <c r="L1052" s="64">
        <v>87.12574850299401</v>
      </c>
      <c r="M1052" s="65">
        <v>100</v>
      </c>
      <c r="N1052" s="90">
        <f t="shared" si="195"/>
        <v>89.98669328010646</v>
      </c>
      <c r="O1052" s="66">
        <v>98.6032196969697</v>
      </c>
      <c r="P1052" s="57">
        <v>99.47</v>
      </c>
      <c r="Q1052" s="67">
        <v>98.80927940874564</v>
      </c>
      <c r="R1052" s="68" t="s">
        <v>1</v>
      </c>
      <c r="S1052" s="44">
        <f t="shared" si="196"/>
        <v>98.89898251459141</v>
      </c>
      <c r="T1052" s="64">
        <v>95.83333333333334</v>
      </c>
      <c r="U1052" s="57">
        <v>99.99999999999999</v>
      </c>
      <c r="V1052" s="57">
        <v>100</v>
      </c>
      <c r="W1052" s="56">
        <v>0</v>
      </c>
      <c r="X1052" s="56">
        <v>25</v>
      </c>
      <c r="Y1052" s="90">
        <f t="shared" si="197"/>
        <v>77.08333333333333</v>
      </c>
      <c r="Z1052" s="101">
        <f t="shared" si="198"/>
        <v>88.70955065217424</v>
      </c>
      <c r="AA1052" s="50">
        <v>76.02785145888595</v>
      </c>
      <c r="AB1052" s="47">
        <v>7.777777777777778</v>
      </c>
      <c r="AC1052" s="44">
        <f t="shared" si="199"/>
        <v>58.965333038608904</v>
      </c>
      <c r="AD1052" s="85">
        <v>60.19999999999993</v>
      </c>
      <c r="AE1052" s="91">
        <f t="shared" si="200"/>
        <v>60.19999999999993</v>
      </c>
      <c r="AF1052" s="88">
        <v>65.78947368421053</v>
      </c>
      <c r="AG1052" s="80">
        <v>100</v>
      </c>
      <c r="AH1052" s="92">
        <f t="shared" si="201"/>
        <v>77.19298245614036</v>
      </c>
      <c r="AI1052" s="37">
        <f t="shared" si="202"/>
        <v>62.940107445152805</v>
      </c>
      <c r="AJ1052" s="38">
        <f t="shared" si="203"/>
        <v>74.36352143834684</v>
      </c>
    </row>
    <row r="1053" spans="1:36" ht="15">
      <c r="A1053" s="17">
        <v>727</v>
      </c>
      <c r="B1053" s="18">
        <v>81591</v>
      </c>
      <c r="C1053" s="19" t="s">
        <v>356</v>
      </c>
      <c r="D1053" s="19" t="s">
        <v>729</v>
      </c>
      <c r="E1053" s="20">
        <v>6</v>
      </c>
      <c r="F1053" s="48">
        <v>57.49999999999999</v>
      </c>
      <c r="G1053" s="49">
        <v>78.46509971509971</v>
      </c>
      <c r="H1053" s="44">
        <f t="shared" si="192"/>
        <v>64.4883665716999</v>
      </c>
      <c r="I1053" s="104">
        <v>34</v>
      </c>
      <c r="J1053" s="103">
        <f t="shared" si="193"/>
        <v>34</v>
      </c>
      <c r="K1053" s="36">
        <f t="shared" si="194"/>
        <v>52.29301994301994</v>
      </c>
      <c r="L1053" s="64">
        <v>40.98360655737705</v>
      </c>
      <c r="M1053" s="65">
        <v>100</v>
      </c>
      <c r="N1053" s="90">
        <f t="shared" si="195"/>
        <v>54.09836065573771</v>
      </c>
      <c r="O1053" s="66">
        <v>87.80882022174592</v>
      </c>
      <c r="P1053" s="57">
        <v>99.28999999999999</v>
      </c>
      <c r="Q1053" s="67">
        <v>98.34905660377359</v>
      </c>
      <c r="R1053" s="68" t="s">
        <v>1</v>
      </c>
      <c r="S1053" s="44">
        <f t="shared" si="196"/>
        <v>95.08982396750119</v>
      </c>
      <c r="T1053" s="64">
        <v>95.27777777777779</v>
      </c>
      <c r="U1053" s="57">
        <v>89.49999999999999</v>
      </c>
      <c r="V1053" s="57">
        <v>100</v>
      </c>
      <c r="W1053" s="56">
        <v>0</v>
      </c>
      <c r="X1053" s="56">
        <v>25</v>
      </c>
      <c r="Y1053" s="90">
        <f t="shared" si="197"/>
        <v>74.31944444444444</v>
      </c>
      <c r="Z1053" s="101">
        <f t="shared" si="198"/>
        <v>73.68637572788818</v>
      </c>
      <c r="AA1053" s="50">
        <v>66.59145930697655</v>
      </c>
      <c r="AB1053" s="47">
        <v>5.555555555555555</v>
      </c>
      <c r="AC1053" s="44">
        <f t="shared" si="199"/>
        <v>51.33248336912129</v>
      </c>
      <c r="AD1053" s="85">
        <v>67.90000000000002</v>
      </c>
      <c r="AE1053" s="91">
        <f t="shared" si="200"/>
        <v>67.90000000000002</v>
      </c>
      <c r="AF1053" s="88">
        <v>39.473684210526315</v>
      </c>
      <c r="AG1053" s="80">
        <v>100</v>
      </c>
      <c r="AH1053" s="92">
        <f t="shared" si="201"/>
        <v>59.649122807017534</v>
      </c>
      <c r="AI1053" s="37">
        <f t="shared" si="202"/>
        <v>57.413815691601535</v>
      </c>
      <c r="AJ1053" s="38">
        <f t="shared" si="203"/>
        <v>64.52593656002854</v>
      </c>
    </row>
    <row r="1054" spans="1:36" ht="15">
      <c r="A1054" s="17">
        <v>524</v>
      </c>
      <c r="B1054" s="18">
        <v>81736</v>
      </c>
      <c r="C1054" s="19" t="s">
        <v>356</v>
      </c>
      <c r="D1054" s="19" t="s">
        <v>864</v>
      </c>
      <c r="E1054" s="20">
        <v>6</v>
      </c>
      <c r="F1054" s="48">
        <v>62.949999999999996</v>
      </c>
      <c r="G1054" s="49">
        <v>77.51424501424502</v>
      </c>
      <c r="H1054" s="44">
        <f t="shared" si="192"/>
        <v>67.80474833808167</v>
      </c>
      <c r="I1054" s="104">
        <v>64.00000000000001</v>
      </c>
      <c r="J1054" s="103">
        <f t="shared" si="193"/>
        <v>64.00000000000001</v>
      </c>
      <c r="K1054" s="36">
        <f t="shared" si="194"/>
        <v>66.282849002849</v>
      </c>
      <c r="L1054" s="64">
        <v>37.84860557768924</v>
      </c>
      <c r="M1054" s="65">
        <v>100</v>
      </c>
      <c r="N1054" s="90">
        <f t="shared" si="195"/>
        <v>51.66002656042497</v>
      </c>
      <c r="O1054" s="66">
        <v>92.56638806601778</v>
      </c>
      <c r="P1054" s="57">
        <v>99.77000000000001</v>
      </c>
      <c r="Q1054" s="67">
        <v>98.62959754272663</v>
      </c>
      <c r="R1054" s="68" t="s">
        <v>1</v>
      </c>
      <c r="S1054" s="44">
        <f t="shared" si="196"/>
        <v>96.92804395591298</v>
      </c>
      <c r="T1054" s="64">
        <v>99.16666666666667</v>
      </c>
      <c r="U1054" s="57">
        <v>89.86666666666667</v>
      </c>
      <c r="V1054" s="57">
        <v>100</v>
      </c>
      <c r="W1054" s="56">
        <v>0</v>
      </c>
      <c r="X1054" s="56">
        <v>25</v>
      </c>
      <c r="Y1054" s="90">
        <f t="shared" si="197"/>
        <v>75.38333333333334</v>
      </c>
      <c r="Z1054" s="101">
        <f t="shared" si="198"/>
        <v>73.73725029431182</v>
      </c>
      <c r="AA1054" s="50">
        <v>94.13330272991865</v>
      </c>
      <c r="AB1054" s="47">
        <v>7.777777777777778</v>
      </c>
      <c r="AC1054" s="44">
        <f t="shared" si="199"/>
        <v>72.54442149188343</v>
      </c>
      <c r="AD1054" s="85">
        <v>41.59999999999995</v>
      </c>
      <c r="AE1054" s="91">
        <f t="shared" si="200"/>
        <v>41.59999999999995</v>
      </c>
      <c r="AF1054" s="88">
        <v>42.10526315789473</v>
      </c>
      <c r="AG1054" s="80">
        <v>100</v>
      </c>
      <c r="AH1054" s="92">
        <f t="shared" si="201"/>
        <v>61.403508771929815</v>
      </c>
      <c r="AI1054" s="37">
        <f t="shared" si="202"/>
        <v>62.06439321672378</v>
      </c>
      <c r="AJ1054" s="38">
        <f t="shared" si="203"/>
        <v>68.74451291274283</v>
      </c>
    </row>
    <row r="1055" spans="1:36" ht="15">
      <c r="A1055" s="17">
        <v>705</v>
      </c>
      <c r="B1055" s="18">
        <v>81794</v>
      </c>
      <c r="C1055" s="19" t="s">
        <v>356</v>
      </c>
      <c r="D1055" s="19" t="s">
        <v>887</v>
      </c>
      <c r="E1055" s="20">
        <v>6</v>
      </c>
      <c r="F1055" s="48">
        <v>39.45000000000001</v>
      </c>
      <c r="G1055" s="49">
        <v>82.0879120879121</v>
      </c>
      <c r="H1055" s="44">
        <f t="shared" si="192"/>
        <v>53.66263736263737</v>
      </c>
      <c r="I1055" s="104">
        <v>26</v>
      </c>
      <c r="J1055" s="103">
        <f t="shared" si="193"/>
        <v>26</v>
      </c>
      <c r="K1055" s="36">
        <f t="shared" si="194"/>
        <v>42.597582417582416</v>
      </c>
      <c r="L1055" s="64">
        <v>65.1948051948052</v>
      </c>
      <c r="M1055" s="65">
        <v>100</v>
      </c>
      <c r="N1055" s="90">
        <f t="shared" si="195"/>
        <v>72.92929292929293</v>
      </c>
      <c r="O1055" s="66">
        <v>99.01281151281151</v>
      </c>
      <c r="P1055" s="57">
        <v>99.33999999999999</v>
      </c>
      <c r="Q1055" s="67">
        <v>99.31450711571418</v>
      </c>
      <c r="R1055" s="68" t="s">
        <v>1</v>
      </c>
      <c r="S1055" s="44">
        <f t="shared" si="196"/>
        <v>99.16042551812761</v>
      </c>
      <c r="T1055" s="64">
        <v>99.16666666666667</v>
      </c>
      <c r="U1055" s="57">
        <v>89.99999999999999</v>
      </c>
      <c r="V1055" s="57">
        <v>100</v>
      </c>
      <c r="W1055" s="56">
        <v>0</v>
      </c>
      <c r="X1055" s="56">
        <v>25</v>
      </c>
      <c r="Y1055" s="90">
        <f t="shared" si="197"/>
        <v>75.41666666666666</v>
      </c>
      <c r="Z1055" s="101">
        <f t="shared" si="198"/>
        <v>82.11921495367962</v>
      </c>
      <c r="AA1055" s="50">
        <v>59.54749273714791</v>
      </c>
      <c r="AB1055" s="47">
        <v>5.555555555555555</v>
      </c>
      <c r="AC1055" s="44">
        <f t="shared" si="199"/>
        <v>46.04950844174982</v>
      </c>
      <c r="AD1055" s="85">
        <v>51.59999999999997</v>
      </c>
      <c r="AE1055" s="91">
        <f t="shared" si="200"/>
        <v>51.59999999999997</v>
      </c>
      <c r="AF1055" s="88">
        <v>47.368421052631575</v>
      </c>
      <c r="AG1055" s="80">
        <v>100</v>
      </c>
      <c r="AH1055" s="92">
        <f t="shared" si="201"/>
        <v>64.91228070175438</v>
      </c>
      <c r="AI1055" s="37">
        <f t="shared" si="202"/>
        <v>51.30219397595077</v>
      </c>
      <c r="AJ1055" s="38">
        <f t="shared" si="203"/>
        <v>64.96978215314152</v>
      </c>
    </row>
    <row r="1056" spans="1:36" ht="15">
      <c r="A1056" s="17">
        <v>38</v>
      </c>
      <c r="B1056" s="18">
        <v>85001</v>
      </c>
      <c r="C1056" s="19" t="s">
        <v>13</v>
      </c>
      <c r="D1056" s="19" t="s">
        <v>53</v>
      </c>
      <c r="E1056" s="20">
        <v>2</v>
      </c>
      <c r="F1056" s="48">
        <v>56.35</v>
      </c>
      <c r="G1056" s="49">
        <v>90.41412291412291</v>
      </c>
      <c r="H1056" s="44">
        <f t="shared" si="192"/>
        <v>67.70470763804096</v>
      </c>
      <c r="I1056" s="104">
        <v>65.00000000000001</v>
      </c>
      <c r="J1056" s="103">
        <f t="shared" si="193"/>
        <v>65.00000000000001</v>
      </c>
      <c r="K1056" s="36">
        <f t="shared" si="194"/>
        <v>66.62282458282458</v>
      </c>
      <c r="L1056" s="64">
        <v>89.7196261682243</v>
      </c>
      <c r="M1056" s="65">
        <v>100</v>
      </c>
      <c r="N1056" s="90">
        <f t="shared" si="195"/>
        <v>92.00415368639668</v>
      </c>
      <c r="O1056" s="66">
        <v>100</v>
      </c>
      <c r="P1056" s="57">
        <v>99.48</v>
      </c>
      <c r="Q1056" s="67">
        <v>99.98593015730084</v>
      </c>
      <c r="R1056" s="68" t="s">
        <v>1</v>
      </c>
      <c r="S1056" s="44">
        <f t="shared" si="196"/>
        <v>99.75958798365085</v>
      </c>
      <c r="T1056" s="64">
        <v>98.61111111111111</v>
      </c>
      <c r="U1056" s="57">
        <v>98.75</v>
      </c>
      <c r="V1056" s="57">
        <v>100</v>
      </c>
      <c r="W1056" s="56">
        <v>0</v>
      </c>
      <c r="X1056" s="56">
        <v>1.9922178988326849</v>
      </c>
      <c r="Y1056" s="90">
        <f t="shared" si="197"/>
        <v>74.58930501513186</v>
      </c>
      <c r="Z1056" s="101">
        <f t="shared" si="198"/>
        <v>88.91314108671327</v>
      </c>
      <c r="AA1056" s="50">
        <v>100</v>
      </c>
      <c r="AB1056" s="47">
        <v>90.4</v>
      </c>
      <c r="AC1056" s="44">
        <f t="shared" si="199"/>
        <v>97.6</v>
      </c>
      <c r="AD1056" s="85">
        <v>42.70000000000001</v>
      </c>
      <c r="AE1056" s="91">
        <f t="shared" si="200"/>
        <v>42.70000000000001</v>
      </c>
      <c r="AF1056" s="88">
        <v>71.05263157894737</v>
      </c>
      <c r="AG1056" s="80">
        <v>100</v>
      </c>
      <c r="AH1056" s="92">
        <f t="shared" si="201"/>
        <v>80.7017543859649</v>
      </c>
      <c r="AI1056" s="37">
        <f t="shared" si="202"/>
        <v>79.58035087719298</v>
      </c>
      <c r="AJ1056" s="38">
        <f t="shared" si="203"/>
        <v>81.65524072307944</v>
      </c>
    </row>
    <row r="1057" spans="1:36" ht="15">
      <c r="A1057" s="17">
        <v>56</v>
      </c>
      <c r="B1057" s="18">
        <v>85010</v>
      </c>
      <c r="C1057" s="19" t="s">
        <v>13</v>
      </c>
      <c r="D1057" s="19" t="s">
        <v>935</v>
      </c>
      <c r="E1057" s="20">
        <v>5</v>
      </c>
      <c r="F1057" s="48">
        <v>99.70000000000002</v>
      </c>
      <c r="G1057" s="49">
        <v>88.38776963776964</v>
      </c>
      <c r="H1057" s="44">
        <f t="shared" si="192"/>
        <v>95.92925654592321</v>
      </c>
      <c r="I1057" s="104">
        <v>90.00000000000001</v>
      </c>
      <c r="J1057" s="103">
        <f t="shared" si="193"/>
        <v>90.00000000000001</v>
      </c>
      <c r="K1057" s="36">
        <f t="shared" si="194"/>
        <v>93.55755392755393</v>
      </c>
      <c r="L1057" s="64">
        <v>44.925883694412775</v>
      </c>
      <c r="M1057" s="65">
        <v>100</v>
      </c>
      <c r="N1057" s="90">
        <f t="shared" si="195"/>
        <v>57.16457620676549</v>
      </c>
      <c r="O1057" s="66">
        <v>97.89576365663322</v>
      </c>
      <c r="P1057" s="57">
        <v>99.44</v>
      </c>
      <c r="Q1057" s="67">
        <v>99.72680840954983</v>
      </c>
      <c r="R1057" s="68" t="s">
        <v>1</v>
      </c>
      <c r="S1057" s="44">
        <f t="shared" si="196"/>
        <v>98.95896931954724</v>
      </c>
      <c r="T1057" s="64">
        <v>96.25</v>
      </c>
      <c r="U1057" s="57">
        <v>99.90294117647059</v>
      </c>
      <c r="V1057" s="57">
        <v>100</v>
      </c>
      <c r="W1057" s="56">
        <v>0</v>
      </c>
      <c r="X1057" s="56">
        <v>25</v>
      </c>
      <c r="Y1057" s="90">
        <f t="shared" si="197"/>
        <v>77.16323529411764</v>
      </c>
      <c r="Z1057" s="101">
        <f t="shared" si="198"/>
        <v>76.93835291080833</v>
      </c>
      <c r="AA1057" s="50">
        <v>92.32979664014147</v>
      </c>
      <c r="AB1057" s="47">
        <v>54.63917525773196</v>
      </c>
      <c r="AC1057" s="44">
        <f t="shared" si="199"/>
        <v>82.90714129453909</v>
      </c>
      <c r="AD1057" s="85">
        <v>81.90000000000005</v>
      </c>
      <c r="AE1057" s="91">
        <f t="shared" si="200"/>
        <v>81.90000000000005</v>
      </c>
      <c r="AF1057" s="88">
        <v>36.84210526315789</v>
      </c>
      <c r="AG1057" s="80">
        <v>100</v>
      </c>
      <c r="AH1057" s="92">
        <f t="shared" si="201"/>
        <v>57.89473684210525</v>
      </c>
      <c r="AI1057" s="37">
        <f t="shared" si="202"/>
        <v>77.63608939217525</v>
      </c>
      <c r="AJ1057" s="38">
        <f t="shared" si="203"/>
        <v>80.47151405856752</v>
      </c>
    </row>
    <row r="1058" spans="1:36" ht="15">
      <c r="A1058" s="17">
        <v>185</v>
      </c>
      <c r="B1058" s="18">
        <v>85015</v>
      </c>
      <c r="C1058" s="19" t="s">
        <v>13</v>
      </c>
      <c r="D1058" s="19" t="s">
        <v>911</v>
      </c>
      <c r="E1058" s="20">
        <v>6</v>
      </c>
      <c r="F1058" s="48">
        <v>40.300000000000004</v>
      </c>
      <c r="G1058" s="49">
        <v>81.41432641432642</v>
      </c>
      <c r="H1058" s="44">
        <f t="shared" si="192"/>
        <v>54.004775471442144</v>
      </c>
      <c r="I1058" s="104">
        <v>51</v>
      </c>
      <c r="J1058" s="103">
        <f t="shared" si="193"/>
        <v>51</v>
      </c>
      <c r="K1058" s="36">
        <f t="shared" si="194"/>
        <v>52.802865282865284</v>
      </c>
      <c r="L1058" s="64">
        <v>78.65168539325843</v>
      </c>
      <c r="M1058" s="65">
        <v>100</v>
      </c>
      <c r="N1058" s="90">
        <f t="shared" si="195"/>
        <v>83.39575530586767</v>
      </c>
      <c r="O1058" s="66">
        <v>93.70833333333333</v>
      </c>
      <c r="P1058" s="57">
        <v>99.64</v>
      </c>
      <c r="Q1058" s="67">
        <v>95.76059850374065</v>
      </c>
      <c r="R1058" s="68" t="s">
        <v>1</v>
      </c>
      <c r="S1058" s="44">
        <f t="shared" si="196"/>
        <v>96.30941291822526</v>
      </c>
      <c r="T1058" s="64">
        <v>89.02777777777779</v>
      </c>
      <c r="U1058" s="57">
        <v>98.55999999999999</v>
      </c>
      <c r="V1058" s="57">
        <v>100</v>
      </c>
      <c r="W1058" s="56">
        <v>68.81720430107528</v>
      </c>
      <c r="X1058" s="56">
        <v>0</v>
      </c>
      <c r="Y1058" s="90">
        <f t="shared" si="197"/>
        <v>80.49909498207886</v>
      </c>
      <c r="Z1058" s="101">
        <f t="shared" si="198"/>
        <v>86.60119443820969</v>
      </c>
      <c r="AA1058" s="50">
        <v>94.4702328323018</v>
      </c>
      <c r="AB1058" s="47">
        <v>38.095238095238095</v>
      </c>
      <c r="AC1058" s="44">
        <f t="shared" si="199"/>
        <v>80.37648414803587</v>
      </c>
      <c r="AD1058" s="85">
        <v>51.89999999999997</v>
      </c>
      <c r="AE1058" s="91">
        <f t="shared" si="200"/>
        <v>51.89999999999997</v>
      </c>
      <c r="AF1058" s="88">
        <v>73.68421052631578</v>
      </c>
      <c r="AG1058" s="80">
        <v>100</v>
      </c>
      <c r="AH1058" s="92">
        <f t="shared" si="201"/>
        <v>82.45614035087718</v>
      </c>
      <c r="AI1058" s="37">
        <f t="shared" si="202"/>
        <v>73.19868628246122</v>
      </c>
      <c r="AJ1058" s="38">
        <f t="shared" si="203"/>
        <v>75.82077616041627</v>
      </c>
    </row>
    <row r="1059" spans="1:36" ht="15">
      <c r="A1059" s="17">
        <v>103</v>
      </c>
      <c r="B1059" s="18">
        <v>85125</v>
      </c>
      <c r="C1059" s="19" t="s">
        <v>13</v>
      </c>
      <c r="D1059" s="19" t="s">
        <v>234</v>
      </c>
      <c r="E1059" s="20">
        <v>6</v>
      </c>
      <c r="F1059" s="48">
        <v>39.75000000000001</v>
      </c>
      <c r="G1059" s="49">
        <v>81.59086284086283</v>
      </c>
      <c r="H1059" s="44">
        <f t="shared" si="192"/>
        <v>53.69695428028761</v>
      </c>
      <c r="I1059" s="104">
        <v>51</v>
      </c>
      <c r="J1059" s="103">
        <f t="shared" si="193"/>
        <v>51</v>
      </c>
      <c r="K1059" s="36">
        <f t="shared" si="194"/>
        <v>52.61817256817257</v>
      </c>
      <c r="L1059" s="64">
        <v>68.35443037974683</v>
      </c>
      <c r="M1059" s="65">
        <v>100</v>
      </c>
      <c r="N1059" s="90">
        <f t="shared" si="195"/>
        <v>75.38677918424753</v>
      </c>
      <c r="O1059" s="66">
        <v>94.7313159248778</v>
      </c>
      <c r="P1059" s="57">
        <v>98.61</v>
      </c>
      <c r="Q1059" s="67">
        <v>99.24221161942184</v>
      </c>
      <c r="R1059" s="68" t="s">
        <v>1</v>
      </c>
      <c r="S1059" s="44">
        <f t="shared" si="196"/>
        <v>97.46688761319481</v>
      </c>
      <c r="T1059" s="64">
        <v>96.94444444444444</v>
      </c>
      <c r="U1059" s="57">
        <v>77.55</v>
      </c>
      <c r="V1059" s="57">
        <v>100</v>
      </c>
      <c r="W1059" s="56">
        <v>71.7557251908397</v>
      </c>
      <c r="X1059" s="56">
        <v>25</v>
      </c>
      <c r="Y1059" s="90">
        <f t="shared" si="197"/>
        <v>80.71807675996607</v>
      </c>
      <c r="Z1059" s="101">
        <f t="shared" si="198"/>
        <v>84.1584291057406</v>
      </c>
      <c r="AA1059" s="50">
        <v>100</v>
      </c>
      <c r="AB1059" s="47">
        <v>81.0126582278481</v>
      </c>
      <c r="AC1059" s="44">
        <f t="shared" si="199"/>
        <v>95.25316455696202</v>
      </c>
      <c r="AD1059" s="85">
        <v>76.50000000000003</v>
      </c>
      <c r="AE1059" s="91">
        <f t="shared" si="200"/>
        <v>76.50000000000003</v>
      </c>
      <c r="AF1059" s="88">
        <v>52.63157894736842</v>
      </c>
      <c r="AG1059" s="80">
        <v>100</v>
      </c>
      <c r="AH1059" s="92">
        <f t="shared" si="201"/>
        <v>68.42105263157893</v>
      </c>
      <c r="AI1059" s="37">
        <f t="shared" si="202"/>
        <v>84.88589829002888</v>
      </c>
      <c r="AJ1059" s="38">
        <f t="shared" si="203"/>
        <v>78.06861855351347</v>
      </c>
    </row>
    <row r="1060" spans="1:36" ht="15">
      <c r="A1060" s="17">
        <v>371</v>
      </c>
      <c r="B1060" s="18">
        <v>85136</v>
      </c>
      <c r="C1060" s="19" t="s">
        <v>13</v>
      </c>
      <c r="D1060" s="19" t="s">
        <v>422</v>
      </c>
      <c r="E1060" s="20">
        <v>6</v>
      </c>
      <c r="F1060" s="48">
        <v>46.45</v>
      </c>
      <c r="G1060" s="49">
        <v>89.27757427757427</v>
      </c>
      <c r="H1060" s="44">
        <f t="shared" si="192"/>
        <v>60.72585809252476</v>
      </c>
      <c r="I1060" s="104">
        <v>0</v>
      </c>
      <c r="J1060" s="103">
        <f t="shared" si="193"/>
        <v>0</v>
      </c>
      <c r="K1060" s="36">
        <f t="shared" si="194"/>
        <v>36.43551485551485</v>
      </c>
      <c r="L1060" s="64">
        <v>94.03973509933775</v>
      </c>
      <c r="M1060" s="65">
        <v>100</v>
      </c>
      <c r="N1060" s="90">
        <f t="shared" si="195"/>
        <v>95.36423841059602</v>
      </c>
      <c r="O1060" s="66">
        <v>95.88127013345606</v>
      </c>
      <c r="P1060" s="57">
        <v>99.38</v>
      </c>
      <c r="Q1060" s="67">
        <v>98.33333333333333</v>
      </c>
      <c r="R1060" s="68" t="s">
        <v>1</v>
      </c>
      <c r="S1060" s="44">
        <f t="shared" si="196"/>
        <v>97.80370227987422</v>
      </c>
      <c r="T1060" s="64">
        <v>100</v>
      </c>
      <c r="U1060" s="57">
        <v>99.99999999999999</v>
      </c>
      <c r="V1060" s="57">
        <v>100</v>
      </c>
      <c r="W1060" s="56">
        <v>0</v>
      </c>
      <c r="X1060" s="56">
        <v>25</v>
      </c>
      <c r="Y1060" s="90">
        <f t="shared" si="197"/>
        <v>78.125</v>
      </c>
      <c r="Z1060" s="101">
        <f t="shared" si="198"/>
        <v>90.62831055737432</v>
      </c>
      <c r="AA1060" s="50">
        <v>83.76805187150015</v>
      </c>
      <c r="AB1060" s="47">
        <v>10</v>
      </c>
      <c r="AC1060" s="44">
        <f t="shared" si="199"/>
        <v>65.32603890362512</v>
      </c>
      <c r="AD1060" s="85">
        <v>60.69999999999999</v>
      </c>
      <c r="AE1060" s="91">
        <f t="shared" si="200"/>
        <v>60.69999999999999</v>
      </c>
      <c r="AF1060" s="88">
        <v>47.368421052631575</v>
      </c>
      <c r="AG1060" s="80">
        <v>100</v>
      </c>
      <c r="AH1060" s="92">
        <f t="shared" si="201"/>
        <v>64.91228070175438</v>
      </c>
      <c r="AI1060" s="37">
        <f t="shared" si="202"/>
        <v>64.00967688895093</v>
      </c>
      <c r="AJ1060" s="38">
        <f t="shared" si="203"/>
        <v>71.80416131647542</v>
      </c>
    </row>
    <row r="1061" spans="1:36" ht="15">
      <c r="A1061" s="17">
        <v>83</v>
      </c>
      <c r="B1061" s="18">
        <v>85139</v>
      </c>
      <c r="C1061" s="19" t="s">
        <v>13</v>
      </c>
      <c r="D1061" s="19" t="s">
        <v>274</v>
      </c>
      <c r="E1061" s="20">
        <v>6</v>
      </c>
      <c r="F1061" s="48">
        <v>80</v>
      </c>
      <c r="G1061" s="49">
        <v>91.24643874643874</v>
      </c>
      <c r="H1061" s="44">
        <f t="shared" si="192"/>
        <v>83.74881291547958</v>
      </c>
      <c r="I1061" s="104">
        <v>5</v>
      </c>
      <c r="J1061" s="103">
        <f t="shared" si="193"/>
        <v>5</v>
      </c>
      <c r="K1061" s="36">
        <f t="shared" si="194"/>
        <v>52.249287749287745</v>
      </c>
      <c r="L1061" s="64">
        <v>94.88636363636364</v>
      </c>
      <c r="M1061" s="65">
        <v>100</v>
      </c>
      <c r="N1061" s="90">
        <f t="shared" si="195"/>
        <v>96.02272727272728</v>
      </c>
      <c r="O1061" s="66">
        <v>97.66363636363636</v>
      </c>
      <c r="P1061" s="57">
        <v>99.39</v>
      </c>
      <c r="Q1061" s="67">
        <v>98.36610357241761</v>
      </c>
      <c r="R1061" s="68" t="s">
        <v>1</v>
      </c>
      <c r="S1061" s="44">
        <f t="shared" si="196"/>
        <v>98.41170086619799</v>
      </c>
      <c r="T1061" s="64">
        <v>99.16666666666667</v>
      </c>
      <c r="U1061" s="57">
        <v>98.6736842105263</v>
      </c>
      <c r="V1061" s="57">
        <v>95.37037037037037</v>
      </c>
      <c r="W1061" s="56">
        <v>0</v>
      </c>
      <c r="X1061" s="56">
        <v>25</v>
      </c>
      <c r="Y1061" s="90">
        <f t="shared" si="197"/>
        <v>76.42768031189084</v>
      </c>
      <c r="Z1061" s="101">
        <f t="shared" si="198"/>
        <v>90.51678379517024</v>
      </c>
      <c r="AA1061" s="50">
        <v>100</v>
      </c>
      <c r="AB1061" s="47">
        <v>54.94505494505495</v>
      </c>
      <c r="AC1061" s="44">
        <f t="shared" si="199"/>
        <v>88.73626373626374</v>
      </c>
      <c r="AD1061" s="85">
        <v>62.49999999999997</v>
      </c>
      <c r="AE1061" s="91">
        <f t="shared" si="200"/>
        <v>62.49999999999997</v>
      </c>
      <c r="AF1061" s="88">
        <v>47.368421052631575</v>
      </c>
      <c r="AG1061" s="80">
        <v>100</v>
      </c>
      <c r="AH1061" s="92">
        <f t="shared" si="201"/>
        <v>64.91228070175438</v>
      </c>
      <c r="AI1061" s="37">
        <f t="shared" si="202"/>
        <v>76.97513013302486</v>
      </c>
      <c r="AJ1061" s="38">
        <f t="shared" si="203"/>
        <v>78.80078848735013</v>
      </c>
    </row>
    <row r="1062" spans="1:36" ht="15">
      <c r="A1062" s="17">
        <v>564</v>
      </c>
      <c r="B1062" s="18">
        <v>85162</v>
      </c>
      <c r="C1062" s="19" t="s">
        <v>13</v>
      </c>
      <c r="D1062" s="19" t="s">
        <v>429</v>
      </c>
      <c r="E1062" s="20">
        <v>6</v>
      </c>
      <c r="F1062" s="48">
        <v>78.05</v>
      </c>
      <c r="G1062" s="49">
        <v>83.48087098087099</v>
      </c>
      <c r="H1062" s="44">
        <f t="shared" si="192"/>
        <v>79.860290326957</v>
      </c>
      <c r="I1062" s="104">
        <v>0</v>
      </c>
      <c r="J1062" s="103">
        <f t="shared" si="193"/>
        <v>0</v>
      </c>
      <c r="K1062" s="36">
        <f t="shared" si="194"/>
        <v>47.9161741961742</v>
      </c>
      <c r="L1062" s="64">
        <v>48.2837528604119</v>
      </c>
      <c r="M1062" s="65">
        <v>100</v>
      </c>
      <c r="N1062" s="90">
        <f t="shared" si="195"/>
        <v>59.77625222476481</v>
      </c>
      <c r="O1062" s="66">
        <v>99.34547160156917</v>
      </c>
      <c r="P1062" s="57">
        <v>99.53</v>
      </c>
      <c r="Q1062" s="67">
        <v>99.29022082018928</v>
      </c>
      <c r="R1062" s="68" t="s">
        <v>1</v>
      </c>
      <c r="S1062" s="44">
        <f t="shared" si="196"/>
        <v>99.32644628799828</v>
      </c>
      <c r="T1062" s="64">
        <v>98.33333333333334</v>
      </c>
      <c r="U1062" s="65">
        <v>99.19999999999999</v>
      </c>
      <c r="V1062" s="57">
        <v>97.22222222222221</v>
      </c>
      <c r="W1062" s="56">
        <v>83.4079283887468</v>
      </c>
      <c r="X1062" s="56">
        <v>0</v>
      </c>
      <c r="Y1062" s="90">
        <f t="shared" si="197"/>
        <v>84.11487993748223</v>
      </c>
      <c r="Z1062" s="101">
        <f t="shared" si="198"/>
        <v>80.2206751930691</v>
      </c>
      <c r="AA1062" s="50">
        <v>84.25803124078988</v>
      </c>
      <c r="AB1062" s="47">
        <v>24.175824175824175</v>
      </c>
      <c r="AC1062" s="44">
        <f t="shared" si="199"/>
        <v>69.23747947454845</v>
      </c>
      <c r="AD1062" s="85">
        <v>41.79999999999996</v>
      </c>
      <c r="AE1062" s="91">
        <f t="shared" si="200"/>
        <v>41.79999999999996</v>
      </c>
      <c r="AF1062" s="88">
        <v>44.73684210526316</v>
      </c>
      <c r="AG1062" s="80">
        <v>100</v>
      </c>
      <c r="AH1062" s="92">
        <f t="shared" si="201"/>
        <v>63.157894736842096</v>
      </c>
      <c r="AI1062" s="37">
        <f t="shared" si="202"/>
        <v>60.70490133379425</v>
      </c>
      <c r="AJ1062" s="38">
        <f t="shared" si="203"/>
        <v>67.90504283590766</v>
      </c>
    </row>
    <row r="1063" spans="1:36" ht="15">
      <c r="A1063" s="17">
        <v>277</v>
      </c>
      <c r="B1063" s="18">
        <v>85225</v>
      </c>
      <c r="C1063" s="19" t="s">
        <v>13</v>
      </c>
      <c r="D1063" s="19" t="s">
        <v>513</v>
      </c>
      <c r="E1063" s="20">
        <v>6</v>
      </c>
      <c r="F1063" s="48">
        <v>41.949999999999996</v>
      </c>
      <c r="G1063" s="49">
        <v>76.57407407407408</v>
      </c>
      <c r="H1063" s="44">
        <f t="shared" si="192"/>
        <v>53.49135802469135</v>
      </c>
      <c r="I1063" s="104">
        <v>41</v>
      </c>
      <c r="J1063" s="103">
        <f t="shared" si="193"/>
        <v>41</v>
      </c>
      <c r="K1063" s="36">
        <f t="shared" si="194"/>
        <v>48.494814814814816</v>
      </c>
      <c r="L1063" s="64">
        <v>95.54140127388536</v>
      </c>
      <c r="M1063" s="65">
        <v>100</v>
      </c>
      <c r="N1063" s="90">
        <f t="shared" si="195"/>
        <v>96.53220099079971</v>
      </c>
      <c r="O1063" s="66">
        <v>98.04653012778923</v>
      </c>
      <c r="P1063" s="57">
        <v>98.91000000000001</v>
      </c>
      <c r="Q1063" s="67">
        <v>98.49663037843442</v>
      </c>
      <c r="R1063" s="68" t="s">
        <v>1</v>
      </c>
      <c r="S1063" s="44">
        <f t="shared" si="196"/>
        <v>98.42283409363576</v>
      </c>
      <c r="T1063" s="64">
        <v>100</v>
      </c>
      <c r="U1063" s="57">
        <v>99.99999999999999</v>
      </c>
      <c r="V1063" s="57">
        <v>100</v>
      </c>
      <c r="W1063" s="56">
        <v>0</v>
      </c>
      <c r="X1063" s="56">
        <v>25</v>
      </c>
      <c r="Y1063" s="90">
        <f t="shared" si="197"/>
        <v>78.125</v>
      </c>
      <c r="Z1063" s="101">
        <f t="shared" si="198"/>
        <v>91.24689926665134</v>
      </c>
      <c r="AA1063" s="50">
        <v>62.842762723540424</v>
      </c>
      <c r="AB1063" s="47">
        <v>51.76470588235295</v>
      </c>
      <c r="AC1063" s="44">
        <f t="shared" si="199"/>
        <v>60.073248513243556</v>
      </c>
      <c r="AD1063" s="85">
        <v>55.299999999999955</v>
      </c>
      <c r="AE1063" s="91">
        <f t="shared" si="200"/>
        <v>55.299999999999955</v>
      </c>
      <c r="AF1063" s="88">
        <v>60.526315789473685</v>
      </c>
      <c r="AG1063" s="80">
        <v>100</v>
      </c>
      <c r="AH1063" s="92">
        <f t="shared" si="201"/>
        <v>73.68421052631578</v>
      </c>
      <c r="AI1063" s="37">
        <f t="shared" si="202"/>
        <v>61.52257464565971</v>
      </c>
      <c r="AJ1063" s="38">
        <f t="shared" si="203"/>
        <v>73.77918498998655</v>
      </c>
    </row>
    <row r="1064" spans="1:36" ht="15">
      <c r="A1064" s="17">
        <v>164</v>
      </c>
      <c r="B1064" s="18">
        <v>85230</v>
      </c>
      <c r="C1064" s="19" t="s">
        <v>13</v>
      </c>
      <c r="D1064" s="19" t="s">
        <v>471</v>
      </c>
      <c r="E1064" s="20">
        <v>6</v>
      </c>
      <c r="F1064" s="48">
        <v>66.19999999999999</v>
      </c>
      <c r="G1064" s="49">
        <v>80.14092389092389</v>
      </c>
      <c r="H1064" s="44">
        <f t="shared" si="192"/>
        <v>70.84697463030795</v>
      </c>
      <c r="I1064" s="104">
        <v>57.00000000000001</v>
      </c>
      <c r="J1064" s="103">
        <f t="shared" si="193"/>
        <v>57.00000000000001</v>
      </c>
      <c r="K1064" s="36">
        <f t="shared" si="194"/>
        <v>65.30818477818477</v>
      </c>
      <c r="L1064" s="64">
        <v>81.22866894197952</v>
      </c>
      <c r="M1064" s="65">
        <v>100</v>
      </c>
      <c r="N1064" s="90">
        <f t="shared" si="195"/>
        <v>85.40007584376184</v>
      </c>
      <c r="O1064" s="66">
        <v>100</v>
      </c>
      <c r="P1064" s="57">
        <v>98.63</v>
      </c>
      <c r="Q1064" s="67">
        <v>99.48329314502239</v>
      </c>
      <c r="R1064" s="68" t="s">
        <v>1</v>
      </c>
      <c r="S1064" s="44">
        <f t="shared" si="196"/>
        <v>99.3089907789356</v>
      </c>
      <c r="T1064" s="64">
        <v>100</v>
      </c>
      <c r="U1064" s="57">
        <v>99.99999999999999</v>
      </c>
      <c r="V1064" s="57">
        <v>100</v>
      </c>
      <c r="W1064" s="56">
        <v>0</v>
      </c>
      <c r="X1064" s="56">
        <v>0</v>
      </c>
      <c r="Y1064" s="90">
        <f t="shared" si="197"/>
        <v>75</v>
      </c>
      <c r="Z1064" s="101">
        <f t="shared" si="198"/>
        <v>86.52290435301366</v>
      </c>
      <c r="AA1064" s="50">
        <v>81.11553197760094</v>
      </c>
      <c r="AB1064" s="47">
        <v>20.87912087912088</v>
      </c>
      <c r="AC1064" s="44">
        <f t="shared" si="199"/>
        <v>66.05642920298092</v>
      </c>
      <c r="AD1064" s="85">
        <v>67.89999999999996</v>
      </c>
      <c r="AE1064" s="91">
        <f t="shared" si="200"/>
        <v>67.89999999999996</v>
      </c>
      <c r="AF1064" s="88">
        <v>50</v>
      </c>
      <c r="AG1064" s="80">
        <v>100</v>
      </c>
      <c r="AH1064" s="92">
        <f t="shared" si="201"/>
        <v>66.66666666666666</v>
      </c>
      <c r="AI1064" s="37">
        <f t="shared" si="202"/>
        <v>66.67009557492314</v>
      </c>
      <c r="AJ1064" s="38">
        <f t="shared" si="203"/>
        <v>76.32411780462073</v>
      </c>
    </row>
    <row r="1065" spans="1:36" ht="15">
      <c r="A1065" s="17">
        <v>44</v>
      </c>
      <c r="B1065" s="18">
        <v>85250</v>
      </c>
      <c r="C1065" s="19" t="s">
        <v>13</v>
      </c>
      <c r="D1065" s="19" t="s">
        <v>31</v>
      </c>
      <c r="E1065" s="20">
        <v>6</v>
      </c>
      <c r="F1065" s="48">
        <v>58.79999999999998</v>
      </c>
      <c r="G1065" s="49">
        <v>87.79761904761905</v>
      </c>
      <c r="H1065" s="44">
        <f t="shared" si="192"/>
        <v>68.465873015873</v>
      </c>
      <c r="I1065" s="104">
        <v>72.00000000000001</v>
      </c>
      <c r="J1065" s="103">
        <f t="shared" si="193"/>
        <v>72.00000000000001</v>
      </c>
      <c r="K1065" s="36">
        <f t="shared" si="194"/>
        <v>69.8795238095238</v>
      </c>
      <c r="L1065" s="64">
        <v>93.5483870967742</v>
      </c>
      <c r="M1065" s="65">
        <v>100</v>
      </c>
      <c r="N1065" s="90">
        <f t="shared" si="195"/>
        <v>94.9820788530466</v>
      </c>
      <c r="O1065" s="66">
        <v>98.44688438438438</v>
      </c>
      <c r="P1065" s="57">
        <v>99.4</v>
      </c>
      <c r="Q1065" s="67">
        <v>99.8380654215697</v>
      </c>
      <c r="R1065" s="68" t="s">
        <v>1</v>
      </c>
      <c r="S1065" s="44">
        <f t="shared" si="196"/>
        <v>99.16629890410844</v>
      </c>
      <c r="T1065" s="64">
        <v>99.30555555555554</v>
      </c>
      <c r="U1065" s="65">
        <v>99.48571428571428</v>
      </c>
      <c r="V1065" s="57">
        <v>100</v>
      </c>
      <c r="W1065" s="56">
        <v>0</v>
      </c>
      <c r="X1065" s="56">
        <v>25</v>
      </c>
      <c r="Y1065" s="90">
        <f t="shared" si="197"/>
        <v>77.82281746031745</v>
      </c>
      <c r="Z1065" s="101">
        <f t="shared" si="198"/>
        <v>90.83006562371307</v>
      </c>
      <c r="AA1065" s="50">
        <v>100</v>
      </c>
      <c r="AB1065" s="47">
        <v>5.4945054945054945</v>
      </c>
      <c r="AC1065" s="44">
        <f t="shared" si="199"/>
        <v>76.37362637362638</v>
      </c>
      <c r="AD1065" s="85">
        <v>64.60000000000001</v>
      </c>
      <c r="AE1065" s="91">
        <f t="shared" si="200"/>
        <v>64.60000000000001</v>
      </c>
      <c r="AF1065" s="88">
        <v>60.526315789473685</v>
      </c>
      <c r="AG1065" s="80">
        <v>100</v>
      </c>
      <c r="AH1065" s="92">
        <f t="shared" si="201"/>
        <v>73.68421052631578</v>
      </c>
      <c r="AI1065" s="37">
        <f t="shared" si="202"/>
        <v>72.69610950453057</v>
      </c>
      <c r="AJ1065" s="38">
        <f t="shared" si="203"/>
        <v>81.19977042512046</v>
      </c>
    </row>
    <row r="1066" spans="1:36" ht="15">
      <c r="A1066" s="17">
        <v>353</v>
      </c>
      <c r="B1066" s="18">
        <v>85263</v>
      </c>
      <c r="C1066" s="19" t="s">
        <v>13</v>
      </c>
      <c r="D1066" s="19" t="s">
        <v>104</v>
      </c>
      <c r="E1066" s="20">
        <v>6</v>
      </c>
      <c r="F1066" s="48">
        <v>52.75000000000001</v>
      </c>
      <c r="G1066" s="49">
        <v>71.88034188034187</v>
      </c>
      <c r="H1066" s="44">
        <f t="shared" si="192"/>
        <v>59.12678062678063</v>
      </c>
      <c r="I1066" s="104">
        <v>51</v>
      </c>
      <c r="J1066" s="103">
        <f t="shared" si="193"/>
        <v>51</v>
      </c>
      <c r="K1066" s="36">
        <f t="shared" si="194"/>
        <v>55.876068376068375</v>
      </c>
      <c r="L1066" s="64">
        <v>98.68421052631578</v>
      </c>
      <c r="M1066" s="65">
        <v>100</v>
      </c>
      <c r="N1066" s="90">
        <f t="shared" si="195"/>
        <v>98.9766081871345</v>
      </c>
      <c r="O1066" s="66">
        <v>94.14822713942948</v>
      </c>
      <c r="P1066" s="57">
        <v>98.95</v>
      </c>
      <c r="Q1066" s="67">
        <v>97.17710750193349</v>
      </c>
      <c r="R1066" s="68" t="s">
        <v>1</v>
      </c>
      <c r="S1066" s="44">
        <f t="shared" si="196"/>
        <v>96.69797085240404</v>
      </c>
      <c r="T1066" s="64">
        <v>100</v>
      </c>
      <c r="U1066" s="65">
        <v>99.99999999999999</v>
      </c>
      <c r="V1066" s="57">
        <v>100</v>
      </c>
      <c r="W1066" s="56">
        <v>0</v>
      </c>
      <c r="X1066" s="56">
        <v>25</v>
      </c>
      <c r="Y1066" s="90">
        <f t="shared" si="197"/>
        <v>78.125</v>
      </c>
      <c r="Z1066" s="101">
        <f t="shared" si="198"/>
        <v>91.57492962013771</v>
      </c>
      <c r="AA1066" s="50">
        <v>56.77339901477833</v>
      </c>
      <c r="AB1066" s="47">
        <v>19.047619047619047</v>
      </c>
      <c r="AC1066" s="44">
        <f t="shared" si="199"/>
        <v>47.3419540229885</v>
      </c>
      <c r="AD1066" s="85">
        <v>58.59999999999997</v>
      </c>
      <c r="AE1066" s="91">
        <f t="shared" si="200"/>
        <v>58.59999999999997</v>
      </c>
      <c r="AF1066" s="88">
        <v>26.31578947368421</v>
      </c>
      <c r="AG1066" s="80">
        <v>100</v>
      </c>
      <c r="AH1066" s="92">
        <f t="shared" si="201"/>
        <v>50.87719298245614</v>
      </c>
      <c r="AI1066" s="37">
        <f t="shared" si="202"/>
        <v>51.05114740875175</v>
      </c>
      <c r="AJ1066" s="38">
        <f t="shared" si="203"/>
        <v>72.27802270790805</v>
      </c>
    </row>
    <row r="1067" spans="1:36" ht="15">
      <c r="A1067" s="17">
        <v>274</v>
      </c>
      <c r="B1067" s="18">
        <v>85279</v>
      </c>
      <c r="C1067" s="19" t="s">
        <v>13</v>
      </c>
      <c r="D1067" s="19" t="s">
        <v>536</v>
      </c>
      <c r="E1067" s="20">
        <v>6</v>
      </c>
      <c r="F1067" s="48">
        <v>61</v>
      </c>
      <c r="G1067" s="49">
        <v>79.95726495726497</v>
      </c>
      <c r="H1067" s="44">
        <f t="shared" si="192"/>
        <v>67.31908831908832</v>
      </c>
      <c r="I1067" s="104">
        <v>26</v>
      </c>
      <c r="J1067" s="103">
        <f t="shared" si="193"/>
        <v>26</v>
      </c>
      <c r="K1067" s="36">
        <f t="shared" si="194"/>
        <v>50.79145299145299</v>
      </c>
      <c r="L1067" s="64">
        <v>85.97785977859779</v>
      </c>
      <c r="M1067" s="65">
        <v>100</v>
      </c>
      <c r="N1067" s="90">
        <f t="shared" si="195"/>
        <v>89.0938909389094</v>
      </c>
      <c r="O1067" s="66">
        <v>79.37027151085083</v>
      </c>
      <c r="P1067" s="57">
        <v>98.31</v>
      </c>
      <c r="Q1067" s="67">
        <v>99.59677419354838</v>
      </c>
      <c r="R1067" s="68" t="s">
        <v>1</v>
      </c>
      <c r="S1067" s="44">
        <f t="shared" si="196"/>
        <v>92.367915850278</v>
      </c>
      <c r="T1067" s="64">
        <v>90</v>
      </c>
      <c r="U1067" s="57">
        <v>99.99999999999999</v>
      </c>
      <c r="V1067" s="57">
        <v>100</v>
      </c>
      <c r="W1067" s="56">
        <v>0</v>
      </c>
      <c r="X1067" s="56">
        <v>25</v>
      </c>
      <c r="Y1067" s="90">
        <f t="shared" si="197"/>
        <v>75.625</v>
      </c>
      <c r="Z1067" s="101">
        <f t="shared" si="198"/>
        <v>85.83153381009633</v>
      </c>
      <c r="AA1067" s="50">
        <v>98.51430667644901</v>
      </c>
      <c r="AB1067" s="47">
        <v>28.40909090909091</v>
      </c>
      <c r="AC1067" s="44">
        <f t="shared" si="199"/>
        <v>80.9880027346095</v>
      </c>
      <c r="AD1067" s="85">
        <v>55.39999999999998</v>
      </c>
      <c r="AE1067" s="91">
        <f t="shared" si="200"/>
        <v>55.39999999999998</v>
      </c>
      <c r="AF1067" s="88">
        <v>34.21052631578947</v>
      </c>
      <c r="AG1067" s="80">
        <v>100</v>
      </c>
      <c r="AH1067" s="92">
        <f t="shared" si="201"/>
        <v>56.14035087719297</v>
      </c>
      <c r="AI1067" s="37">
        <f t="shared" si="202"/>
        <v>69.19500496723032</v>
      </c>
      <c r="AJ1067" s="38">
        <f t="shared" si="203"/>
        <v>73.83255899350786</v>
      </c>
    </row>
    <row r="1068" spans="1:36" ht="15">
      <c r="A1068" s="17">
        <v>294</v>
      </c>
      <c r="B1068" s="18">
        <v>85300</v>
      </c>
      <c r="C1068" s="19" t="s">
        <v>13</v>
      </c>
      <c r="D1068" s="19" t="s">
        <v>14</v>
      </c>
      <c r="E1068" s="20">
        <v>6</v>
      </c>
      <c r="F1068" s="48">
        <v>72.05</v>
      </c>
      <c r="G1068" s="49">
        <v>89.83262108262109</v>
      </c>
      <c r="H1068" s="44">
        <f t="shared" si="192"/>
        <v>77.97754036087369</v>
      </c>
      <c r="I1068" s="104">
        <v>41</v>
      </c>
      <c r="J1068" s="103">
        <f t="shared" si="193"/>
        <v>41</v>
      </c>
      <c r="K1068" s="36">
        <f t="shared" si="194"/>
        <v>63.18652421652422</v>
      </c>
      <c r="L1068" s="64">
        <v>56.4516129032258</v>
      </c>
      <c r="M1068" s="65">
        <v>100</v>
      </c>
      <c r="N1068" s="90">
        <f t="shared" si="195"/>
        <v>66.12903225806451</v>
      </c>
      <c r="O1068" s="66">
        <v>99.6951219512195</v>
      </c>
      <c r="P1068" s="57">
        <v>99.35</v>
      </c>
      <c r="Q1068" s="67">
        <v>99.65197215777262</v>
      </c>
      <c r="R1068" s="68" t="s">
        <v>1</v>
      </c>
      <c r="S1068" s="44">
        <f t="shared" si="196"/>
        <v>99.50346947505801</v>
      </c>
      <c r="T1068" s="64">
        <v>98.61111111111111</v>
      </c>
      <c r="U1068" s="57">
        <v>96.5</v>
      </c>
      <c r="V1068" s="57">
        <v>98.14814814814815</v>
      </c>
      <c r="W1068" s="56">
        <v>78.88888888888889</v>
      </c>
      <c r="X1068" s="56">
        <v>0</v>
      </c>
      <c r="Y1068" s="90">
        <f t="shared" si="197"/>
        <v>83.17592592592592</v>
      </c>
      <c r="Z1068" s="101">
        <f t="shared" si="198"/>
        <v>82.2638581412181</v>
      </c>
      <c r="AA1068" s="50">
        <v>92.73794294887472</v>
      </c>
      <c r="AB1068" s="47">
        <v>14.444444444444443</v>
      </c>
      <c r="AC1068" s="44">
        <f t="shared" si="199"/>
        <v>73.16456832276715</v>
      </c>
      <c r="AD1068" s="85">
        <v>51.799999999999976</v>
      </c>
      <c r="AE1068" s="91">
        <f t="shared" si="200"/>
        <v>51.799999999999976</v>
      </c>
      <c r="AF1068" s="88">
        <v>42.10526315789473</v>
      </c>
      <c r="AG1068" s="80">
        <v>100</v>
      </c>
      <c r="AH1068" s="92">
        <f t="shared" si="201"/>
        <v>61.403508771929815</v>
      </c>
      <c r="AI1068" s="37">
        <f t="shared" si="202"/>
        <v>65.11513819319511</v>
      </c>
      <c r="AJ1068" s="38">
        <f t="shared" si="203"/>
        <v>73.30377537187243</v>
      </c>
    </row>
    <row r="1069" spans="1:36" ht="15">
      <c r="A1069" s="17">
        <v>365</v>
      </c>
      <c r="B1069" s="18">
        <v>85315</v>
      </c>
      <c r="C1069" s="19" t="s">
        <v>13</v>
      </c>
      <c r="D1069" s="19" t="s">
        <v>667</v>
      </c>
      <c r="E1069" s="20">
        <v>6</v>
      </c>
      <c r="F1069" s="48">
        <v>55.55</v>
      </c>
      <c r="G1069" s="49">
        <v>81.23066748066748</v>
      </c>
      <c r="H1069" s="44">
        <f t="shared" si="192"/>
        <v>64.11022249355582</v>
      </c>
      <c r="I1069" s="104">
        <v>5</v>
      </c>
      <c r="J1069" s="103">
        <f t="shared" si="193"/>
        <v>5</v>
      </c>
      <c r="K1069" s="36">
        <f t="shared" si="194"/>
        <v>40.466133496133494</v>
      </c>
      <c r="L1069" s="64">
        <v>72.57142857142857</v>
      </c>
      <c r="M1069" s="65">
        <v>100</v>
      </c>
      <c r="N1069" s="90">
        <f t="shared" si="195"/>
        <v>78.66666666666666</v>
      </c>
      <c r="O1069" s="66">
        <v>91.33315482664403</v>
      </c>
      <c r="P1069" s="57">
        <v>99.83000000000001</v>
      </c>
      <c r="Q1069" s="67">
        <v>98.02631578947368</v>
      </c>
      <c r="R1069" s="68" t="s">
        <v>1</v>
      </c>
      <c r="S1069" s="44">
        <f t="shared" si="196"/>
        <v>96.33624239899422</v>
      </c>
      <c r="T1069" s="64">
        <v>93.33333333333333</v>
      </c>
      <c r="U1069" s="57">
        <v>70</v>
      </c>
      <c r="V1069" s="57">
        <v>100</v>
      </c>
      <c r="W1069" s="56">
        <v>0</v>
      </c>
      <c r="X1069" s="56">
        <v>25</v>
      </c>
      <c r="Y1069" s="90">
        <f t="shared" si="197"/>
        <v>68.95833333333333</v>
      </c>
      <c r="Z1069" s="101">
        <f t="shared" si="198"/>
        <v>81.21426423434481</v>
      </c>
      <c r="AA1069" s="50">
        <v>100</v>
      </c>
      <c r="AB1069" s="47">
        <v>22.82608695652174</v>
      </c>
      <c r="AC1069" s="44">
        <f t="shared" si="199"/>
        <v>80.70652173913044</v>
      </c>
      <c r="AD1069" s="85">
        <v>72.60000000000004</v>
      </c>
      <c r="AE1069" s="91">
        <f t="shared" si="200"/>
        <v>72.60000000000004</v>
      </c>
      <c r="AF1069" s="88">
        <v>63.1578947368421</v>
      </c>
      <c r="AG1069" s="80">
        <v>100</v>
      </c>
      <c r="AH1069" s="92">
        <f t="shared" si="201"/>
        <v>75.43859649122805</v>
      </c>
      <c r="AI1069" s="37">
        <f t="shared" si="202"/>
        <v>77.4911975591152</v>
      </c>
      <c r="AJ1069" s="38">
        <f t="shared" si="203"/>
        <v>71.94771808413365</v>
      </c>
    </row>
    <row r="1070" spans="1:36" ht="15">
      <c r="A1070" s="17">
        <v>244</v>
      </c>
      <c r="B1070" s="18">
        <v>85325</v>
      </c>
      <c r="C1070" s="19" t="s">
        <v>13</v>
      </c>
      <c r="D1070" s="19" t="s">
        <v>298</v>
      </c>
      <c r="E1070" s="20">
        <v>6</v>
      </c>
      <c r="F1070" s="48">
        <v>46.30000000000001</v>
      </c>
      <c r="G1070" s="49">
        <v>79.48056573056573</v>
      </c>
      <c r="H1070" s="44">
        <f t="shared" si="192"/>
        <v>57.36018857685525</v>
      </c>
      <c r="I1070" s="104">
        <v>31</v>
      </c>
      <c r="J1070" s="103">
        <f t="shared" si="193"/>
        <v>31</v>
      </c>
      <c r="K1070" s="36">
        <f t="shared" si="194"/>
        <v>46.816113146113146</v>
      </c>
      <c r="L1070" s="64">
        <v>79.93311036789298</v>
      </c>
      <c r="M1070" s="65">
        <v>100</v>
      </c>
      <c r="N1070" s="90">
        <f t="shared" si="195"/>
        <v>84.39241917502787</v>
      </c>
      <c r="O1070" s="66">
        <v>96.43234059834845</v>
      </c>
      <c r="P1070" s="57">
        <v>99.37</v>
      </c>
      <c r="Q1070" s="67">
        <v>98.54897218863361</v>
      </c>
      <c r="R1070" s="68" t="s">
        <v>1</v>
      </c>
      <c r="S1070" s="44">
        <f t="shared" si="196"/>
        <v>98.0557810721634</v>
      </c>
      <c r="T1070" s="64">
        <v>100</v>
      </c>
      <c r="U1070" s="57">
        <v>99.99999999999999</v>
      </c>
      <c r="V1070" s="57">
        <v>100</v>
      </c>
      <c r="W1070" s="56">
        <v>0</v>
      </c>
      <c r="X1070" s="56">
        <v>25</v>
      </c>
      <c r="Y1070" s="90">
        <f t="shared" si="197"/>
        <v>78.125</v>
      </c>
      <c r="Z1070" s="101">
        <f t="shared" si="198"/>
        <v>86.75912084610232</v>
      </c>
      <c r="AA1070" s="50">
        <v>85.1827291482464</v>
      </c>
      <c r="AB1070" s="47">
        <v>80.89887640449437</v>
      </c>
      <c r="AC1070" s="44">
        <f t="shared" si="199"/>
        <v>84.1117659623084</v>
      </c>
      <c r="AD1070" s="85">
        <v>56.899999999999956</v>
      </c>
      <c r="AE1070" s="91">
        <f t="shared" si="200"/>
        <v>56.899999999999956</v>
      </c>
      <c r="AF1070" s="88">
        <v>44.73684210526316</v>
      </c>
      <c r="AG1070" s="80">
        <v>100</v>
      </c>
      <c r="AH1070" s="92">
        <f t="shared" si="201"/>
        <v>63.157894736842096</v>
      </c>
      <c r="AI1070" s="37">
        <f t="shared" si="202"/>
        <v>72.6645207939329</v>
      </c>
      <c r="AJ1070" s="38">
        <f t="shared" si="203"/>
        <v>74.54213929045366</v>
      </c>
    </row>
    <row r="1071" spans="1:36" ht="15">
      <c r="A1071" s="17">
        <v>709</v>
      </c>
      <c r="B1071" s="18">
        <v>85400</v>
      </c>
      <c r="C1071" s="19" t="s">
        <v>13</v>
      </c>
      <c r="D1071" s="19" t="s">
        <v>865</v>
      </c>
      <c r="E1071" s="20">
        <v>6</v>
      </c>
      <c r="F1071" s="48">
        <v>0</v>
      </c>
      <c r="G1071" s="49">
        <v>91.33140008140008</v>
      </c>
      <c r="H1071" s="44">
        <f t="shared" si="192"/>
        <v>30.443800027133356</v>
      </c>
      <c r="I1071" s="104">
        <v>62.000000000000014</v>
      </c>
      <c r="J1071" s="103">
        <f t="shared" si="193"/>
        <v>62.000000000000014</v>
      </c>
      <c r="K1071" s="36">
        <f t="shared" si="194"/>
        <v>43.06628001628002</v>
      </c>
      <c r="L1071" s="64">
        <v>55.757575757575765</v>
      </c>
      <c r="M1071" s="65">
        <v>100</v>
      </c>
      <c r="N1071" s="90">
        <f t="shared" si="195"/>
        <v>65.58922558922559</v>
      </c>
      <c r="O1071" s="66">
        <v>83.8904327212785</v>
      </c>
      <c r="P1071" s="57">
        <v>99.96</v>
      </c>
      <c r="Q1071" s="67">
        <v>98.98628503279666</v>
      </c>
      <c r="R1071" s="68" t="s">
        <v>1</v>
      </c>
      <c r="S1071" s="44">
        <f t="shared" si="196"/>
        <v>94.21998160182628</v>
      </c>
      <c r="T1071" s="64">
        <v>96.80555555555556</v>
      </c>
      <c r="U1071" s="57">
        <v>93.69999999999999</v>
      </c>
      <c r="V1071" s="57">
        <v>100</v>
      </c>
      <c r="W1071" s="56">
        <v>0</v>
      </c>
      <c r="X1071" s="56">
        <v>25</v>
      </c>
      <c r="Y1071" s="90">
        <f t="shared" si="197"/>
        <v>75.75138888888888</v>
      </c>
      <c r="Z1071" s="101">
        <f t="shared" si="198"/>
        <v>78.00295976915007</v>
      </c>
      <c r="AA1071" s="50">
        <v>68.21837764725696</v>
      </c>
      <c r="AB1071" s="47">
        <v>5.555555555555555</v>
      </c>
      <c r="AC1071" s="44">
        <f t="shared" si="199"/>
        <v>52.55267212433161</v>
      </c>
      <c r="AD1071" s="85">
        <v>50.09999999999995</v>
      </c>
      <c r="AE1071" s="91">
        <f t="shared" si="200"/>
        <v>50.09999999999995</v>
      </c>
      <c r="AF1071" s="88">
        <v>71.05263157894737</v>
      </c>
      <c r="AG1071" s="80">
        <v>100</v>
      </c>
      <c r="AH1071" s="92">
        <f t="shared" si="201"/>
        <v>80.7017543859649</v>
      </c>
      <c r="AI1071" s="37">
        <f t="shared" si="202"/>
        <v>57.52844267683649</v>
      </c>
      <c r="AJ1071" s="38">
        <f t="shared" si="203"/>
        <v>64.87326869088199</v>
      </c>
    </row>
    <row r="1072" spans="1:36" ht="15">
      <c r="A1072" s="17">
        <v>70</v>
      </c>
      <c r="B1072" s="18">
        <v>85410</v>
      </c>
      <c r="C1072" s="19" t="s">
        <v>13</v>
      </c>
      <c r="D1072" s="19" t="s">
        <v>171</v>
      </c>
      <c r="E1072" s="20">
        <v>5</v>
      </c>
      <c r="F1072" s="48">
        <v>81.1</v>
      </c>
      <c r="G1072" s="49">
        <v>95.83333333333334</v>
      </c>
      <c r="H1072" s="44">
        <f t="shared" si="192"/>
        <v>86.0111111111111</v>
      </c>
      <c r="I1072" s="104">
        <v>46</v>
      </c>
      <c r="J1072" s="103">
        <f t="shared" si="193"/>
        <v>46</v>
      </c>
      <c r="K1072" s="36">
        <f t="shared" si="194"/>
        <v>70.00666666666666</v>
      </c>
      <c r="L1072" s="64">
        <v>52.89473684210526</v>
      </c>
      <c r="M1072" s="65">
        <v>100</v>
      </c>
      <c r="N1072" s="90">
        <f t="shared" si="195"/>
        <v>63.3625730994152</v>
      </c>
      <c r="O1072" s="66">
        <v>91.60939547070934</v>
      </c>
      <c r="P1072" s="57">
        <v>99.24000000000001</v>
      </c>
      <c r="Q1072" s="67">
        <v>98.54713554564967</v>
      </c>
      <c r="R1072" s="68" t="s">
        <v>1</v>
      </c>
      <c r="S1072" s="44">
        <f t="shared" si="196"/>
        <v>96.4052193948246</v>
      </c>
      <c r="T1072" s="64">
        <v>99.30555555555554</v>
      </c>
      <c r="U1072" s="57">
        <v>99.99999999999999</v>
      </c>
      <c r="V1072" s="57">
        <v>100</v>
      </c>
      <c r="W1072" s="56">
        <v>82.36385095262182</v>
      </c>
      <c r="X1072" s="56">
        <v>25</v>
      </c>
      <c r="Y1072" s="90">
        <f t="shared" si="197"/>
        <v>88.2468702579666</v>
      </c>
      <c r="Z1072" s="101">
        <f t="shared" si="198"/>
        <v>81.89919500468267</v>
      </c>
      <c r="AA1072" s="50">
        <v>96.24963159445917</v>
      </c>
      <c r="AB1072" s="47">
        <v>93.67088607594937</v>
      </c>
      <c r="AC1072" s="44">
        <f t="shared" si="199"/>
        <v>95.60494521483173</v>
      </c>
      <c r="AD1072" s="85">
        <v>56.9</v>
      </c>
      <c r="AE1072" s="91">
        <f t="shared" si="200"/>
        <v>56.9</v>
      </c>
      <c r="AF1072" s="88">
        <v>73.68421052631578</v>
      </c>
      <c r="AG1072" s="80">
        <v>100</v>
      </c>
      <c r="AH1072" s="92">
        <f t="shared" si="201"/>
        <v>82.45614035087718</v>
      </c>
      <c r="AI1072" s="37">
        <f t="shared" si="202"/>
        <v>82.6538655180857</v>
      </c>
      <c r="AJ1072" s="38">
        <f t="shared" si="203"/>
        <v>79.74709049110038</v>
      </c>
    </row>
    <row r="1073" spans="1:36" ht="15">
      <c r="A1073" s="17">
        <v>849</v>
      </c>
      <c r="B1073" s="18">
        <v>85430</v>
      </c>
      <c r="C1073" s="19" t="s">
        <v>13</v>
      </c>
      <c r="D1073" s="19" t="s">
        <v>681</v>
      </c>
      <c r="E1073" s="20">
        <v>6</v>
      </c>
      <c r="F1073" s="48">
        <v>29.35000000000001</v>
      </c>
      <c r="G1073" s="49">
        <v>77.83526658526658</v>
      </c>
      <c r="H1073" s="44">
        <f t="shared" si="192"/>
        <v>45.5117555284222</v>
      </c>
      <c r="I1073" s="104">
        <v>21.000000000000004</v>
      </c>
      <c r="J1073" s="103">
        <f t="shared" si="193"/>
        <v>21.000000000000004</v>
      </c>
      <c r="K1073" s="36">
        <f t="shared" si="194"/>
        <v>35.70705331705332</v>
      </c>
      <c r="L1073" s="64">
        <v>51.307189542483655</v>
      </c>
      <c r="M1073" s="65">
        <v>100</v>
      </c>
      <c r="N1073" s="90">
        <f t="shared" si="195"/>
        <v>62.1278140885984</v>
      </c>
      <c r="O1073" s="66">
        <v>87.58385982168754</v>
      </c>
      <c r="P1073" s="57">
        <v>98.22999999999999</v>
      </c>
      <c r="Q1073" s="67">
        <v>98.28046249629409</v>
      </c>
      <c r="R1073" s="68" t="s">
        <v>1</v>
      </c>
      <c r="S1073" s="44">
        <f t="shared" si="196"/>
        <v>94.63892112217763</v>
      </c>
      <c r="T1073" s="64">
        <v>91.11111111111111</v>
      </c>
      <c r="U1073" s="57">
        <v>99.99999999999999</v>
      </c>
      <c r="V1073" s="57">
        <v>100</v>
      </c>
      <c r="W1073" s="56">
        <v>0</v>
      </c>
      <c r="X1073" s="56">
        <v>25</v>
      </c>
      <c r="Y1073" s="90">
        <f t="shared" si="197"/>
        <v>75.90277777777777</v>
      </c>
      <c r="Z1073" s="101">
        <f t="shared" si="198"/>
        <v>76.93935671988116</v>
      </c>
      <c r="AA1073" s="50">
        <v>42.55380036630038</v>
      </c>
      <c r="AB1073" s="47">
        <v>4.3478260869565215</v>
      </c>
      <c r="AC1073" s="44">
        <f t="shared" si="199"/>
        <v>33.00230679646442</v>
      </c>
      <c r="AD1073" s="85">
        <v>69.70000000000005</v>
      </c>
      <c r="AE1073" s="91">
        <f t="shared" si="200"/>
        <v>69.70000000000005</v>
      </c>
      <c r="AF1073" s="88">
        <v>55.26315789473685</v>
      </c>
      <c r="AG1073" s="80">
        <v>100</v>
      </c>
      <c r="AH1073" s="92">
        <f t="shared" si="201"/>
        <v>70.17543859649123</v>
      </c>
      <c r="AI1073" s="37">
        <f t="shared" si="202"/>
        <v>50.22298467741261</v>
      </c>
      <c r="AJ1073" s="38">
        <f t="shared" si="203"/>
        <v>60.67798442657503</v>
      </c>
    </row>
    <row r="1074" spans="1:36" ht="15">
      <c r="A1074" s="17">
        <v>246</v>
      </c>
      <c r="B1074" s="18">
        <v>85440</v>
      </c>
      <c r="C1074" s="19" t="s">
        <v>13</v>
      </c>
      <c r="D1074" s="19" t="s">
        <v>81</v>
      </c>
      <c r="E1074" s="20">
        <v>6</v>
      </c>
      <c r="F1074" s="48">
        <v>34.099999999999994</v>
      </c>
      <c r="G1074" s="49">
        <v>73.46662596662597</v>
      </c>
      <c r="H1074" s="44">
        <f t="shared" si="192"/>
        <v>47.22220865554198</v>
      </c>
      <c r="I1074" s="104">
        <v>26</v>
      </c>
      <c r="J1074" s="103">
        <f t="shared" si="193"/>
        <v>26</v>
      </c>
      <c r="K1074" s="36">
        <f t="shared" si="194"/>
        <v>38.73332519332519</v>
      </c>
      <c r="L1074" s="64">
        <v>99.5850622406639</v>
      </c>
      <c r="M1074" s="65">
        <v>100</v>
      </c>
      <c r="N1074" s="90">
        <f t="shared" si="195"/>
        <v>99.6772706316275</v>
      </c>
      <c r="O1074" s="66">
        <v>99.86413043478261</v>
      </c>
      <c r="P1074" s="57">
        <v>99.88000000000001</v>
      </c>
      <c r="Q1074" s="67">
        <v>99.86159169550173</v>
      </c>
      <c r="R1074" s="68" t="s">
        <v>1</v>
      </c>
      <c r="S1074" s="44">
        <f t="shared" si="196"/>
        <v>99.80615618465097</v>
      </c>
      <c r="T1074" s="64">
        <v>99.30555555555554</v>
      </c>
      <c r="U1074" s="57">
        <v>96.61428571428571</v>
      </c>
      <c r="V1074" s="57">
        <v>100</v>
      </c>
      <c r="W1074" s="56">
        <v>0</v>
      </c>
      <c r="X1074" s="56">
        <v>35</v>
      </c>
      <c r="Y1074" s="90">
        <f t="shared" si="197"/>
        <v>78.35496031746031</v>
      </c>
      <c r="Z1074" s="101">
        <f t="shared" si="198"/>
        <v>92.89537470806151</v>
      </c>
      <c r="AA1074" s="50">
        <v>95.95734126984127</v>
      </c>
      <c r="AB1074" s="47">
        <v>7.6923076923076925</v>
      </c>
      <c r="AC1074" s="44">
        <f t="shared" si="199"/>
        <v>73.89108287545787</v>
      </c>
      <c r="AD1074" s="85">
        <v>65.49999999999997</v>
      </c>
      <c r="AE1074" s="91">
        <f t="shared" si="200"/>
        <v>65.49999999999997</v>
      </c>
      <c r="AF1074" s="88">
        <v>31.57894736842105</v>
      </c>
      <c r="AG1074" s="80">
        <v>100</v>
      </c>
      <c r="AH1074" s="92">
        <f t="shared" si="201"/>
        <v>54.3859649122807</v>
      </c>
      <c r="AI1074" s="37">
        <f t="shared" si="202"/>
        <v>67.75243718270032</v>
      </c>
      <c r="AJ1074" s="38">
        <f t="shared" si="203"/>
        <v>74.52008354750589</v>
      </c>
    </row>
    <row r="1075" spans="1:36" ht="15">
      <c r="A1075" s="17">
        <v>578</v>
      </c>
      <c r="B1075" s="18">
        <v>86001</v>
      </c>
      <c r="C1075" s="19" t="s">
        <v>288</v>
      </c>
      <c r="D1075" s="19" t="s">
        <v>289</v>
      </c>
      <c r="E1075" s="20">
        <v>6</v>
      </c>
      <c r="F1075" s="48">
        <v>45.60000000000001</v>
      </c>
      <c r="G1075" s="49">
        <v>75.05799755799755</v>
      </c>
      <c r="H1075" s="44">
        <f t="shared" si="192"/>
        <v>55.41933251933252</v>
      </c>
      <c r="I1075" s="104">
        <v>0</v>
      </c>
      <c r="J1075" s="103">
        <f t="shared" si="193"/>
        <v>0</v>
      </c>
      <c r="K1075" s="36">
        <f t="shared" si="194"/>
        <v>33.25159951159951</v>
      </c>
      <c r="L1075" s="64">
        <v>98.68421052631578</v>
      </c>
      <c r="M1075" s="65">
        <v>100</v>
      </c>
      <c r="N1075" s="90">
        <f t="shared" si="195"/>
        <v>98.9766081871345</v>
      </c>
      <c r="O1075" s="66">
        <v>71.50567735798525</v>
      </c>
      <c r="P1075" s="57">
        <v>93.64000000000001</v>
      </c>
      <c r="Q1075" s="67">
        <v>98.70524296675191</v>
      </c>
      <c r="R1075" s="68" t="s">
        <v>1</v>
      </c>
      <c r="S1075" s="44">
        <f t="shared" si="196"/>
        <v>87.89533783317808</v>
      </c>
      <c r="T1075" s="64">
        <v>94.16666666666667</v>
      </c>
      <c r="U1075" s="57">
        <v>82.5</v>
      </c>
      <c r="V1075" s="57">
        <v>79.62962962962963</v>
      </c>
      <c r="W1075" s="56">
        <v>0</v>
      </c>
      <c r="X1075" s="56">
        <v>10</v>
      </c>
      <c r="Y1075" s="90">
        <f t="shared" si="197"/>
        <v>65.32407407407408</v>
      </c>
      <c r="Z1075" s="101">
        <f t="shared" si="198"/>
        <v>84.66179075768912</v>
      </c>
      <c r="AA1075" s="50">
        <v>72.67825565239357</v>
      </c>
      <c r="AB1075" s="47">
        <v>47.95918367346938</v>
      </c>
      <c r="AC1075" s="44">
        <f t="shared" si="199"/>
        <v>66.49848765766252</v>
      </c>
      <c r="AD1075" s="85">
        <v>47.599999999999945</v>
      </c>
      <c r="AE1075" s="91">
        <f t="shared" si="200"/>
        <v>47.599999999999945</v>
      </c>
      <c r="AF1075" s="88">
        <v>55.26315789473685</v>
      </c>
      <c r="AG1075" s="80">
        <v>100</v>
      </c>
      <c r="AH1075" s="92">
        <f t="shared" si="201"/>
        <v>70.17543859649123</v>
      </c>
      <c r="AI1075" s="37">
        <f t="shared" si="202"/>
        <v>62.194281136718246</v>
      </c>
      <c r="AJ1075" s="38">
        <f t="shared" si="203"/>
        <v>67.63949962217993</v>
      </c>
    </row>
    <row r="1076" spans="1:36" ht="15">
      <c r="A1076" s="17">
        <v>888</v>
      </c>
      <c r="B1076" s="18">
        <v>86219</v>
      </c>
      <c r="C1076" s="19" t="s">
        <v>288</v>
      </c>
      <c r="D1076" s="19" t="s">
        <v>850</v>
      </c>
      <c r="E1076" s="20">
        <v>6</v>
      </c>
      <c r="F1076" s="48">
        <v>55.35</v>
      </c>
      <c r="G1076" s="49">
        <v>86.67938542938543</v>
      </c>
      <c r="H1076" s="44">
        <f t="shared" si="192"/>
        <v>65.79312847646182</v>
      </c>
      <c r="I1076" s="104">
        <v>5</v>
      </c>
      <c r="J1076" s="103">
        <f t="shared" si="193"/>
        <v>5</v>
      </c>
      <c r="K1076" s="36">
        <f t="shared" si="194"/>
        <v>41.47587708587709</v>
      </c>
      <c r="L1076" s="64">
        <v>45.2513966480447</v>
      </c>
      <c r="M1076" s="65">
        <v>100</v>
      </c>
      <c r="N1076" s="90">
        <f t="shared" si="195"/>
        <v>57.41775294847921</v>
      </c>
      <c r="O1076" s="66">
        <v>80.56893181663544</v>
      </c>
      <c r="P1076" s="57">
        <v>99.74000000000001</v>
      </c>
      <c r="Q1076" s="67">
        <v>99.90300678952472</v>
      </c>
      <c r="R1076" s="68" t="s">
        <v>1</v>
      </c>
      <c r="S1076" s="44">
        <f t="shared" si="196"/>
        <v>93.34560204817711</v>
      </c>
      <c r="T1076" s="64">
        <v>94.16666666666667</v>
      </c>
      <c r="U1076" s="57">
        <v>82.5</v>
      </c>
      <c r="V1076" s="57">
        <v>0</v>
      </c>
      <c r="W1076" s="56">
        <v>0</v>
      </c>
      <c r="X1076" s="56">
        <v>25</v>
      </c>
      <c r="Y1076" s="90">
        <f t="shared" si="197"/>
        <v>47.29166666666667</v>
      </c>
      <c r="Z1076" s="101">
        <f t="shared" si="198"/>
        <v>65.67431705020253</v>
      </c>
      <c r="AA1076" s="50">
        <v>89.28571428571428</v>
      </c>
      <c r="AB1076" s="47">
        <v>5.617977528089887</v>
      </c>
      <c r="AC1076" s="44">
        <f t="shared" si="199"/>
        <v>68.36878009630819</v>
      </c>
      <c r="AD1076" s="85">
        <v>66.39999999999998</v>
      </c>
      <c r="AE1076" s="91">
        <f t="shared" si="200"/>
        <v>66.39999999999998</v>
      </c>
      <c r="AF1076" s="88">
        <v>0</v>
      </c>
      <c r="AG1076" s="80">
        <v>100</v>
      </c>
      <c r="AH1076" s="92">
        <f t="shared" si="201"/>
        <v>33.33333333333333</v>
      </c>
      <c r="AI1076" s="37">
        <f t="shared" si="202"/>
        <v>60.83668271803102</v>
      </c>
      <c r="AJ1076" s="38">
        <f t="shared" si="203"/>
        <v>59.38333875768599</v>
      </c>
    </row>
    <row r="1077" spans="1:36" ht="15">
      <c r="A1077" s="17">
        <v>986</v>
      </c>
      <c r="B1077" s="18">
        <v>86320</v>
      </c>
      <c r="C1077" s="19" t="s">
        <v>288</v>
      </c>
      <c r="D1077" s="19" t="s">
        <v>1028</v>
      </c>
      <c r="E1077" s="20">
        <v>6</v>
      </c>
      <c r="F1077" s="48">
        <v>59.59999999999999</v>
      </c>
      <c r="G1077" s="49">
        <v>81.73229548229548</v>
      </c>
      <c r="H1077" s="44">
        <f t="shared" si="192"/>
        <v>66.97743182743181</v>
      </c>
      <c r="I1077" s="104">
        <v>5</v>
      </c>
      <c r="J1077" s="103">
        <f t="shared" si="193"/>
        <v>5</v>
      </c>
      <c r="K1077" s="36">
        <f t="shared" si="194"/>
        <v>42.18645909645909</v>
      </c>
      <c r="L1077" s="64">
        <v>0</v>
      </c>
      <c r="M1077" s="65">
        <v>100</v>
      </c>
      <c r="N1077" s="90">
        <f t="shared" si="195"/>
        <v>22.22222222222222</v>
      </c>
      <c r="O1077" s="66">
        <v>90.75204404209205</v>
      </c>
      <c r="P1077" s="57">
        <v>99.62</v>
      </c>
      <c r="Q1077" s="67">
        <v>99.7627633327007</v>
      </c>
      <c r="R1077" s="68" t="s">
        <v>1</v>
      </c>
      <c r="S1077" s="44">
        <f t="shared" si="196"/>
        <v>96.65115770672784</v>
      </c>
      <c r="T1077" s="64">
        <v>100</v>
      </c>
      <c r="U1077" s="57">
        <v>99.99999999999999</v>
      </c>
      <c r="V1077" s="57">
        <v>100</v>
      </c>
      <c r="W1077" s="56">
        <v>0</v>
      </c>
      <c r="X1077" s="56">
        <v>25</v>
      </c>
      <c r="Y1077" s="90">
        <f t="shared" si="197"/>
        <v>78.125</v>
      </c>
      <c r="Z1077" s="101">
        <f t="shared" si="198"/>
        <v>63.928370466152906</v>
      </c>
      <c r="AA1077" s="50">
        <v>82.01457307060755</v>
      </c>
      <c r="AB1077" s="47">
        <v>5.555555555555555</v>
      </c>
      <c r="AC1077" s="44">
        <f t="shared" si="199"/>
        <v>62.89981869184455</v>
      </c>
      <c r="AD1077" s="85">
        <v>0.9</v>
      </c>
      <c r="AE1077" s="91">
        <f t="shared" si="200"/>
        <v>0.9</v>
      </c>
      <c r="AF1077" s="88">
        <v>50</v>
      </c>
      <c r="AG1077" s="80">
        <v>100</v>
      </c>
      <c r="AH1077" s="92">
        <f t="shared" si="201"/>
        <v>66.66666666666666</v>
      </c>
      <c r="AI1077" s="37">
        <f t="shared" si="202"/>
        <v>47.1199033023171</v>
      </c>
      <c r="AJ1077" s="38">
        <f t="shared" si="203"/>
        <v>54.5374480430634</v>
      </c>
    </row>
    <row r="1078" spans="1:36" ht="15">
      <c r="A1078" s="17">
        <v>1027</v>
      </c>
      <c r="B1078" s="18">
        <v>86568</v>
      </c>
      <c r="C1078" s="19" t="s">
        <v>288</v>
      </c>
      <c r="D1078" s="19" t="s">
        <v>1007</v>
      </c>
      <c r="E1078" s="20">
        <v>6</v>
      </c>
      <c r="F1078" s="48">
        <v>29.45</v>
      </c>
      <c r="G1078" s="49">
        <v>52.55392755392756</v>
      </c>
      <c r="H1078" s="44">
        <f t="shared" si="192"/>
        <v>37.151309184642514</v>
      </c>
      <c r="I1078" s="104">
        <v>26</v>
      </c>
      <c r="J1078" s="103">
        <f t="shared" si="193"/>
        <v>26</v>
      </c>
      <c r="K1078" s="36">
        <f t="shared" si="194"/>
        <v>32.69078551078551</v>
      </c>
      <c r="L1078" s="64">
        <v>3.857142857142859</v>
      </c>
      <c r="M1078" s="65">
        <v>100</v>
      </c>
      <c r="N1078" s="90">
        <f t="shared" si="195"/>
        <v>25.22222222222222</v>
      </c>
      <c r="O1078" s="66">
        <v>95.79629629629629</v>
      </c>
      <c r="P1078" s="57">
        <v>99.05</v>
      </c>
      <c r="Q1078" s="67">
        <v>98.8566614514382</v>
      </c>
      <c r="R1078" s="68" t="s">
        <v>1</v>
      </c>
      <c r="S1078" s="44">
        <f t="shared" si="196"/>
        <v>97.83979779971405</v>
      </c>
      <c r="T1078" s="64">
        <v>79.02777777777779</v>
      </c>
      <c r="U1078" s="57">
        <v>83.9076923076923</v>
      </c>
      <c r="V1078" s="57">
        <v>0</v>
      </c>
      <c r="W1078" s="56">
        <v>0</v>
      </c>
      <c r="X1078" s="56">
        <v>0</v>
      </c>
      <c r="Y1078" s="90">
        <f t="shared" si="197"/>
        <v>40.73386752136752</v>
      </c>
      <c r="Z1078" s="101">
        <f t="shared" si="198"/>
        <v>53.4235729027461</v>
      </c>
      <c r="AA1078" s="50">
        <v>100</v>
      </c>
      <c r="AB1078" s="47">
        <v>6.666666666666667</v>
      </c>
      <c r="AC1078" s="44">
        <f t="shared" si="199"/>
        <v>76.66666666666667</v>
      </c>
      <c r="AD1078" s="85">
        <v>53.89999999999992</v>
      </c>
      <c r="AE1078" s="91">
        <f t="shared" si="200"/>
        <v>53.89999999999992</v>
      </c>
      <c r="AF1078" s="88">
        <v>0</v>
      </c>
      <c r="AG1078" s="80">
        <v>100</v>
      </c>
      <c r="AH1078" s="92">
        <f t="shared" si="201"/>
        <v>33.33333333333333</v>
      </c>
      <c r="AI1078" s="37">
        <f t="shared" si="202"/>
        <v>61.92888888888887</v>
      </c>
      <c r="AJ1078" s="38">
        <f t="shared" si="203"/>
        <v>51.82861022019681</v>
      </c>
    </row>
    <row r="1079" spans="1:36" ht="15">
      <c r="A1079" s="17">
        <v>1016</v>
      </c>
      <c r="B1079" s="18">
        <v>86569</v>
      </c>
      <c r="C1079" s="19" t="s">
        <v>288</v>
      </c>
      <c r="D1079" s="19" t="s">
        <v>901</v>
      </c>
      <c r="E1079" s="20">
        <v>6</v>
      </c>
      <c r="F1079" s="48">
        <v>63.949999999999996</v>
      </c>
      <c r="G1079" s="49">
        <v>93.56227106227108</v>
      </c>
      <c r="H1079" s="44">
        <f t="shared" si="192"/>
        <v>73.82075702075701</v>
      </c>
      <c r="I1079" s="104">
        <v>5</v>
      </c>
      <c r="J1079" s="103">
        <f t="shared" si="193"/>
        <v>5</v>
      </c>
      <c r="K1079" s="36">
        <f t="shared" si="194"/>
        <v>46.29245421245421</v>
      </c>
      <c r="L1079" s="64">
        <v>40.49844236760125</v>
      </c>
      <c r="M1079" s="65">
        <v>100</v>
      </c>
      <c r="N1079" s="90">
        <f t="shared" si="195"/>
        <v>53.721010730356525</v>
      </c>
      <c r="O1079" s="66">
        <v>76.215341675868</v>
      </c>
      <c r="P1079" s="57">
        <v>99.39</v>
      </c>
      <c r="Q1079" s="67">
        <v>99.2851768246802</v>
      </c>
      <c r="R1079" s="68" t="s">
        <v>1</v>
      </c>
      <c r="S1079" s="44">
        <f t="shared" si="196"/>
        <v>91.57290397549512</v>
      </c>
      <c r="T1079" s="64">
        <v>99.30555555555554</v>
      </c>
      <c r="U1079" s="57">
        <v>99.99999999999999</v>
      </c>
      <c r="V1079" s="57">
        <v>0</v>
      </c>
      <c r="W1079" s="56">
        <v>0</v>
      </c>
      <c r="X1079" s="56">
        <v>25</v>
      </c>
      <c r="Y1079" s="90">
        <f t="shared" si="197"/>
        <v>52.951388888888886</v>
      </c>
      <c r="Z1079" s="101">
        <f t="shared" si="198"/>
        <v>65.58733757953124</v>
      </c>
      <c r="AA1079" s="50">
        <v>71.07279095425649</v>
      </c>
      <c r="AB1079" s="47">
        <v>10</v>
      </c>
      <c r="AC1079" s="44">
        <f t="shared" si="199"/>
        <v>55.804593215692364</v>
      </c>
      <c r="AD1079" s="85">
        <v>0.9</v>
      </c>
      <c r="AE1079" s="91">
        <f t="shared" si="200"/>
        <v>0.9</v>
      </c>
      <c r="AF1079" s="88">
        <v>0</v>
      </c>
      <c r="AG1079" s="80">
        <v>100</v>
      </c>
      <c r="AH1079" s="92">
        <f t="shared" si="201"/>
        <v>33.33333333333333</v>
      </c>
      <c r="AI1079" s="37">
        <f t="shared" si="202"/>
        <v>36.669116381702594</v>
      </c>
      <c r="AJ1079" s="38">
        <f t="shared" si="203"/>
        <v>53.05289454676724</v>
      </c>
    </row>
    <row r="1080" spans="1:36" ht="15">
      <c r="A1080" s="17">
        <v>1067</v>
      </c>
      <c r="B1080" s="18">
        <v>86571</v>
      </c>
      <c r="C1080" s="19" t="s">
        <v>288</v>
      </c>
      <c r="D1080" s="19" t="s">
        <v>974</v>
      </c>
      <c r="E1080" s="20">
        <v>6</v>
      </c>
      <c r="F1080" s="48">
        <v>58.050000000000004</v>
      </c>
      <c r="G1080" s="49">
        <v>77.87087912087912</v>
      </c>
      <c r="H1080" s="44">
        <f t="shared" si="192"/>
        <v>64.65695970695971</v>
      </c>
      <c r="I1080" s="104">
        <v>42</v>
      </c>
      <c r="J1080" s="103">
        <f t="shared" si="193"/>
        <v>42</v>
      </c>
      <c r="K1080" s="36">
        <f t="shared" si="194"/>
        <v>55.59417582417582</v>
      </c>
      <c r="L1080" s="64">
        <v>0</v>
      </c>
      <c r="M1080" s="65">
        <v>0</v>
      </c>
      <c r="N1080" s="90">
        <f t="shared" si="195"/>
        <v>0</v>
      </c>
      <c r="O1080" s="66">
        <v>81.52054292002934</v>
      </c>
      <c r="P1080" s="57">
        <v>96.00999999999999</v>
      </c>
      <c r="Q1080" s="67">
        <v>99.63768115942028</v>
      </c>
      <c r="R1080" s="68" t="s">
        <v>1</v>
      </c>
      <c r="S1080" s="44">
        <f t="shared" si="196"/>
        <v>92.33166464646666</v>
      </c>
      <c r="T1080" s="64">
        <v>100</v>
      </c>
      <c r="U1080" s="57">
        <v>98.97142857142856</v>
      </c>
      <c r="V1080" s="57">
        <v>0</v>
      </c>
      <c r="W1080" s="56">
        <v>0</v>
      </c>
      <c r="X1080" s="56">
        <v>25</v>
      </c>
      <c r="Y1080" s="90">
        <f t="shared" si="197"/>
        <v>52.86785714285714</v>
      </c>
      <c r="Z1080" s="101">
        <f t="shared" si="198"/>
        <v>46.46384697258362</v>
      </c>
      <c r="AA1080" s="50">
        <v>78.47774830533452</v>
      </c>
      <c r="AB1080" s="47">
        <v>23.595505617977526</v>
      </c>
      <c r="AC1080" s="44">
        <f t="shared" si="199"/>
        <v>64.75718763349528</v>
      </c>
      <c r="AD1080" s="85">
        <v>0.9</v>
      </c>
      <c r="AE1080" s="91">
        <f t="shared" si="200"/>
        <v>0.9</v>
      </c>
      <c r="AF1080" s="88">
        <v>0</v>
      </c>
      <c r="AG1080" s="80">
        <v>100</v>
      </c>
      <c r="AH1080" s="92">
        <f t="shared" si="201"/>
        <v>33.33333333333333</v>
      </c>
      <c r="AI1080" s="37">
        <f t="shared" si="202"/>
        <v>41.443833404530814</v>
      </c>
      <c r="AJ1080" s="38">
        <f t="shared" si="203"/>
        <v>46.78390867248622</v>
      </c>
    </row>
    <row r="1081" spans="1:36" ht="15">
      <c r="A1081" s="17">
        <v>619</v>
      </c>
      <c r="B1081" s="18">
        <v>86573</v>
      </c>
      <c r="C1081" s="19" t="s">
        <v>288</v>
      </c>
      <c r="D1081" s="19" t="s">
        <v>509</v>
      </c>
      <c r="E1081" s="20">
        <v>6</v>
      </c>
      <c r="F1081" s="48">
        <v>36.40000000000001</v>
      </c>
      <c r="G1081" s="49">
        <v>84.6576109076109</v>
      </c>
      <c r="H1081" s="44">
        <f t="shared" si="192"/>
        <v>52.48587030253697</v>
      </c>
      <c r="I1081" s="104">
        <v>32</v>
      </c>
      <c r="J1081" s="103">
        <f t="shared" si="193"/>
        <v>32</v>
      </c>
      <c r="K1081" s="36">
        <f t="shared" si="194"/>
        <v>44.29152218152218</v>
      </c>
      <c r="L1081" s="64">
        <v>97.32441471571906</v>
      </c>
      <c r="M1081" s="65">
        <v>100</v>
      </c>
      <c r="N1081" s="90">
        <f t="shared" si="195"/>
        <v>97.91898922333704</v>
      </c>
      <c r="O1081" s="66">
        <v>95.98143236074272</v>
      </c>
      <c r="P1081" s="57">
        <v>99.17000000000002</v>
      </c>
      <c r="Q1081" s="67">
        <v>98.21599235425295</v>
      </c>
      <c r="R1081" s="68" t="s">
        <v>1</v>
      </c>
      <c r="S1081" s="44">
        <f t="shared" si="196"/>
        <v>97.72802335818295</v>
      </c>
      <c r="T1081" s="64">
        <v>89.72222222222221</v>
      </c>
      <c r="U1081" s="57">
        <v>95.97999999999999</v>
      </c>
      <c r="V1081" s="57">
        <v>100</v>
      </c>
      <c r="W1081" s="56">
        <v>0</v>
      </c>
      <c r="X1081" s="56">
        <v>15</v>
      </c>
      <c r="Y1081" s="90">
        <f t="shared" si="197"/>
        <v>73.30055555555555</v>
      </c>
      <c r="Z1081" s="101">
        <f t="shared" si="198"/>
        <v>89.97998137279765</v>
      </c>
      <c r="AA1081" s="50">
        <v>68.51422045387564</v>
      </c>
      <c r="AB1081" s="47">
        <v>10</v>
      </c>
      <c r="AC1081" s="44">
        <f t="shared" si="199"/>
        <v>53.88566534040673</v>
      </c>
      <c r="AD1081" s="85">
        <v>0.9</v>
      </c>
      <c r="AE1081" s="91">
        <f t="shared" si="200"/>
        <v>0.9</v>
      </c>
      <c r="AF1081" s="88">
        <v>60.526315789473685</v>
      </c>
      <c r="AG1081" s="80">
        <v>100</v>
      </c>
      <c r="AH1081" s="92">
        <f t="shared" si="201"/>
        <v>73.68421052631578</v>
      </c>
      <c r="AI1081" s="37">
        <f t="shared" si="202"/>
        <v>43.71586362014675</v>
      </c>
      <c r="AJ1081" s="38">
        <f t="shared" si="203"/>
        <v>66.96305420874728</v>
      </c>
    </row>
    <row r="1082" spans="1:36" ht="15">
      <c r="A1082" s="17">
        <v>724</v>
      </c>
      <c r="B1082" s="18">
        <v>86749</v>
      </c>
      <c r="C1082" s="19" t="s">
        <v>288</v>
      </c>
      <c r="D1082" s="19" t="s">
        <v>844</v>
      </c>
      <c r="E1082" s="20">
        <v>6</v>
      </c>
      <c r="F1082" s="48">
        <v>65.55</v>
      </c>
      <c r="G1082" s="49">
        <v>80.52808302808303</v>
      </c>
      <c r="H1082" s="44">
        <f t="shared" si="192"/>
        <v>70.54269434269435</v>
      </c>
      <c r="I1082" s="104">
        <v>5</v>
      </c>
      <c r="J1082" s="103">
        <f t="shared" si="193"/>
        <v>5</v>
      </c>
      <c r="K1082" s="36">
        <f t="shared" si="194"/>
        <v>44.32561660561661</v>
      </c>
      <c r="L1082" s="64">
        <v>26.249999999999996</v>
      </c>
      <c r="M1082" s="65">
        <v>100</v>
      </c>
      <c r="N1082" s="90">
        <f t="shared" si="195"/>
        <v>42.638888888888886</v>
      </c>
      <c r="O1082" s="66">
        <v>99.34220251293422</v>
      </c>
      <c r="P1082" s="57">
        <v>99.53</v>
      </c>
      <c r="Q1082" s="67">
        <v>98.14963797264681</v>
      </c>
      <c r="R1082" s="68" t="s">
        <v>1</v>
      </c>
      <c r="S1082" s="44">
        <f t="shared" si="196"/>
        <v>98.9454006117592</v>
      </c>
      <c r="T1082" s="64">
        <v>95.83333333333334</v>
      </c>
      <c r="U1082" s="57">
        <v>99.99999999999999</v>
      </c>
      <c r="V1082" s="57">
        <v>100</v>
      </c>
      <c r="W1082" s="56">
        <v>0</v>
      </c>
      <c r="X1082" s="56">
        <v>25</v>
      </c>
      <c r="Y1082" s="90">
        <f t="shared" si="197"/>
        <v>77.08333333333333</v>
      </c>
      <c r="Z1082" s="101">
        <f t="shared" si="198"/>
        <v>71.6791948624296</v>
      </c>
      <c r="AA1082" s="50">
        <v>87.30842911877394</v>
      </c>
      <c r="AB1082" s="47">
        <v>8.88888888888889</v>
      </c>
      <c r="AC1082" s="44">
        <f t="shared" si="199"/>
        <v>67.7035440613027</v>
      </c>
      <c r="AD1082" s="85">
        <v>51.00000000000001</v>
      </c>
      <c r="AE1082" s="91">
        <f t="shared" si="200"/>
        <v>51.00000000000001</v>
      </c>
      <c r="AF1082" s="88">
        <v>73.68421052631578</v>
      </c>
      <c r="AG1082" s="80">
        <v>100</v>
      </c>
      <c r="AH1082" s="92">
        <f t="shared" si="201"/>
        <v>82.45614035087718</v>
      </c>
      <c r="AI1082" s="37">
        <f t="shared" si="202"/>
        <v>66.1997849028702</v>
      </c>
      <c r="AJ1082" s="38">
        <f t="shared" si="203"/>
        <v>64.56465622319918</v>
      </c>
    </row>
    <row r="1083" spans="1:36" ht="15">
      <c r="A1083" s="17">
        <v>892</v>
      </c>
      <c r="B1083" s="18">
        <v>86755</v>
      </c>
      <c r="C1083" s="19" t="s">
        <v>288</v>
      </c>
      <c r="D1083" s="19" t="s">
        <v>749</v>
      </c>
      <c r="E1083" s="20">
        <v>6</v>
      </c>
      <c r="F1083" s="48">
        <v>41.300000000000004</v>
      </c>
      <c r="G1083" s="49">
        <v>92.80626780626781</v>
      </c>
      <c r="H1083" s="44">
        <f t="shared" si="192"/>
        <v>58.46875593542261</v>
      </c>
      <c r="I1083" s="104">
        <v>26</v>
      </c>
      <c r="J1083" s="103">
        <f t="shared" si="193"/>
        <v>26</v>
      </c>
      <c r="K1083" s="36">
        <f t="shared" si="194"/>
        <v>45.48125356125356</v>
      </c>
      <c r="L1083" s="64">
        <v>0</v>
      </c>
      <c r="M1083" s="65">
        <v>100</v>
      </c>
      <c r="N1083" s="90">
        <f t="shared" si="195"/>
        <v>22.22222222222222</v>
      </c>
      <c r="O1083" s="66">
        <v>66.23235540628822</v>
      </c>
      <c r="P1083" s="57">
        <v>99.77000000000001</v>
      </c>
      <c r="Q1083" s="67">
        <v>98.49690539345711</v>
      </c>
      <c r="R1083" s="68" t="s">
        <v>1</v>
      </c>
      <c r="S1083" s="44">
        <f t="shared" si="196"/>
        <v>88.11131625391516</v>
      </c>
      <c r="T1083" s="64">
        <v>96.52777777777779</v>
      </c>
      <c r="U1083" s="57">
        <v>87.60000000000001</v>
      </c>
      <c r="V1083" s="57">
        <v>64.81481481481482</v>
      </c>
      <c r="W1083" s="56">
        <v>0</v>
      </c>
      <c r="X1083" s="56">
        <v>25</v>
      </c>
      <c r="Y1083" s="90">
        <f t="shared" si="197"/>
        <v>65.36064814814816</v>
      </c>
      <c r="Z1083" s="101">
        <f t="shared" si="198"/>
        <v>57.11102860866026</v>
      </c>
      <c r="AA1083" s="50">
        <v>92.75419982316534</v>
      </c>
      <c r="AB1083" s="47">
        <v>10</v>
      </c>
      <c r="AC1083" s="44">
        <f t="shared" si="199"/>
        <v>72.065649867374</v>
      </c>
      <c r="AD1083" s="85">
        <v>70.00000000000004</v>
      </c>
      <c r="AE1083" s="91">
        <f t="shared" si="200"/>
        <v>70.00000000000004</v>
      </c>
      <c r="AF1083" s="88">
        <v>57.89473684210527</v>
      </c>
      <c r="AG1083" s="80">
        <v>100</v>
      </c>
      <c r="AH1083" s="92">
        <f t="shared" si="201"/>
        <v>71.9298245614035</v>
      </c>
      <c r="AI1083" s="37">
        <f t="shared" si="202"/>
        <v>71.48764484154685</v>
      </c>
      <c r="AJ1083" s="38">
        <f t="shared" si="203"/>
        <v>59.0980584690449</v>
      </c>
    </row>
    <row r="1084" spans="1:36" ht="15">
      <c r="A1084" s="17">
        <v>834</v>
      </c>
      <c r="B1084" s="18">
        <v>86757</v>
      </c>
      <c r="C1084" s="19" t="s">
        <v>288</v>
      </c>
      <c r="D1084" s="19" t="s">
        <v>1095</v>
      </c>
      <c r="E1084" s="20">
        <v>4</v>
      </c>
      <c r="F1084" s="48">
        <v>43.39999999999999</v>
      </c>
      <c r="G1084" s="49">
        <v>91.41839641839641</v>
      </c>
      <c r="H1084" s="44">
        <f t="shared" si="192"/>
        <v>59.40613213946546</v>
      </c>
      <c r="I1084" s="104">
        <v>5</v>
      </c>
      <c r="J1084" s="103">
        <f t="shared" si="193"/>
        <v>5</v>
      </c>
      <c r="K1084" s="36">
        <f t="shared" si="194"/>
        <v>37.643679283679276</v>
      </c>
      <c r="L1084" s="64">
        <v>38.907849829351534</v>
      </c>
      <c r="M1084" s="65">
        <v>100</v>
      </c>
      <c r="N1084" s="90">
        <f t="shared" si="195"/>
        <v>52.48388320060675</v>
      </c>
      <c r="O1084" s="66">
        <v>95.16041466197636</v>
      </c>
      <c r="P1084" s="57">
        <v>97.67999999999999</v>
      </c>
      <c r="Q1084" s="67">
        <v>99.84054669703872</v>
      </c>
      <c r="R1084" s="68" t="s">
        <v>1</v>
      </c>
      <c r="S1084" s="44">
        <f t="shared" si="196"/>
        <v>97.4993452527219</v>
      </c>
      <c r="T1084" s="64">
        <v>95.55555555555556</v>
      </c>
      <c r="U1084" s="57">
        <v>88.125</v>
      </c>
      <c r="V1084" s="57">
        <v>98.14814814814815</v>
      </c>
      <c r="W1084" s="56">
        <v>0</v>
      </c>
      <c r="X1084" s="56">
        <v>0</v>
      </c>
      <c r="Y1084" s="90">
        <f t="shared" si="197"/>
        <v>70.45717592592592</v>
      </c>
      <c r="Z1084" s="101">
        <f t="shared" si="198"/>
        <v>72.64028472938574</v>
      </c>
      <c r="AA1084" s="50">
        <v>73.09902740937224</v>
      </c>
      <c r="AB1084" s="47">
        <v>5.319148936170213</v>
      </c>
      <c r="AC1084" s="44">
        <f t="shared" si="199"/>
        <v>56.154057791071736</v>
      </c>
      <c r="AD1084" s="85">
        <v>59.79999999999995</v>
      </c>
      <c r="AE1084" s="91">
        <f t="shared" si="200"/>
        <v>59.79999999999995</v>
      </c>
      <c r="AF1084" s="88">
        <v>39.473684210526315</v>
      </c>
      <c r="AG1084" s="80">
        <v>100</v>
      </c>
      <c r="AH1084" s="92">
        <f t="shared" si="201"/>
        <v>59.649122807017534</v>
      </c>
      <c r="AI1084" s="37">
        <f t="shared" si="202"/>
        <v>57.825322049975085</v>
      </c>
      <c r="AJ1084" s="38">
        <f t="shared" si="203"/>
        <v>61.19647483642125</v>
      </c>
    </row>
    <row r="1085" spans="1:36" ht="15">
      <c r="A1085" s="17">
        <v>711</v>
      </c>
      <c r="B1085" s="18">
        <v>86760</v>
      </c>
      <c r="C1085" s="19" t="s">
        <v>288</v>
      </c>
      <c r="D1085" s="19" t="s">
        <v>443</v>
      </c>
      <c r="E1085" s="20">
        <v>6</v>
      </c>
      <c r="F1085" s="48">
        <v>48.550000000000004</v>
      </c>
      <c r="G1085" s="49">
        <v>92.59004884004882</v>
      </c>
      <c r="H1085" s="44">
        <f t="shared" si="192"/>
        <v>63.23001628001627</v>
      </c>
      <c r="I1085" s="104">
        <v>5</v>
      </c>
      <c r="J1085" s="103">
        <f t="shared" si="193"/>
        <v>5</v>
      </c>
      <c r="K1085" s="36">
        <f t="shared" si="194"/>
        <v>39.93800976800976</v>
      </c>
      <c r="L1085" s="64">
        <v>58.50340136054422</v>
      </c>
      <c r="M1085" s="65">
        <v>100</v>
      </c>
      <c r="N1085" s="90">
        <f t="shared" si="195"/>
        <v>67.72486772486772</v>
      </c>
      <c r="O1085" s="66">
        <v>64.7008547008547</v>
      </c>
      <c r="P1085" s="57">
        <v>99.94</v>
      </c>
      <c r="Q1085" s="67">
        <v>98.72754491017965</v>
      </c>
      <c r="R1085" s="68" t="s">
        <v>1</v>
      </c>
      <c r="S1085" s="44">
        <f t="shared" si="196"/>
        <v>87.73459812042583</v>
      </c>
      <c r="T1085" s="64">
        <v>96.52777777777779</v>
      </c>
      <c r="U1085" s="57">
        <v>90.69999999999999</v>
      </c>
      <c r="V1085" s="57">
        <v>83.33333333333333</v>
      </c>
      <c r="W1085" s="56">
        <v>0</v>
      </c>
      <c r="X1085" s="56">
        <v>0</v>
      </c>
      <c r="Y1085" s="90">
        <f t="shared" si="197"/>
        <v>67.64027777777777</v>
      </c>
      <c r="Z1085" s="101">
        <f t="shared" si="198"/>
        <v>74.10091266837753</v>
      </c>
      <c r="AA1085" s="50">
        <v>97.09821428571428</v>
      </c>
      <c r="AB1085" s="47">
        <v>17.77777777777778</v>
      </c>
      <c r="AC1085" s="44">
        <f t="shared" si="199"/>
        <v>77.26810515873015</v>
      </c>
      <c r="AD1085" s="85">
        <v>33.19999999999999</v>
      </c>
      <c r="AE1085" s="91">
        <f t="shared" si="200"/>
        <v>33.19999999999999</v>
      </c>
      <c r="AF1085" s="88">
        <v>68.42105263157895</v>
      </c>
      <c r="AG1085" s="80">
        <v>100</v>
      </c>
      <c r="AH1085" s="92">
        <f t="shared" si="201"/>
        <v>78.94736842105263</v>
      </c>
      <c r="AI1085" s="37">
        <f t="shared" si="202"/>
        <v>65.85246310219995</v>
      </c>
      <c r="AJ1085" s="38">
        <f t="shared" si="203"/>
        <v>64.7937972184507</v>
      </c>
    </row>
    <row r="1086" spans="1:36" ht="15">
      <c r="A1086" s="17">
        <v>666</v>
      </c>
      <c r="B1086" s="18">
        <v>86865</v>
      </c>
      <c r="C1086" s="19" t="s">
        <v>288</v>
      </c>
      <c r="D1086" s="19" t="s">
        <v>926</v>
      </c>
      <c r="E1086" s="20">
        <v>6</v>
      </c>
      <c r="F1086" s="48">
        <v>48.4</v>
      </c>
      <c r="G1086" s="49">
        <v>90.85317460317461</v>
      </c>
      <c r="H1086" s="44">
        <f t="shared" si="192"/>
        <v>62.5510582010582</v>
      </c>
      <c r="I1086" s="104">
        <v>5</v>
      </c>
      <c r="J1086" s="103">
        <f t="shared" si="193"/>
        <v>5</v>
      </c>
      <c r="K1086" s="36">
        <f t="shared" si="194"/>
        <v>39.53063492063492</v>
      </c>
      <c r="L1086" s="64">
        <v>61.43497757847533</v>
      </c>
      <c r="M1086" s="65">
        <v>100</v>
      </c>
      <c r="N1086" s="90">
        <f t="shared" si="195"/>
        <v>70.00498256103637</v>
      </c>
      <c r="O1086" s="66">
        <v>80.08787523106409</v>
      </c>
      <c r="P1086" s="57">
        <v>99.38</v>
      </c>
      <c r="Q1086" s="67">
        <v>98.97772909821103</v>
      </c>
      <c r="R1086" s="68" t="s">
        <v>1</v>
      </c>
      <c r="S1086" s="44">
        <f t="shared" si="196"/>
        <v>92.75719194218976</v>
      </c>
      <c r="T1086" s="64">
        <v>95.13888888888889</v>
      </c>
      <c r="U1086" s="57">
        <v>89.80000000000001</v>
      </c>
      <c r="V1086" s="57">
        <v>96.75925925925928</v>
      </c>
      <c r="W1086" s="56">
        <v>0</v>
      </c>
      <c r="X1086" s="56">
        <v>25</v>
      </c>
      <c r="Y1086" s="90">
        <f t="shared" si="197"/>
        <v>73.54953703703704</v>
      </c>
      <c r="Z1086" s="101">
        <f t="shared" si="198"/>
        <v>78.41994699532566</v>
      </c>
      <c r="AA1086" s="50">
        <v>60.26983074396868</v>
      </c>
      <c r="AB1086" s="47">
        <v>16.666666666666664</v>
      </c>
      <c r="AC1086" s="44">
        <f t="shared" si="199"/>
        <v>49.36903972464318</v>
      </c>
      <c r="AD1086" s="85">
        <v>74.90000000000005</v>
      </c>
      <c r="AE1086" s="91">
        <f t="shared" si="200"/>
        <v>74.90000000000005</v>
      </c>
      <c r="AF1086" s="88">
        <v>73.68421052631578</v>
      </c>
      <c r="AG1086" s="80">
        <v>100</v>
      </c>
      <c r="AH1086" s="92">
        <f t="shared" si="201"/>
        <v>82.45614035087718</v>
      </c>
      <c r="AI1086" s="37">
        <f t="shared" si="202"/>
        <v>62.79471592331848</v>
      </c>
      <c r="AJ1086" s="38">
        <f t="shared" si="203"/>
        <v>65.95451525878536</v>
      </c>
    </row>
    <row r="1087" spans="1:36" ht="15">
      <c r="A1087" s="17">
        <v>581</v>
      </c>
      <c r="B1087" s="18">
        <v>86885</v>
      </c>
      <c r="C1087" s="19" t="s">
        <v>288</v>
      </c>
      <c r="D1087" s="19" t="s">
        <v>1082</v>
      </c>
      <c r="E1087" s="20">
        <v>6</v>
      </c>
      <c r="F1087" s="48">
        <v>73.14999999999999</v>
      </c>
      <c r="G1087" s="49">
        <v>90.76923076923077</v>
      </c>
      <c r="H1087" s="44">
        <f t="shared" si="192"/>
        <v>79.02307692307691</v>
      </c>
      <c r="I1087" s="104">
        <v>45</v>
      </c>
      <c r="J1087" s="103">
        <f t="shared" si="193"/>
        <v>45</v>
      </c>
      <c r="K1087" s="36">
        <f t="shared" si="194"/>
        <v>65.41384615384615</v>
      </c>
      <c r="L1087" s="64">
        <v>54.89510489510489</v>
      </c>
      <c r="M1087" s="65">
        <v>100</v>
      </c>
      <c r="N1087" s="90">
        <f t="shared" si="195"/>
        <v>64.91841491841492</v>
      </c>
      <c r="O1087" s="66">
        <v>80.33471069792817</v>
      </c>
      <c r="P1087" s="57">
        <v>99.26</v>
      </c>
      <c r="Q1087" s="67">
        <v>98.32365145228216</v>
      </c>
      <c r="R1087" s="68" t="s">
        <v>1</v>
      </c>
      <c r="S1087" s="44">
        <f t="shared" si="196"/>
        <v>92.58155439128882</v>
      </c>
      <c r="T1087" s="64">
        <v>92.91666666666667</v>
      </c>
      <c r="U1087" s="57">
        <v>86.0076923076923</v>
      </c>
      <c r="V1087" s="57">
        <v>95.37037037037037</v>
      </c>
      <c r="W1087" s="56">
        <v>0</v>
      </c>
      <c r="X1087" s="56">
        <v>25</v>
      </c>
      <c r="Y1087" s="90">
        <f t="shared" si="197"/>
        <v>71.69868233618233</v>
      </c>
      <c r="Z1087" s="101">
        <f t="shared" si="198"/>
        <v>75.94030512342013</v>
      </c>
      <c r="AA1087" s="50">
        <v>69.93983294270652</v>
      </c>
      <c r="AB1087" s="47">
        <v>7.777777777777778</v>
      </c>
      <c r="AC1087" s="44">
        <f t="shared" si="199"/>
        <v>54.39931915147433</v>
      </c>
      <c r="AD1087" s="85">
        <v>63.59999999999997</v>
      </c>
      <c r="AE1087" s="91">
        <f t="shared" si="200"/>
        <v>63.59999999999997</v>
      </c>
      <c r="AF1087" s="88">
        <v>18.421052631578945</v>
      </c>
      <c r="AG1087" s="80">
        <v>100</v>
      </c>
      <c r="AH1087" s="92">
        <f t="shared" si="201"/>
        <v>45.61403508771929</v>
      </c>
      <c r="AI1087" s="37">
        <f t="shared" si="202"/>
        <v>55.0957772316635</v>
      </c>
      <c r="AJ1087" s="38">
        <f t="shared" si="203"/>
        <v>67.58165496197834</v>
      </c>
    </row>
    <row r="1088" spans="1:36" ht="15">
      <c r="A1088" s="17">
        <v>716</v>
      </c>
      <c r="B1088" s="18">
        <v>88564</v>
      </c>
      <c r="C1088" s="19" t="s">
        <v>572</v>
      </c>
      <c r="D1088" s="19" t="s">
        <v>573</v>
      </c>
      <c r="E1088" s="20">
        <v>4</v>
      </c>
      <c r="F1088" s="48">
        <v>39</v>
      </c>
      <c r="G1088" s="49">
        <v>77.58496133496133</v>
      </c>
      <c r="H1088" s="44">
        <f t="shared" si="192"/>
        <v>51.861653778320445</v>
      </c>
      <c r="I1088" s="104">
        <v>5</v>
      </c>
      <c r="J1088" s="103">
        <f t="shared" si="193"/>
        <v>5</v>
      </c>
      <c r="K1088" s="36">
        <f t="shared" si="194"/>
        <v>33.11699226699227</v>
      </c>
      <c r="L1088" s="64">
        <v>61.61971830985915</v>
      </c>
      <c r="M1088" s="65">
        <v>100</v>
      </c>
      <c r="N1088" s="90">
        <f t="shared" si="195"/>
        <v>70.14866979655712</v>
      </c>
      <c r="O1088" s="66">
        <v>99.5945945945946</v>
      </c>
      <c r="P1088" s="57">
        <v>99.35</v>
      </c>
      <c r="Q1088" s="67">
        <v>99.6822033898305</v>
      </c>
      <c r="R1088" s="68" t="s">
        <v>1</v>
      </c>
      <c r="S1088" s="44">
        <f t="shared" si="196"/>
        <v>99.48005207856161</v>
      </c>
      <c r="T1088" s="64">
        <v>97.22222222222221</v>
      </c>
      <c r="U1088" s="57">
        <v>99.99999999999999</v>
      </c>
      <c r="V1088" s="57">
        <v>100</v>
      </c>
      <c r="W1088" s="56">
        <v>0</v>
      </c>
      <c r="X1088" s="56">
        <v>25</v>
      </c>
      <c r="Y1088" s="90">
        <f t="shared" si="197"/>
        <v>77.43055555555554</v>
      </c>
      <c r="Z1088" s="101">
        <f t="shared" si="198"/>
        <v>81.86491556967805</v>
      </c>
      <c r="AA1088" s="50">
        <v>84.9027409372237</v>
      </c>
      <c r="AB1088" s="47">
        <v>14.583333333333334</v>
      </c>
      <c r="AC1088" s="44">
        <f t="shared" si="199"/>
        <v>67.3228890362511</v>
      </c>
      <c r="AD1088" s="85">
        <v>24.499999999999996</v>
      </c>
      <c r="AE1088" s="91">
        <f t="shared" si="200"/>
        <v>24.499999999999996</v>
      </c>
      <c r="AF1088" s="88">
        <v>60.526315789473685</v>
      </c>
      <c r="AG1088" s="80">
        <v>100</v>
      </c>
      <c r="AH1088" s="92">
        <f t="shared" si="201"/>
        <v>73.68421052631578</v>
      </c>
      <c r="AI1088" s="37">
        <f t="shared" si="202"/>
        <v>57.17571625793041</v>
      </c>
      <c r="AJ1088" s="38">
        <f t="shared" si="203"/>
        <v>64.7085711156166</v>
      </c>
    </row>
    <row r="1089" spans="1:36" ht="15">
      <c r="A1089" s="17">
        <v>984</v>
      </c>
      <c r="B1089" s="18">
        <v>91001</v>
      </c>
      <c r="C1089" s="19" t="s">
        <v>982</v>
      </c>
      <c r="D1089" s="19" t="s">
        <v>983</v>
      </c>
      <c r="E1089" s="20">
        <v>6</v>
      </c>
      <c r="F1089" s="48">
        <v>39.949999999999996</v>
      </c>
      <c r="G1089" s="49">
        <v>70.46601546601548</v>
      </c>
      <c r="H1089" s="44">
        <f t="shared" si="192"/>
        <v>50.122005155338485</v>
      </c>
      <c r="I1089" s="104">
        <v>34</v>
      </c>
      <c r="J1089" s="103">
        <f t="shared" si="193"/>
        <v>34</v>
      </c>
      <c r="K1089" s="36">
        <f t="shared" si="194"/>
        <v>43.67320309320309</v>
      </c>
      <c r="L1089" s="64">
        <v>0.5899705014749235</v>
      </c>
      <c r="M1089" s="65">
        <v>100</v>
      </c>
      <c r="N1089" s="90">
        <f t="shared" si="195"/>
        <v>22.68108816781383</v>
      </c>
      <c r="O1089" s="66">
        <v>99.64788732394366</v>
      </c>
      <c r="P1089" s="57">
        <v>99.01</v>
      </c>
      <c r="Q1089" s="67">
        <v>99.68367777309153</v>
      </c>
      <c r="R1089" s="68" t="s">
        <v>1</v>
      </c>
      <c r="S1089" s="44">
        <f t="shared" si="196"/>
        <v>99.38503387294986</v>
      </c>
      <c r="T1089" s="64">
        <v>87.63888888888887</v>
      </c>
      <c r="U1089" s="57">
        <v>89.99999999999999</v>
      </c>
      <c r="V1089" s="57">
        <v>100</v>
      </c>
      <c r="W1089" s="56">
        <v>0</v>
      </c>
      <c r="X1089" s="56">
        <v>0</v>
      </c>
      <c r="Y1089" s="90">
        <f t="shared" si="197"/>
        <v>69.40972222222221</v>
      </c>
      <c r="Z1089" s="101">
        <f t="shared" si="198"/>
        <v>62.17951369086805</v>
      </c>
      <c r="AA1089" s="50">
        <v>64.54537718500808</v>
      </c>
      <c r="AB1089" s="47">
        <v>7.777777777777778</v>
      </c>
      <c r="AC1089" s="44">
        <f t="shared" si="199"/>
        <v>50.3534773332005</v>
      </c>
      <c r="AD1089" s="85">
        <v>52.59999999999998</v>
      </c>
      <c r="AE1089" s="91">
        <f t="shared" si="200"/>
        <v>52.59999999999998</v>
      </c>
      <c r="AF1089" s="88">
        <v>13.157894736842104</v>
      </c>
      <c r="AG1089" s="80">
        <v>100</v>
      </c>
      <c r="AH1089" s="92">
        <f t="shared" si="201"/>
        <v>42.10526315789473</v>
      </c>
      <c r="AI1089" s="37">
        <f t="shared" si="202"/>
        <v>49.30290720928588</v>
      </c>
      <c r="AJ1089" s="38">
        <f t="shared" si="203"/>
        <v>54.6152696268604</v>
      </c>
    </row>
    <row r="1090" spans="1:36" ht="15">
      <c r="A1090" s="17">
        <v>878</v>
      </c>
      <c r="B1090" s="18">
        <v>91540</v>
      </c>
      <c r="C1090" s="19" t="s">
        <v>982</v>
      </c>
      <c r="D1090" s="19" t="s">
        <v>1122</v>
      </c>
      <c r="E1090" s="20">
        <v>6</v>
      </c>
      <c r="F1090" s="48">
        <v>44.84999999999999</v>
      </c>
      <c r="G1090" s="49">
        <v>68.40404965404964</v>
      </c>
      <c r="H1090" s="44">
        <f>(F1090*(8/12))+(G1090*(4/12))</f>
        <v>52.701349884683204</v>
      </c>
      <c r="I1090" s="104">
        <v>26</v>
      </c>
      <c r="J1090" s="103">
        <f>I1090</f>
        <v>26</v>
      </c>
      <c r="K1090" s="36">
        <f>(H1090*(12/20))+(J1090*(8/20))</f>
        <v>42.02080993080992</v>
      </c>
      <c r="L1090" s="64">
        <v>50.73170731707317</v>
      </c>
      <c r="M1090" s="65">
        <v>100</v>
      </c>
      <c r="N1090" s="90">
        <f>(L1090*(14/18))+(M1090*(4/18))</f>
        <v>61.680216802168026</v>
      </c>
      <c r="O1090" s="66">
        <v>89.23803719275931</v>
      </c>
      <c r="P1090" s="57">
        <v>0</v>
      </c>
      <c r="Q1090" s="67">
        <v>99.52807928268051</v>
      </c>
      <c r="R1090" s="68" t="s">
        <v>1</v>
      </c>
      <c r="S1090" s="44">
        <f>IF((R1090=("N/A")),((O1090*(5.33/16))+(P1090*(5.33/16))+(Q1090*(5.33/16))),((O1090*(4/16))+(P1090*(4/16))+(Q1090*(4/16))+(R1090*(4/16))))</f>
        <v>62.88271255088089</v>
      </c>
      <c r="T1090" s="64">
        <v>90.13888888888889</v>
      </c>
      <c r="U1090" s="57">
        <v>99.99999999999999</v>
      </c>
      <c r="V1090" s="57">
        <v>94.44444444444446</v>
      </c>
      <c r="W1090" s="56">
        <v>0</v>
      </c>
      <c r="X1090" s="56">
        <v>0</v>
      </c>
      <c r="Y1090" s="90">
        <f>(T1090*(4/16))+(U1090*(4/16))+(V1090*(4/16))+(W1090*(2/16))+(X1090*(2/16))</f>
        <v>71.14583333333333</v>
      </c>
      <c r="Z1090" s="101">
        <f>(N1090*(18/50))+(S1090*(16/50))+(Y1090*(16/50))</f>
        <v>65.09401273172904</v>
      </c>
      <c r="AA1090" s="50">
        <v>82.5744179192455</v>
      </c>
      <c r="AB1090" s="47">
        <v>5.555555555555555</v>
      </c>
      <c r="AC1090" s="44">
        <f>(AA1090*(12/16))+(AB1090*(4/16))</f>
        <v>63.31970232832302</v>
      </c>
      <c r="AD1090" s="85">
        <v>36.69999999999999</v>
      </c>
      <c r="AE1090" s="91">
        <f>AD1090</f>
        <v>36.69999999999999</v>
      </c>
      <c r="AF1090" s="88">
        <v>92.10526315789474</v>
      </c>
      <c r="AG1090" s="80">
        <v>100</v>
      </c>
      <c r="AH1090" s="92">
        <f>(AF1090*(4/6))+(AG1090*(2/6))</f>
        <v>94.73684210526315</v>
      </c>
      <c r="AI1090" s="37">
        <f>(AC1090*(16/30))+(AE1090*(8/30))+(AH1090*(6/30))</f>
        <v>62.504542996158236</v>
      </c>
      <c r="AJ1090" s="38">
        <f>(K1090*(20/100))+(Z1090*(50/100))+(AI1090*(30/100))</f>
        <v>59.702531250873974</v>
      </c>
    </row>
    <row r="1091" spans="1:36" ht="15">
      <c r="A1091" s="17">
        <v>214</v>
      </c>
      <c r="B1091" s="18">
        <v>94001</v>
      </c>
      <c r="C1091" s="19" t="s">
        <v>69</v>
      </c>
      <c r="D1091" s="19" t="s">
        <v>70</v>
      </c>
      <c r="E1091" s="20">
        <v>6</v>
      </c>
      <c r="F1091" s="48">
        <v>70.1</v>
      </c>
      <c r="G1091" s="49">
        <v>69.79293854293854</v>
      </c>
      <c r="H1091" s="44">
        <f>(F1091*(8/12))+(G1091*(4/12))</f>
        <v>69.9976461809795</v>
      </c>
      <c r="I1091" s="104">
        <v>35</v>
      </c>
      <c r="J1091" s="103">
        <f>I1091</f>
        <v>35</v>
      </c>
      <c r="K1091" s="36">
        <f>(H1091*(12/20))+(J1091*(8/20))</f>
        <v>55.9985877085877</v>
      </c>
      <c r="L1091" s="64">
        <v>81.81818181818181</v>
      </c>
      <c r="M1091" s="65">
        <v>100</v>
      </c>
      <c r="N1091" s="90">
        <f>(L1091*(14/18))+(M1091*(4/18))</f>
        <v>85.85858585858585</v>
      </c>
      <c r="O1091" s="66">
        <v>97.2882326007326</v>
      </c>
      <c r="P1091" s="57">
        <v>98.78999999999999</v>
      </c>
      <c r="Q1091" s="67">
        <v>95.57241379310345</v>
      </c>
      <c r="R1091" s="68" t="s">
        <v>1</v>
      </c>
      <c r="S1091" s="44">
        <f>IF((R1091=("N/A")),((O1091*(5.33/16))+(P1091*(5.33/16))+(Q1091*(5.33/16))),((O1091*(4/16))+(P1091*(4/16))+(Q1091*(4/16))+(R1091*(4/16))))</f>
        <v>97.15612157994664</v>
      </c>
      <c r="T1091" s="64">
        <v>100</v>
      </c>
      <c r="U1091" s="57">
        <v>99.99999999999999</v>
      </c>
      <c r="V1091" s="57">
        <v>74.07407407407406</v>
      </c>
      <c r="W1091" s="56">
        <v>0</v>
      </c>
      <c r="X1091" s="56">
        <v>0</v>
      </c>
      <c r="Y1091" s="90">
        <f>(T1091*(4/16))+(U1091*(4/16))+(V1091*(4/16))+(W1091*(2/16))+(X1091*(2/16))</f>
        <v>68.51851851851852</v>
      </c>
      <c r="Z1091" s="101">
        <f>(N1091*(18/50))+(S1091*(16/50))+(Y1091*(16/50))</f>
        <v>83.92497574059976</v>
      </c>
      <c r="AA1091" s="50">
        <v>100</v>
      </c>
      <c r="AB1091" s="47">
        <v>6.0606060606060606</v>
      </c>
      <c r="AC1091" s="44">
        <f>(AA1091*(12/16))+(AB1091*(4/16))</f>
        <v>76.51515151515152</v>
      </c>
      <c r="AD1091" s="85">
        <v>73.70000000000009</v>
      </c>
      <c r="AE1091" s="91">
        <f>AD1091</f>
        <v>73.70000000000009</v>
      </c>
      <c r="AF1091" s="88">
        <v>52.63157894736842</v>
      </c>
      <c r="AG1091" s="80">
        <v>100</v>
      </c>
      <c r="AH1091" s="92">
        <f>(AF1091*(4/6))+(AG1091*(2/6))</f>
        <v>68.42105263157893</v>
      </c>
      <c r="AI1091" s="37">
        <f>(AC1091*(16/30))+(AE1091*(8/30))+(AH1091*(6/30))</f>
        <v>74.14562466772995</v>
      </c>
      <c r="AJ1091" s="38">
        <f>(K1091*(20/100))+(Z1091*(50/100))+(AI1091*(30/100))</f>
        <v>75.4058928123364</v>
      </c>
    </row>
    <row r="1092" spans="1:36" ht="15">
      <c r="A1092" s="17">
        <v>563</v>
      </c>
      <c r="B1092" s="18">
        <v>95001</v>
      </c>
      <c r="C1092" s="19" t="s">
        <v>60</v>
      </c>
      <c r="D1092" s="19" t="s">
        <v>61</v>
      </c>
      <c r="E1092" s="20">
        <v>6</v>
      </c>
      <c r="F1092" s="48">
        <v>60.04999999999999</v>
      </c>
      <c r="G1092" s="49">
        <v>88.5515873015873</v>
      </c>
      <c r="H1092" s="44">
        <f>(F1092*(8/12))+(G1092*(4/12))</f>
        <v>69.55052910052909</v>
      </c>
      <c r="I1092" s="104">
        <v>46</v>
      </c>
      <c r="J1092" s="103">
        <f>I1092</f>
        <v>46</v>
      </c>
      <c r="K1092" s="36">
        <f>(H1092*(12/20))+(J1092*(8/20))</f>
        <v>60.13031746031746</v>
      </c>
      <c r="L1092" s="64">
        <v>51.60493827160494</v>
      </c>
      <c r="M1092" s="65">
        <v>100</v>
      </c>
      <c r="N1092" s="90">
        <f>(L1092*(14/18))+(M1092*(4/18))</f>
        <v>62.35939643347051</v>
      </c>
      <c r="O1092" s="66">
        <v>88.48094832426571</v>
      </c>
      <c r="P1092" s="57">
        <v>98.72000000000001</v>
      </c>
      <c r="Q1092" s="67">
        <v>99.36820452541875</v>
      </c>
      <c r="R1092" s="68" t="s">
        <v>1</v>
      </c>
      <c r="S1092" s="44">
        <f>IF((R1092=("N/A")),((O1092*(5.33/16))+(P1092*(5.33/16))+(Q1092*(5.33/16))),((O1092*(4/16))+(P1092*(4/16))+(Q1092*(4/16))+(R1092*(4/16))))</f>
        <v>95.46334904305114</v>
      </c>
      <c r="T1092" s="64">
        <v>97.91666666666666</v>
      </c>
      <c r="U1092" s="57">
        <v>89.99999999999999</v>
      </c>
      <c r="V1092" s="57">
        <v>69.9074074074074</v>
      </c>
      <c r="W1092" s="56">
        <v>0</v>
      </c>
      <c r="X1092" s="56">
        <v>2.4615384615384617</v>
      </c>
      <c r="Y1092" s="90">
        <f>(T1092*(4/16))+(U1092*(4/16))+(V1092*(4/16))+(W1092*(2/16))+(X1092*(2/16))</f>
        <v>64.76371082621081</v>
      </c>
      <c r="Z1092" s="101">
        <f>(N1092*(18/50))+(S1092*(16/50))+(Y1092*(16/50))</f>
        <v>73.7220418742132</v>
      </c>
      <c r="AA1092" s="50">
        <v>85.8566481411309</v>
      </c>
      <c r="AB1092" s="47">
        <v>34.11764705882353</v>
      </c>
      <c r="AC1092" s="44">
        <f>(AA1092*(12/16))+(AB1092*(4/16))</f>
        <v>72.92189787055406</v>
      </c>
      <c r="AD1092" s="85">
        <v>53.999999999999915</v>
      </c>
      <c r="AE1092" s="91">
        <f>AD1092</f>
        <v>53.999999999999915</v>
      </c>
      <c r="AF1092" s="88">
        <v>28.947368421052634</v>
      </c>
      <c r="AG1092" s="80">
        <v>100</v>
      </c>
      <c r="AH1092" s="92">
        <f>(AF1092*(4/6))+(AG1092*(2/6))</f>
        <v>52.63157894736842</v>
      </c>
      <c r="AI1092" s="37">
        <f>(AC1092*(16/30))+(AE1092*(8/30))+(AH1092*(6/30))</f>
        <v>63.81799465376916</v>
      </c>
      <c r="AJ1092" s="38">
        <f>(K1092*(20/100))+(Z1092*(50/100))+(AI1092*(30/100))</f>
        <v>68.03248282530085</v>
      </c>
    </row>
    <row r="1093" spans="1:36" ht="15">
      <c r="A1093" s="17">
        <v>719</v>
      </c>
      <c r="B1093" s="18">
        <v>95015</v>
      </c>
      <c r="C1093" s="19" t="s">
        <v>60</v>
      </c>
      <c r="D1093" s="19" t="s">
        <v>133</v>
      </c>
      <c r="E1093" s="20">
        <v>6</v>
      </c>
      <c r="F1093" s="48">
        <v>86.6</v>
      </c>
      <c r="G1093" s="49">
        <v>79.92063492063491</v>
      </c>
      <c r="H1093" s="44">
        <f>(F1093*(8/12))+(G1093*(4/12))</f>
        <v>84.37354497354497</v>
      </c>
      <c r="I1093" s="104">
        <v>41</v>
      </c>
      <c r="J1093" s="103">
        <f>I1093</f>
        <v>41</v>
      </c>
      <c r="K1093" s="36">
        <f>(H1093*(12/20))+(J1093*(8/20))</f>
        <v>67.02412698412698</v>
      </c>
      <c r="L1093" s="64">
        <v>22.488038277511958</v>
      </c>
      <c r="M1093" s="65">
        <v>100</v>
      </c>
      <c r="N1093" s="90">
        <f>(L1093*(14/18))+(M1093*(4/18))</f>
        <v>39.71291866028707</v>
      </c>
      <c r="O1093" s="66">
        <v>98.15175097276266</v>
      </c>
      <c r="P1093" s="57">
        <v>98.55</v>
      </c>
      <c r="Q1093" s="67">
        <v>99.44165270798436</v>
      </c>
      <c r="R1093" s="68" t="s">
        <v>1</v>
      </c>
      <c r="S1093" s="44">
        <f>IF((R1093=("N/A")),((O1093*(5.33/16))+(P1093*(5.33/16))+(Q1093*(5.33/16))),((O1093*(4/16))+(P1093*(4/16))+(Q1093*(4/16))+(R1093*(4/16))))</f>
        <v>98.65277135114884</v>
      </c>
      <c r="T1093" s="64">
        <v>95.83333333333334</v>
      </c>
      <c r="U1093" s="57">
        <v>90.725</v>
      </c>
      <c r="V1093" s="57">
        <v>88.88888888888887</v>
      </c>
      <c r="W1093" s="56">
        <v>0</v>
      </c>
      <c r="X1093" s="56">
        <v>0</v>
      </c>
      <c r="Y1093" s="90">
        <f>(T1093*(4/16))+(U1093*(4/16))+(V1093*(4/16))+(W1093*(2/16))+(X1093*(2/16))</f>
        <v>68.86180555555555</v>
      </c>
      <c r="Z1093" s="101">
        <f>(N1093*(18/50))+(S1093*(16/50))+(Y1093*(16/50))</f>
        <v>67.90131532784875</v>
      </c>
      <c r="AA1093" s="50">
        <v>83.92857142857143</v>
      </c>
      <c r="AB1093" s="47">
        <v>14.285714285714285</v>
      </c>
      <c r="AC1093" s="44">
        <f>(AA1093*(12/16))+(AB1093*(4/16))</f>
        <v>66.51785714285714</v>
      </c>
      <c r="AD1093" s="85">
        <v>35.699999999999974</v>
      </c>
      <c r="AE1093" s="91">
        <f>AD1093</f>
        <v>35.699999999999974</v>
      </c>
      <c r="AF1093" s="88">
        <v>44.73684210526316</v>
      </c>
      <c r="AG1093" s="80">
        <v>100</v>
      </c>
      <c r="AH1093" s="92">
        <f>(AF1093*(4/6))+(AG1093*(2/6))</f>
        <v>63.157894736842096</v>
      </c>
      <c r="AI1093" s="37">
        <f>(AC1093*(16/30))+(AE1093*(8/30))+(AH1093*(6/30))</f>
        <v>57.62776942355888</v>
      </c>
      <c r="AJ1093" s="38">
        <f>(K1093*(20/100))+(Z1093*(50/100))+(AI1093*(30/100))</f>
        <v>64.64381388781743</v>
      </c>
    </row>
    <row r="1094" spans="1:36" ht="15">
      <c r="A1094" s="17">
        <v>521</v>
      </c>
      <c r="B1094" s="18">
        <v>95025</v>
      </c>
      <c r="C1094" s="19" t="s">
        <v>60</v>
      </c>
      <c r="D1094" s="19" t="s">
        <v>244</v>
      </c>
      <c r="E1094" s="20">
        <v>6</v>
      </c>
      <c r="F1094" s="48">
        <v>70.95</v>
      </c>
      <c r="G1094" s="49">
        <v>88.92806267806266</v>
      </c>
      <c r="H1094" s="44">
        <f>(F1094*(8/12))+(G1094*(4/12))</f>
        <v>76.94268755935421</v>
      </c>
      <c r="I1094" s="104">
        <v>5</v>
      </c>
      <c r="J1094" s="103">
        <f>I1094</f>
        <v>5</v>
      </c>
      <c r="K1094" s="36">
        <f>(H1094*(12/20))+(J1094*(8/20))</f>
        <v>48.165612535612524</v>
      </c>
      <c r="L1094" s="64">
        <v>62.22222222222222</v>
      </c>
      <c r="M1094" s="65">
        <v>100</v>
      </c>
      <c r="N1094" s="90">
        <f>(L1094*(14/18))+(M1094*(4/18))</f>
        <v>70.61728395061729</v>
      </c>
      <c r="O1094" s="66">
        <v>100</v>
      </c>
      <c r="P1094" s="57">
        <v>98.89999999999999</v>
      </c>
      <c r="Q1094" s="67">
        <v>97.8078078078078</v>
      </c>
      <c r="R1094" s="68" t="s">
        <v>1</v>
      </c>
      <c r="S1094" s="44">
        <f>IF((R1094=("N/A")),((O1094*(5.33/16))+(P1094*(5.33/16))+(Q1094*(5.33/16))),((O1094*(4/16))+(P1094*(4/16))+(Q1094*(4/16))+(R1094*(4/16))))</f>
        <v>98.84078847597597</v>
      </c>
      <c r="T1094" s="69">
        <v>97.91666666666666</v>
      </c>
      <c r="U1094" s="57">
        <v>99.99999999999999</v>
      </c>
      <c r="V1094" s="57">
        <v>100</v>
      </c>
      <c r="W1094" s="56">
        <v>0</v>
      </c>
      <c r="X1094" s="56">
        <v>0</v>
      </c>
      <c r="Y1094" s="90">
        <f>(T1094*(4/16))+(U1094*(4/16))+(V1094*(4/16))+(W1094*(2/16))+(X1094*(2/16))</f>
        <v>74.47916666666666</v>
      </c>
      <c r="Z1094" s="101">
        <f>(N1094*(18/50))+(S1094*(16/50))+(Y1094*(16/50))</f>
        <v>80.88460786786787</v>
      </c>
      <c r="AA1094" s="50">
        <v>86.52372531682877</v>
      </c>
      <c r="AB1094" s="47">
        <v>10.112359550561797</v>
      </c>
      <c r="AC1094" s="44">
        <f>(AA1094*(12/16))+(AB1094*(4/16))</f>
        <v>67.42088387526204</v>
      </c>
      <c r="AD1094" s="85">
        <v>51.699999999999925</v>
      </c>
      <c r="AE1094" s="91">
        <f>AD1094</f>
        <v>51.699999999999925</v>
      </c>
      <c r="AF1094" s="88">
        <v>44.73684210526316</v>
      </c>
      <c r="AG1094" s="80">
        <v>100</v>
      </c>
      <c r="AH1094" s="92">
        <f>(AF1094*(4/6))+(AG1094*(2/6))</f>
        <v>63.157894736842096</v>
      </c>
      <c r="AI1094" s="37">
        <f>(AC1094*(16/30))+(AE1094*(8/30))+(AH1094*(6/30))</f>
        <v>62.37605034750815</v>
      </c>
      <c r="AJ1094" s="38">
        <f>(K1094*(20/100))+(Z1094*(50/100))+(AI1094*(30/100))</f>
        <v>68.78824154530889</v>
      </c>
    </row>
    <row r="1095" spans="1:36" ht="15">
      <c r="A1095" s="17">
        <v>854</v>
      </c>
      <c r="B1095" s="18">
        <v>95200</v>
      </c>
      <c r="C1095" s="19" t="s">
        <v>60</v>
      </c>
      <c r="D1095" s="19" t="s">
        <v>343</v>
      </c>
      <c r="E1095" s="20">
        <v>6</v>
      </c>
      <c r="F1095" s="48">
        <v>0</v>
      </c>
      <c r="G1095" s="49">
        <v>79.3330280830281</v>
      </c>
      <c r="H1095" s="44">
        <f>(F1095*(8/12))+(G1095*(4/12))</f>
        <v>26.444342694342698</v>
      </c>
      <c r="I1095" s="104">
        <v>26</v>
      </c>
      <c r="J1095" s="103">
        <f>I1095</f>
        <v>26</v>
      </c>
      <c r="K1095" s="36">
        <f>(H1095*(12/20))+(J1095*(8/20))</f>
        <v>26.266605616605617</v>
      </c>
      <c r="L1095" s="64">
        <v>60.25641025641026</v>
      </c>
      <c r="M1095" s="65">
        <v>100</v>
      </c>
      <c r="N1095" s="90">
        <f>(L1095*(14/18))+(M1095*(4/18))</f>
        <v>69.0883190883191</v>
      </c>
      <c r="O1095" s="66">
        <v>94.01045856798069</v>
      </c>
      <c r="P1095" s="57">
        <v>97.77</v>
      </c>
      <c r="Q1095" s="67">
        <v>99.48717948717949</v>
      </c>
      <c r="R1095" s="68" t="s">
        <v>1</v>
      </c>
      <c r="S1095" s="44">
        <f>IF((R1095=("N/A")),((O1095*(5.33/16))+(P1095*(5.33/16))+(Q1095*(5.33/16))),((O1095*(4/16))+(P1095*(4/16))+(Q1095*(4/16))+(R1095*(4/16))))</f>
        <v>97.02853192712524</v>
      </c>
      <c r="T1095" s="64">
        <v>77.5</v>
      </c>
      <c r="U1095" s="57">
        <v>77.5</v>
      </c>
      <c r="V1095" s="57">
        <v>92.59259259259261</v>
      </c>
      <c r="W1095" s="56">
        <v>0</v>
      </c>
      <c r="X1095" s="56">
        <v>25</v>
      </c>
      <c r="Y1095" s="90">
        <f>(T1095*(4/16))+(U1095*(4/16))+(V1095*(4/16))+(W1095*(2/16))+(X1095*(2/16))</f>
        <v>65.02314814814815</v>
      </c>
      <c r="Z1095" s="101">
        <f>(N1095*(18/50))+(S1095*(16/50))+(Y1095*(16/50))</f>
        <v>76.72833249588237</v>
      </c>
      <c r="AA1095" s="50">
        <v>71.54931195879472</v>
      </c>
      <c r="AB1095" s="47">
        <v>6.666666666666667</v>
      </c>
      <c r="AC1095" s="44">
        <f>(AA1095*(12/16))+(AB1095*(4/16))</f>
        <v>55.328650635762706</v>
      </c>
      <c r="AD1095" s="85">
        <v>58.79999999999996</v>
      </c>
      <c r="AE1095" s="91">
        <f>AD1095</f>
        <v>58.79999999999996</v>
      </c>
      <c r="AF1095" s="88">
        <v>34.21052631578947</v>
      </c>
      <c r="AG1095" s="80">
        <v>100</v>
      </c>
      <c r="AH1095" s="92">
        <f>(AF1095*(4/6))+(AG1095*(2/6))</f>
        <v>56.14035087719297</v>
      </c>
      <c r="AI1095" s="37">
        <f>(AC1095*(16/30))+(AE1095*(8/30))+(AH1095*(6/30))</f>
        <v>56.41668384784536</v>
      </c>
      <c r="AJ1095" s="38">
        <f>(K1095*(20/100))+(Z1095*(50/100))+(AI1095*(30/100))</f>
        <v>60.54249252561591</v>
      </c>
    </row>
    <row r="1096" spans="1:36" ht="15">
      <c r="A1096" s="17">
        <v>641</v>
      </c>
      <c r="B1096" s="18">
        <v>97001</v>
      </c>
      <c r="C1096" s="19" t="s">
        <v>214</v>
      </c>
      <c r="D1096" s="19" t="s">
        <v>215</v>
      </c>
      <c r="E1096" s="20">
        <v>6</v>
      </c>
      <c r="F1096" s="48">
        <v>45.35</v>
      </c>
      <c r="G1096" s="49">
        <v>82.37179487179486</v>
      </c>
      <c r="H1096" s="44">
        <f>(F1096*(8/12))+(G1096*(4/12))</f>
        <v>57.69059829059829</v>
      </c>
      <c r="I1096" s="104">
        <v>51</v>
      </c>
      <c r="J1096" s="103">
        <f>I1096</f>
        <v>51</v>
      </c>
      <c r="K1096" s="36">
        <f>(H1096*(12/20))+(J1096*(8/20))</f>
        <v>55.01435897435897</v>
      </c>
      <c r="L1096" s="64">
        <v>75.14450867052022</v>
      </c>
      <c r="M1096" s="65">
        <v>100</v>
      </c>
      <c r="N1096" s="90">
        <f>(L1096*(14/18))+(M1096*(4/18))</f>
        <v>80.6679511881824</v>
      </c>
      <c r="O1096" s="66">
        <v>66.38636510669596</v>
      </c>
      <c r="P1096" s="57">
        <v>98.96000000000001</v>
      </c>
      <c r="Q1096" s="67">
        <v>99.82976308696269</v>
      </c>
      <c r="R1096" s="68" t="s">
        <v>1</v>
      </c>
      <c r="S1096" s="44">
        <f>IF((R1096=("N/A")),((O1096*(5.33/16))+(P1096*(5.33/16))+(Q1096*(5.33/16))),((O1096*(4/16))+(P1096*(4/16))+(Q1096*(4/16))+(R1096*(4/16))))</f>
        <v>88.33679770451255</v>
      </c>
      <c r="T1096" s="64">
        <v>99.30555555555554</v>
      </c>
      <c r="U1096" s="65">
        <v>99.99999999999999</v>
      </c>
      <c r="V1096" s="57">
        <v>0</v>
      </c>
      <c r="W1096" s="56">
        <v>0</v>
      </c>
      <c r="X1096" s="56">
        <v>0</v>
      </c>
      <c r="Y1096" s="90">
        <f>(T1096*(4/16))+(U1096*(4/16))+(V1096*(4/16))+(W1096*(2/16))+(X1096*(2/16))</f>
        <v>49.826388888888886</v>
      </c>
      <c r="Z1096" s="101">
        <f>(N1096*(18/50))+(S1096*(16/50))+(Y1096*(16/50))</f>
        <v>73.25268213763412</v>
      </c>
      <c r="AA1096" s="50">
        <v>100</v>
      </c>
      <c r="AB1096" s="47">
        <v>12.5</v>
      </c>
      <c r="AC1096" s="44">
        <f>(AA1096*(12/16))+(AB1096*(4/16))</f>
        <v>78.125</v>
      </c>
      <c r="AD1096" s="85">
        <v>36.69999999999997</v>
      </c>
      <c r="AE1096" s="91">
        <f>AD1096</f>
        <v>36.69999999999997</v>
      </c>
      <c r="AF1096" s="88">
        <v>36.84210526315789</v>
      </c>
      <c r="AG1096" s="80">
        <v>100</v>
      </c>
      <c r="AH1096" s="92">
        <f>(AF1096*(4/6))+(AG1096*(2/6))</f>
        <v>57.89473684210525</v>
      </c>
      <c r="AI1096" s="37">
        <f>(AC1096*(16/30))+(AE1096*(8/30))+(AH1096*(6/30))</f>
        <v>63.032280701754374</v>
      </c>
      <c r="AJ1096" s="38">
        <f>(K1096*(20/100))+(Z1096*(50/100))+(AI1096*(30/100))</f>
        <v>66.53889707421517</v>
      </c>
    </row>
    <row r="1097" spans="1:36" ht="15">
      <c r="A1097" s="17">
        <v>404</v>
      </c>
      <c r="B1097" s="18">
        <v>97161</v>
      </c>
      <c r="C1097" s="19" t="s">
        <v>214</v>
      </c>
      <c r="D1097" s="19" t="s">
        <v>559</v>
      </c>
      <c r="E1097" s="20">
        <v>6</v>
      </c>
      <c r="F1097" s="48">
        <v>84.94999999999999</v>
      </c>
      <c r="G1097" s="49">
        <v>90.80433455433456</v>
      </c>
      <c r="H1097" s="44">
        <f>(F1097*(8/12))+(G1097*(4/12))</f>
        <v>86.90144485144484</v>
      </c>
      <c r="I1097" s="104">
        <v>65.00000000000001</v>
      </c>
      <c r="J1097" s="103">
        <f>I1097</f>
        <v>65.00000000000001</v>
      </c>
      <c r="K1097" s="36">
        <f>(H1097*(12/20))+(J1097*(8/20))</f>
        <v>78.1408669108669</v>
      </c>
      <c r="L1097" s="64">
        <v>34.66386554621849</v>
      </c>
      <c r="M1097" s="65">
        <v>100</v>
      </c>
      <c r="N1097" s="90">
        <f>(L1097*(14/18))+(M1097*(4/18))</f>
        <v>49.18300653594771</v>
      </c>
      <c r="O1097" s="66">
        <v>97.68238642553655</v>
      </c>
      <c r="P1097" s="57">
        <v>96.75</v>
      </c>
      <c r="Q1097" s="67">
        <v>99.35483870967742</v>
      </c>
      <c r="R1097" s="68" t="s">
        <v>1</v>
      </c>
      <c r="S1097" s="44">
        <f>IF((R1097=("N/A")),((O1097*(5.33/16))+(P1097*(5.33/16))+(Q1097*(5.33/16))),((O1097*(4/16))+(P1097*(4/16))+(Q1097*(4/16))+(R1097*(4/16))))</f>
        <v>97.86786937316816</v>
      </c>
      <c r="T1097" s="64">
        <v>95.83333333333334</v>
      </c>
      <c r="U1097" s="57">
        <v>99.99999999999999</v>
      </c>
      <c r="V1097" s="57">
        <v>100</v>
      </c>
      <c r="W1097" s="56">
        <v>0</v>
      </c>
      <c r="X1097" s="56">
        <v>0</v>
      </c>
      <c r="Y1097" s="90">
        <f>(T1097*(4/16))+(U1097*(4/16))+(V1097*(4/16))+(W1097*(2/16))+(X1097*(2/16))</f>
        <v>73.95833333333333</v>
      </c>
      <c r="Z1097" s="101">
        <f>(N1097*(18/50))+(S1097*(16/50))+(Y1097*(16/50))</f>
        <v>72.69026721902165</v>
      </c>
      <c r="AA1097" s="50">
        <v>92.51384264223589</v>
      </c>
      <c r="AB1097" s="47">
        <v>5.555555555555555</v>
      </c>
      <c r="AC1097" s="44">
        <f>(AA1097*(12/16))+(AB1097*(4/16))</f>
        <v>70.7742708705658</v>
      </c>
      <c r="AD1097" s="85">
        <v>43.69999999999999</v>
      </c>
      <c r="AE1097" s="91">
        <f>AD1097</f>
        <v>43.69999999999999</v>
      </c>
      <c r="AF1097" s="88">
        <v>55.26315789473685</v>
      </c>
      <c r="AG1097" s="80">
        <v>100</v>
      </c>
      <c r="AH1097" s="92">
        <f>(AF1097*(4/6))+(AG1097*(2/6))</f>
        <v>70.17543859649123</v>
      </c>
      <c r="AI1097" s="37">
        <f>(AC1097*(16/30))+(AE1097*(8/30))+(AH1097*(6/30))</f>
        <v>63.43469885026667</v>
      </c>
      <c r="AJ1097" s="38">
        <f>(K1097*(20/100))+(Z1097*(50/100))+(AI1097*(30/100))</f>
        <v>71.0037166467642</v>
      </c>
    </row>
    <row r="1098" spans="1:36" ht="15">
      <c r="A1098" s="17">
        <v>422</v>
      </c>
      <c r="B1098" s="18">
        <v>97666</v>
      </c>
      <c r="C1098" s="19" t="s">
        <v>214</v>
      </c>
      <c r="D1098" s="19" t="s">
        <v>929</v>
      </c>
      <c r="E1098" s="20">
        <v>6</v>
      </c>
      <c r="F1098" s="48">
        <v>52.449999999999996</v>
      </c>
      <c r="G1098" s="49">
        <v>92.56257631257633</v>
      </c>
      <c r="H1098" s="44">
        <f>(F1098*(8/12))+(G1098*(4/12))</f>
        <v>65.82085877085876</v>
      </c>
      <c r="I1098" s="104">
        <v>65.00000000000001</v>
      </c>
      <c r="J1098" s="103">
        <f>I1098</f>
        <v>65.00000000000001</v>
      </c>
      <c r="K1098" s="36">
        <f>(H1098*(12/20))+(J1098*(8/20))</f>
        <v>65.49251526251527</v>
      </c>
      <c r="L1098" s="64">
        <v>78.16091954022988</v>
      </c>
      <c r="M1098" s="65">
        <v>0</v>
      </c>
      <c r="N1098" s="90">
        <f>(L1098*(14/18))+(M1098*(4/18))</f>
        <v>60.79182630906769</v>
      </c>
      <c r="O1098" s="66">
        <v>87.16831655687649</v>
      </c>
      <c r="P1098" s="57">
        <v>98.48</v>
      </c>
      <c r="Q1098" s="67">
        <v>91.94499017681729</v>
      </c>
      <c r="R1098" s="68" t="s">
        <v>1</v>
      </c>
      <c r="S1098" s="44">
        <f>IF((R1098=("N/A")),((O1098*(5.33/16))+(P1098*(5.33/16))+(Q1098*(5.33/16))),((O1098*(4/16))+(P1098*(4/16))+(Q1098*(4/16))+(R1098*(4/16))))</f>
        <v>92.47327030566174</v>
      </c>
      <c r="T1098" s="64">
        <v>98.61111111111111</v>
      </c>
      <c r="U1098" s="57">
        <v>74.19999999999999</v>
      </c>
      <c r="V1098" s="57">
        <v>93.05555555555556</v>
      </c>
      <c r="W1098" s="56">
        <v>0</v>
      </c>
      <c r="X1098" s="56">
        <v>0</v>
      </c>
      <c r="Y1098" s="90">
        <f>(T1098*(4/16))+(U1098*(4/16))+(V1098*(4/16))+(W1098*(2/16))+(X1098*(2/16))</f>
        <v>66.46666666666667</v>
      </c>
      <c r="Z1098" s="101">
        <f>(N1098*(18/50))+(S1098*(16/50))+(Y1098*(16/50))</f>
        <v>72.74583730240946</v>
      </c>
      <c r="AA1098" s="50">
        <v>86.83035714285714</v>
      </c>
      <c r="AB1098" s="47">
        <v>5.555555555555555</v>
      </c>
      <c r="AC1098" s="44">
        <f>(AA1098*(12/16))+(AB1098*(4/16))</f>
        <v>66.51165674603175</v>
      </c>
      <c r="AD1098" s="85">
        <v>73.00000000000003</v>
      </c>
      <c r="AE1098" s="91">
        <f>AD1098</f>
        <v>73.00000000000003</v>
      </c>
      <c r="AF1098" s="88">
        <v>65.78947368421053</v>
      </c>
      <c r="AG1098" s="80">
        <v>100</v>
      </c>
      <c r="AH1098" s="92">
        <f>(AF1098*(4/6))+(AG1098*(2/6))</f>
        <v>77.19298245614036</v>
      </c>
      <c r="AI1098" s="37">
        <f>(AC1098*(16/30))+(AE1098*(8/30))+(AH1098*(6/30))</f>
        <v>70.37814675577835</v>
      </c>
      <c r="AJ1098" s="38">
        <f>(K1098*(20/100))+(Z1098*(50/100))+(AI1098*(30/100))</f>
        <v>70.5848657304413</v>
      </c>
    </row>
    <row r="1099" spans="1:36" ht="15">
      <c r="A1099" s="17">
        <v>443</v>
      </c>
      <c r="B1099" s="18">
        <v>99001</v>
      </c>
      <c r="C1099" s="19" t="s">
        <v>250</v>
      </c>
      <c r="D1099" s="19" t="s">
        <v>251</v>
      </c>
      <c r="E1099" s="20">
        <v>4</v>
      </c>
      <c r="F1099" s="48">
        <v>55.85000000000001</v>
      </c>
      <c r="G1099" s="49">
        <v>82.03398453398455</v>
      </c>
      <c r="H1099" s="44">
        <f>(F1099*(8/12))+(G1099*(4/12))</f>
        <v>64.57799484466152</v>
      </c>
      <c r="I1099" s="104">
        <v>26</v>
      </c>
      <c r="J1099" s="103">
        <f>I1099</f>
        <v>26</v>
      </c>
      <c r="K1099" s="36">
        <f>(H1099*(12/20))+(J1099*(8/20))</f>
        <v>49.14679690679691</v>
      </c>
      <c r="L1099" s="64">
        <v>48.872180451127825</v>
      </c>
      <c r="M1099" s="65">
        <v>100</v>
      </c>
      <c r="N1099" s="90">
        <f>(L1099*(14/18))+(M1099*(4/18))</f>
        <v>60.23391812865498</v>
      </c>
      <c r="O1099" s="66">
        <v>94.70710313406943</v>
      </c>
      <c r="P1099" s="57">
        <v>99.06</v>
      </c>
      <c r="Q1099" s="67">
        <v>97.93371522094927</v>
      </c>
      <c r="R1099" s="68" t="s">
        <v>1</v>
      </c>
      <c r="S1099" s="44">
        <f>IF((R1099=("N/A")),((O1099*(5.33/16))+(P1099*(5.33/16))+(Q1099*(5.33/16))),((O1099*(4/16))+(P1099*(4/16))+(Q1099*(4/16))+(R1099*(4/16))))</f>
        <v>97.1728351145156</v>
      </c>
      <c r="T1099" s="64">
        <v>97.91666666666666</v>
      </c>
      <c r="U1099" s="57">
        <v>96.25</v>
      </c>
      <c r="V1099" s="57">
        <v>94.44444444444446</v>
      </c>
      <c r="W1099" s="56">
        <v>86.4625850340136</v>
      </c>
      <c r="X1099" s="56">
        <v>0</v>
      </c>
      <c r="Y1099" s="90">
        <f>(T1099*(4/16))+(U1099*(4/16))+(V1099*(4/16))+(W1099*(2/16))+(X1099*(2/16))</f>
        <v>82.96060090702947</v>
      </c>
      <c r="Z1099" s="101">
        <f>(N1099*(18/50))+(S1099*(16/50))+(Y1099*(16/50))</f>
        <v>79.32691005321021</v>
      </c>
      <c r="AA1099" s="50">
        <v>79.84821691718244</v>
      </c>
      <c r="AB1099" s="47">
        <v>45.83333333333333</v>
      </c>
      <c r="AC1099" s="44">
        <f>(AA1099*(12/16))+(AB1099*(4/16))</f>
        <v>71.34449602122017</v>
      </c>
      <c r="AD1099" s="85">
        <v>52.89999999999992</v>
      </c>
      <c r="AE1099" s="91">
        <f>AD1099</f>
        <v>52.89999999999992</v>
      </c>
      <c r="AF1099" s="88">
        <v>76.31578947368422</v>
      </c>
      <c r="AG1099" s="80">
        <v>100</v>
      </c>
      <c r="AH1099" s="92">
        <f>(AF1099*(4/6))+(AG1099*(2/6))</f>
        <v>84.21052631578948</v>
      </c>
      <c r="AI1099" s="37">
        <f>(AC1099*(16/30))+(AE1099*(8/30))+(AH1099*(6/30))</f>
        <v>68.99916980780864</v>
      </c>
      <c r="AJ1099" s="38">
        <f>(K1099*(20/100))+(Z1099*(50/100))+(AI1099*(30/100))</f>
        <v>70.19256535030708</v>
      </c>
    </row>
    <row r="1100" spans="1:36" ht="15">
      <c r="A1100" s="17">
        <v>659</v>
      </c>
      <c r="B1100" s="18">
        <v>99524</v>
      </c>
      <c r="C1100" s="19" t="s">
        <v>250</v>
      </c>
      <c r="D1100" s="19" t="s">
        <v>821</v>
      </c>
      <c r="E1100" s="20">
        <v>6</v>
      </c>
      <c r="F1100" s="48">
        <v>61.150000000000006</v>
      </c>
      <c r="G1100" s="49">
        <v>94.54772079772079</v>
      </c>
      <c r="H1100" s="44">
        <f>(F1100*(8/12))+(G1100*(4/12))</f>
        <v>72.28257359924027</v>
      </c>
      <c r="I1100" s="104">
        <v>26</v>
      </c>
      <c r="J1100" s="103">
        <f>I1100</f>
        <v>26</v>
      </c>
      <c r="K1100" s="36">
        <f>(H1100*(12/20))+(J1100*(8/20))</f>
        <v>53.769544159544154</v>
      </c>
      <c r="L1100" s="64">
        <v>52.73972602739726</v>
      </c>
      <c r="M1100" s="65">
        <v>100</v>
      </c>
      <c r="N1100" s="90">
        <f>(L1100*(14/18))+(M1100*(4/18))</f>
        <v>63.242009132420094</v>
      </c>
      <c r="O1100" s="66">
        <v>99.10777532745256</v>
      </c>
      <c r="P1100" s="57">
        <v>97.91</v>
      </c>
      <c r="Q1100" s="67">
        <v>98.40925524222705</v>
      </c>
      <c r="R1100" s="68" t="s">
        <v>1</v>
      </c>
      <c r="S1100" s="44">
        <f>IF((R1100=("N/A")),((O1100*(5.33/16))+(P1100*(5.33/16))+(Q1100*(5.33/16))),((O1100*(4/16))+(P1100*(4/16))+(Q1100*(4/16))+(R1100*(4/16))))</f>
        <v>98.41412955852452</v>
      </c>
      <c r="T1100" s="64">
        <v>95.13888888888889</v>
      </c>
      <c r="U1100" s="57">
        <v>99.99999999999999</v>
      </c>
      <c r="V1100" s="57">
        <v>98.61111111111113</v>
      </c>
      <c r="W1100" s="56">
        <v>0</v>
      </c>
      <c r="X1100" s="56">
        <v>25</v>
      </c>
      <c r="Y1100" s="90">
        <f>(T1100*(4/16))+(U1100*(4/16))+(V1100*(4/16))+(W1100*(2/16))+(X1100*(2/16))</f>
        <v>76.5625</v>
      </c>
      <c r="Z1100" s="101">
        <f>(N1100*(18/50))+(S1100*(16/50))+(Y1100*(16/50))</f>
        <v>78.75964474639908</v>
      </c>
      <c r="AA1100" s="50">
        <v>75</v>
      </c>
      <c r="AB1100" s="47">
        <v>5.555555555555555</v>
      </c>
      <c r="AC1100" s="44">
        <f>(AA1100*(12/16))+(AB1100*(4/16))</f>
        <v>57.638888888888886</v>
      </c>
      <c r="AD1100" s="85">
        <v>39.89999999999997</v>
      </c>
      <c r="AE1100" s="91">
        <f>AD1100</f>
        <v>39.89999999999997</v>
      </c>
      <c r="AF1100" s="88">
        <v>39.473684210526315</v>
      </c>
      <c r="AG1100" s="80">
        <v>100</v>
      </c>
      <c r="AH1100" s="92">
        <f>(AF1100*(4/6))+(AG1100*(2/6))</f>
        <v>59.649122807017534</v>
      </c>
      <c r="AI1100" s="37">
        <f>(AC1100*(16/30))+(AE1100*(8/30))+(AH1100*(6/30))</f>
        <v>53.310565302144234</v>
      </c>
      <c r="AJ1100" s="38">
        <f>(K1100*(20/100))+(Z1100*(50/100))+(AI1100*(30/100))</f>
        <v>66.12690079575164</v>
      </c>
    </row>
    <row r="1101" spans="1:36" ht="15">
      <c r="A1101" s="17">
        <v>1048</v>
      </c>
      <c r="B1101" s="18">
        <v>99624</v>
      </c>
      <c r="C1101" s="19" t="s">
        <v>250</v>
      </c>
      <c r="D1101" s="19" t="s">
        <v>770</v>
      </c>
      <c r="E1101" s="20">
        <v>6</v>
      </c>
      <c r="F1101" s="48">
        <v>0</v>
      </c>
      <c r="G1101" s="49">
        <v>82.01210826210827</v>
      </c>
      <c r="H1101" s="44">
        <f>(F1101*(8/12))+(G1101*(4/12))</f>
        <v>27.337369420702757</v>
      </c>
      <c r="I1101" s="104">
        <v>26</v>
      </c>
      <c r="J1101" s="103">
        <f>I1101</f>
        <v>26</v>
      </c>
      <c r="K1101" s="36">
        <f>(H1101*(12/20))+(J1101*(8/20))</f>
        <v>26.802421652421657</v>
      </c>
      <c r="L1101" s="64">
        <v>15.596330275229352</v>
      </c>
      <c r="M1101" s="65">
        <v>100</v>
      </c>
      <c r="N1101" s="90">
        <f>(L1101*(14/18))+(M1101*(4/18))</f>
        <v>34.35270132517839</v>
      </c>
      <c r="O1101" s="66">
        <v>62.940247023478356</v>
      </c>
      <c r="P1101" s="57">
        <v>98.94000000000001</v>
      </c>
      <c r="Q1101" s="67">
        <v>95.74468085106383</v>
      </c>
      <c r="R1101" s="68" t="s">
        <v>1</v>
      </c>
      <c r="S1101" s="44">
        <f>IF((R1101=("N/A")),((O1101*(5.33/16))+(P1101*(5.33/16))+(Q1101*(5.33/16))),((O1101*(4/16))+(P1101*(4/16))+(Q1101*(4/16))+(R1101*(4/16))))</f>
        <v>85.82130409820687</v>
      </c>
      <c r="T1101" s="64">
        <v>90.41666666666667</v>
      </c>
      <c r="U1101" s="57">
        <v>62.449999999999996</v>
      </c>
      <c r="V1101" s="57">
        <v>100</v>
      </c>
      <c r="W1101" s="56">
        <v>0</v>
      </c>
      <c r="X1101" s="56">
        <v>25</v>
      </c>
      <c r="Y1101" s="90">
        <f>(T1101*(4/16))+(U1101*(4/16))+(V1101*(4/16))+(W1101*(2/16))+(X1101*(2/16))</f>
        <v>66.34166666666667</v>
      </c>
      <c r="Z1101" s="101">
        <f>(N1101*(18/50))+(S1101*(16/50))+(Y1101*(16/50))</f>
        <v>61.059123121823745</v>
      </c>
      <c r="AA1101" s="50">
        <v>53.19276030482927</v>
      </c>
      <c r="AB1101" s="47">
        <v>5.555555555555555</v>
      </c>
      <c r="AC1101" s="44">
        <f>(AA1101*(12/16))+(AB1101*(4/16))</f>
        <v>41.28345911751084</v>
      </c>
      <c r="AD1101" s="85">
        <v>43.59999999999994</v>
      </c>
      <c r="AE1101" s="91">
        <f>AD1101</f>
        <v>43.59999999999994</v>
      </c>
      <c r="AF1101" s="88">
        <v>44.73684210526316</v>
      </c>
      <c r="AG1101" s="80">
        <v>100</v>
      </c>
      <c r="AH1101" s="92">
        <f>(AF1101*(4/6))+(AG1101*(2/6))</f>
        <v>63.157894736842096</v>
      </c>
      <c r="AI1101" s="37">
        <f>(AC1101*(16/30))+(AE1101*(8/30))+(AH1101*(6/30))</f>
        <v>46.276090476707516</v>
      </c>
      <c r="AJ1101" s="38">
        <f>(K1101*(20/100))+(Z1101*(50/100))+(AI1101*(30/100))</f>
        <v>49.77287303440846</v>
      </c>
    </row>
    <row r="1102" spans="1:36" ht="15.75" thickBot="1">
      <c r="A1102" s="17">
        <v>550</v>
      </c>
      <c r="B1102" s="5">
        <v>99773</v>
      </c>
      <c r="C1102" s="4" t="s">
        <v>250</v>
      </c>
      <c r="D1102" s="4" t="s">
        <v>1034</v>
      </c>
      <c r="E1102" s="3">
        <v>6</v>
      </c>
      <c r="F1102" s="52">
        <v>44.699999999999996</v>
      </c>
      <c r="G1102" s="53">
        <v>58.87464387464387</v>
      </c>
      <c r="H1102" s="44">
        <f>(F1102*(8/12))+(G1102*(4/12))</f>
        <v>49.424881291547955</v>
      </c>
      <c r="I1102" s="108">
        <v>36</v>
      </c>
      <c r="J1102" s="103">
        <f>I1102</f>
        <v>36</v>
      </c>
      <c r="K1102" s="36">
        <f>(H1102*(12/20))+(J1102*(8/20))</f>
        <v>44.05492877492877</v>
      </c>
      <c r="L1102" s="70">
        <v>64.32432432432432</v>
      </c>
      <c r="M1102" s="71">
        <v>100</v>
      </c>
      <c r="N1102" s="90">
        <f>(L1102*(14/18))+(M1102*(4/18))</f>
        <v>72.25225225225225</v>
      </c>
      <c r="O1102" s="72">
        <v>95.04419191919192</v>
      </c>
      <c r="P1102" s="58">
        <v>97.53999999999999</v>
      </c>
      <c r="Q1102" s="73">
        <v>97.32851260419805</v>
      </c>
      <c r="R1102" s="74" t="s">
        <v>1</v>
      </c>
      <c r="S1102" s="44">
        <f>IF((R1102=("N/A")),((O1102*(5.33/16))+(P1102*(5.33/16))+(Q1102*(5.33/16))),((O1102*(4/16))+(P1102*(4/16))+(Q1102*(4/16))+(R1102*(4/16))))</f>
        <v>96.57716969435428</v>
      </c>
      <c r="T1102" s="70">
        <v>95.69444444444444</v>
      </c>
      <c r="U1102" s="58">
        <v>99.99999999999999</v>
      </c>
      <c r="V1102" s="58">
        <v>95.83333333333333</v>
      </c>
      <c r="W1102" s="105">
        <v>0</v>
      </c>
      <c r="X1102" s="105">
        <v>25</v>
      </c>
      <c r="Y1102" s="90">
        <f>(T1102*(4/16))+(U1102*(4/16))+(V1102*(4/16))+(W1102*(2/16))+(X1102*(2/16))</f>
        <v>76.00694444444444</v>
      </c>
      <c r="Z1102" s="101">
        <f>(N1102*(18/50))+(S1102*(16/50))+(Y1102*(16/50))</f>
        <v>81.2377273352264</v>
      </c>
      <c r="AA1102" s="54">
        <v>88.04524020041262</v>
      </c>
      <c r="AB1102" s="106">
        <v>5.555555555555555</v>
      </c>
      <c r="AC1102" s="44">
        <f>(AA1102*(12/16))+(AB1102*(4/16))</f>
        <v>67.42281903919834</v>
      </c>
      <c r="AD1102" s="86">
        <v>39.29999999999998</v>
      </c>
      <c r="AE1102" s="91">
        <f>AD1102</f>
        <v>39.29999999999998</v>
      </c>
      <c r="AF1102" s="89">
        <v>73.68421052631578</v>
      </c>
      <c r="AG1102" s="83">
        <v>100</v>
      </c>
      <c r="AH1102" s="92">
        <f>(AF1102*(4/6))+(AG1102*(2/6))</f>
        <v>82.45614035087718</v>
      </c>
      <c r="AI1102" s="37">
        <f>(AC1102*(16/30))+(AE1102*(8/30))+(AH1102*(6/30))</f>
        <v>62.930064891081216</v>
      </c>
      <c r="AJ1102" s="38">
        <f>(K1102*(20/100))+(Z1102*(50/100))+(AI1102*(30/100))</f>
        <v>68.30886888992332</v>
      </c>
    </row>
    <row r="1103" spans="1:36" ht="16.5" thickBot="1" thickTop="1">
      <c r="A1103" s="6"/>
      <c r="B1103" s="116" t="s">
        <v>1138</v>
      </c>
      <c r="C1103" s="117"/>
      <c r="D1103" s="117"/>
      <c r="E1103" s="118"/>
      <c r="F1103" s="102">
        <f>AVERAGE(F2:F1102)</f>
        <v>61.59059945504095</v>
      </c>
      <c r="G1103" s="102">
        <f aca="true" t="shared" si="204" ref="G1103:AJ1103">AVERAGE(G2:G1102)</f>
        <v>79.72798159219592</v>
      </c>
      <c r="H1103" s="102">
        <f t="shared" si="204"/>
        <v>67.63639350075935</v>
      </c>
      <c r="I1103" s="102">
        <f t="shared" si="204"/>
        <v>31.771117166212534</v>
      </c>
      <c r="J1103" s="102">
        <f t="shared" si="204"/>
        <v>31.771117166212534</v>
      </c>
      <c r="K1103" s="102">
        <f t="shared" si="204"/>
        <v>53.29028296694052</v>
      </c>
      <c r="L1103" s="102">
        <f t="shared" si="204"/>
        <v>53.82075889983864</v>
      </c>
      <c r="M1103" s="102">
        <f t="shared" si="204"/>
        <v>90.64486830154405</v>
      </c>
      <c r="N1103" s="102">
        <f t="shared" si="204"/>
        <v>62.00389432243983</v>
      </c>
      <c r="O1103" s="102">
        <f t="shared" si="204"/>
        <v>85.0153439665394</v>
      </c>
      <c r="P1103" s="102">
        <f t="shared" si="204"/>
        <v>98.66679382379657</v>
      </c>
      <c r="Q1103" s="102">
        <f t="shared" si="204"/>
        <v>96.55747556370292</v>
      </c>
      <c r="R1103" s="102">
        <f t="shared" si="204"/>
        <v>99.3608384829759</v>
      </c>
      <c r="S1103" s="102">
        <f t="shared" si="204"/>
        <v>93.83815157205805</v>
      </c>
      <c r="T1103" s="102">
        <f t="shared" si="204"/>
        <v>91.15753355535378</v>
      </c>
      <c r="U1103" s="102">
        <f t="shared" si="204"/>
        <v>89.82438664662324</v>
      </c>
      <c r="V1103" s="102">
        <f t="shared" si="204"/>
        <v>90.85595586503828</v>
      </c>
      <c r="W1103" s="102">
        <f t="shared" si="204"/>
        <v>10.347551112025707</v>
      </c>
      <c r="X1103" s="102">
        <f t="shared" si="204"/>
        <v>13.301003109534806</v>
      </c>
      <c r="Y1103" s="102">
        <f t="shared" si="204"/>
        <v>70.91553829444901</v>
      </c>
      <c r="Z1103" s="102">
        <f t="shared" si="204"/>
        <v>75.04258271336049</v>
      </c>
      <c r="AA1103" s="102">
        <f t="shared" si="204"/>
        <v>82.99950410946022</v>
      </c>
      <c r="AB1103" s="102">
        <f t="shared" si="204"/>
        <v>20.38560225783189</v>
      </c>
      <c r="AC1103" s="102">
        <f>AVERAGE(AC2:AC1102)</f>
        <v>67.34602864655331</v>
      </c>
      <c r="AD1103" s="102">
        <f t="shared" si="204"/>
        <v>52.95022706630342</v>
      </c>
      <c r="AE1103" s="102">
        <f t="shared" si="204"/>
        <v>52.95022706630342</v>
      </c>
      <c r="AF1103" s="102">
        <f t="shared" si="204"/>
        <v>52.041206558630805</v>
      </c>
      <c r="AG1103" s="102">
        <f t="shared" si="204"/>
        <v>91.28065395095368</v>
      </c>
      <c r="AH1103" s="102">
        <f t="shared" si="204"/>
        <v>65.12102235607172</v>
      </c>
      <c r="AI1103" s="102">
        <f t="shared" si="204"/>
        <v>63.062146967056904</v>
      </c>
      <c r="AJ1103" s="102">
        <f t="shared" si="204"/>
        <v>67.09799204018547</v>
      </c>
    </row>
    <row r="1104" ht="15.75" thickTop="1"/>
    <row r="1105" ht="15">
      <c r="AJ1105" s="114"/>
    </row>
    <row r="1107" ht="15">
      <c r="AJ1107" s="114"/>
    </row>
  </sheetData>
  <sheetProtection/>
  <autoFilter ref="A1:E1103"/>
  <mergeCells count="1">
    <mergeCell ref="B1103:E110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Adolfo Sanclemente Ramirez</dc:creator>
  <cp:keywords/>
  <dc:description/>
  <cp:lastModifiedBy>Gustavo Adolfo Sanclemente Ramirez</cp:lastModifiedBy>
  <dcterms:created xsi:type="dcterms:W3CDTF">2014-09-25T21:10:03Z</dcterms:created>
  <dcterms:modified xsi:type="dcterms:W3CDTF">2017-02-21T19:50:27Z</dcterms:modified>
  <cp:category/>
  <cp:version/>
  <cp:contentType/>
  <cp:contentStatus/>
</cp:coreProperties>
</file>