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1315" windowHeight="9915" activeTab="1"/>
  </bookViews>
  <sheets>
    <sheet name="IGA - Gobernaciones" sheetId="1" r:id="rId1"/>
    <sheet name="IGA - Alcaldías" sheetId="2" r:id="rId2"/>
  </sheets>
  <definedNames>
    <definedName name="_xlnm._FilterDatabase" localSheetId="1" hidden="1">'IGA - Alcaldías'!$A$1:$E$1103</definedName>
    <definedName name="_xlnm._FilterDatabase" localSheetId="0" hidden="1">'IGA - Gobernaciones'!$A$1:$E$34</definedName>
  </definedNames>
  <calcPr fullCalcOnLoad="1"/>
</workbook>
</file>

<file path=xl/sharedStrings.xml><?xml version="1.0" encoding="utf-8"?>
<sst xmlns="http://schemas.openxmlformats.org/spreadsheetml/2006/main" count="5439" uniqueCount="1205">
  <si>
    <t xml:space="preserve"> GESTION DOCUMENTAL</t>
  </si>
  <si>
    <t>N/A</t>
  </si>
  <si>
    <t>DANE</t>
  </si>
  <si>
    <t>DEPTO</t>
  </si>
  <si>
    <t>ALCALDIA/GOBERNACION</t>
  </si>
  <si>
    <t>C/RIA</t>
  </si>
  <si>
    <t>ANTIOQUIA</t>
  </si>
  <si>
    <t>RETIRO</t>
  </si>
  <si>
    <t>ENVIGADO</t>
  </si>
  <si>
    <t>META</t>
  </si>
  <si>
    <t>CASTILLA LA NUEVA</t>
  </si>
  <si>
    <t>ITAGUI</t>
  </si>
  <si>
    <t>RIONEGRO (ANTIOQUIA)</t>
  </si>
  <si>
    <t>CASANARE</t>
  </si>
  <si>
    <t>SABANALARGA (CASANARE)</t>
  </si>
  <si>
    <t>HUILA</t>
  </si>
  <si>
    <t>SUAZA</t>
  </si>
  <si>
    <t>BARBOSA (ANTIOQUIA)</t>
  </si>
  <si>
    <t>SAN JERONIMO</t>
  </si>
  <si>
    <t>BOYACA</t>
  </si>
  <si>
    <t>MONIQUIRA</t>
  </si>
  <si>
    <t>CUNDINAMARCA</t>
  </si>
  <si>
    <t>GUASCA</t>
  </si>
  <si>
    <t>COPACABANA</t>
  </si>
  <si>
    <t>LA ESTRELLA</t>
  </si>
  <si>
    <t>CHIQUINQUIRA</t>
  </si>
  <si>
    <t>ACACIAS</t>
  </si>
  <si>
    <t>SABANETA</t>
  </si>
  <si>
    <t>ALEJANDRIA</t>
  </si>
  <si>
    <t>GOMEZ PLATA</t>
  </si>
  <si>
    <t>MIRAFLORES (BOYACA)</t>
  </si>
  <si>
    <t>PAZ DE ARIPORO</t>
  </si>
  <si>
    <t>TOLIMA</t>
  </si>
  <si>
    <t>PURIFICACION</t>
  </si>
  <si>
    <t>NARIÑO</t>
  </si>
  <si>
    <t>ILES</t>
  </si>
  <si>
    <t>BOLIVAR</t>
  </si>
  <si>
    <t>SANTA ROSA DEL SUR</t>
  </si>
  <si>
    <t>DABEIBA</t>
  </si>
  <si>
    <t>QUINDIO</t>
  </si>
  <si>
    <t>CORDOBA (QUINDIO)</t>
  </si>
  <si>
    <t>CAUCASIA</t>
  </si>
  <si>
    <t>CHIGORODO</t>
  </si>
  <si>
    <t>SANTANDER</t>
  </si>
  <si>
    <t>LEBRIJA</t>
  </si>
  <si>
    <t>MEDELLIN</t>
  </si>
  <si>
    <t>E</t>
  </si>
  <si>
    <t>CALDAS</t>
  </si>
  <si>
    <t>AGUADAS</t>
  </si>
  <si>
    <t>MONTENEGRO</t>
  </si>
  <si>
    <t>GIRON</t>
  </si>
  <si>
    <t>RISARALDA</t>
  </si>
  <si>
    <t>QUINCHIA</t>
  </si>
  <si>
    <t>YOPAL</t>
  </si>
  <si>
    <t>SUAITA</t>
  </si>
  <si>
    <t>JERICO (BOYACA)</t>
  </si>
  <si>
    <t>MONTEBELLO</t>
  </si>
  <si>
    <t>CUASPUD</t>
  </si>
  <si>
    <t>ALPUJARRA</t>
  </si>
  <si>
    <t>GRANADA (ANTIOQUIA)</t>
  </si>
  <si>
    <t>GUAVIARE</t>
  </si>
  <si>
    <t>SAN JOSE DEL GUAVIARE</t>
  </si>
  <si>
    <t>CACHIPAY</t>
  </si>
  <si>
    <t>NARIÑO (ANTIOQUIA)</t>
  </si>
  <si>
    <t>BARRANCA DE UPIA</t>
  </si>
  <si>
    <t>BELEN (NARIÑO)</t>
  </si>
  <si>
    <t>SANTO DOMINGO</t>
  </si>
  <si>
    <t>YACUANQUER</t>
  </si>
  <si>
    <t>IBAGUE</t>
  </si>
  <si>
    <t>GUAINIA</t>
  </si>
  <si>
    <t>INIRIDA</t>
  </si>
  <si>
    <t>ARANZAZU</t>
  </si>
  <si>
    <t>VISTAHERMOSA</t>
  </si>
  <si>
    <t>GUACHUCAL</t>
  </si>
  <si>
    <t>PIEDECUESTA</t>
  </si>
  <si>
    <t>VALLE DEL CAUCA</t>
  </si>
  <si>
    <t>CALI</t>
  </si>
  <si>
    <t>PALMIRA</t>
  </si>
  <si>
    <t>SANTA MARIA (BOYACA)</t>
  </si>
  <si>
    <t>CORRALES</t>
  </si>
  <si>
    <t>ANDES</t>
  </si>
  <si>
    <t>VILLANUEVA (CASANARE)</t>
  </si>
  <si>
    <t>SAN JUAN DE URABA</t>
  </si>
  <si>
    <t>DUITAMA</t>
  </si>
  <si>
    <t>TUNJA</t>
  </si>
  <si>
    <t>ARMENIA (QUINDIO)</t>
  </si>
  <si>
    <t>SORACA</t>
  </si>
  <si>
    <t>DOSQUEBRADAS</t>
  </si>
  <si>
    <t>GACHANTIVA</t>
  </si>
  <si>
    <t>POTOSI</t>
  </si>
  <si>
    <t>FILANDIA</t>
  </si>
  <si>
    <t>CHIVATA</t>
  </si>
  <si>
    <t>SAN LUIS (ANTIOQUIA)</t>
  </si>
  <si>
    <t>SAN GIL</t>
  </si>
  <si>
    <t>GUALMATAN</t>
  </si>
  <si>
    <t>EL CARMEN DE VIBORAL</t>
  </si>
  <si>
    <t>SAN ANDRES (SANTANDER)</t>
  </si>
  <si>
    <t>EL TABLON DE GOMEZ</t>
  </si>
  <si>
    <t>GENOVA</t>
  </si>
  <si>
    <t>GUAPOTA</t>
  </si>
  <si>
    <t>N. DE SANTANDER</t>
  </si>
  <si>
    <t>EL ZULIA</t>
  </si>
  <si>
    <t>MELGAR</t>
  </si>
  <si>
    <t>VILLAVICENCIO</t>
  </si>
  <si>
    <t>PORE</t>
  </si>
  <si>
    <t>NEIVA</t>
  </si>
  <si>
    <t>GARAGOA</t>
  </si>
  <si>
    <t>ABEJORRAL</t>
  </si>
  <si>
    <t>ENCINO</t>
  </si>
  <si>
    <t>LA UNION (ANTIOQUIA)</t>
  </si>
  <si>
    <t>PUERTO LLERAS</t>
  </si>
  <si>
    <t>TUNUNGUA</t>
  </si>
  <si>
    <t>CABRERA (SANTANDER)</t>
  </si>
  <si>
    <t>SAMACA</t>
  </si>
  <si>
    <t>PARAMO</t>
  </si>
  <si>
    <t>VILLAMARIA</t>
  </si>
  <si>
    <t>PACHAVITA</t>
  </si>
  <si>
    <t>FUENTE DE ORO</t>
  </si>
  <si>
    <t>CESAR</t>
  </si>
  <si>
    <t>PUEBLO BELLO</t>
  </si>
  <si>
    <t>LA CEJA</t>
  </si>
  <si>
    <t>CORDOBA</t>
  </si>
  <si>
    <t>PUERTO ESCONDIDO</t>
  </si>
  <si>
    <t>ZARZAL</t>
  </si>
  <si>
    <t>LOS PATIOS</t>
  </si>
  <si>
    <t>FLORIDABLANCA</t>
  </si>
  <si>
    <t>PUEBLO NUEVO</t>
  </si>
  <si>
    <t>AMALFI</t>
  </si>
  <si>
    <t>TUQUERRES</t>
  </si>
  <si>
    <t>FRONTINO</t>
  </si>
  <si>
    <t>PLANETA RICA</t>
  </si>
  <si>
    <t>BARICHARA</t>
  </si>
  <si>
    <t>LA VEGA (CUNDINAMARCA)</t>
  </si>
  <si>
    <t>CALAMAR (GUAVIARE)</t>
  </si>
  <si>
    <t>ICONONZO</t>
  </si>
  <si>
    <t>EL AGUILA</t>
  </si>
  <si>
    <t>TOCANCIPA</t>
  </si>
  <si>
    <t>COELLO</t>
  </si>
  <si>
    <t>FUNZA</t>
  </si>
  <si>
    <t>JENESANO</t>
  </si>
  <si>
    <t>SOCORRO</t>
  </si>
  <si>
    <t>SANTUARIO</t>
  </si>
  <si>
    <t>RICAURTE (NARIÑO)</t>
  </si>
  <si>
    <t>TEORAMA</t>
  </si>
  <si>
    <t>PUERTO RICO (META)</t>
  </si>
  <si>
    <t>SUCRE</t>
  </si>
  <si>
    <t>LOS PALMITOS</t>
  </si>
  <si>
    <t>SIMACOTA</t>
  </si>
  <si>
    <t>MOSQUERA (CUNDINAMARCA)</t>
  </si>
  <si>
    <t>TULUA</t>
  </si>
  <si>
    <t>MAGUI</t>
  </si>
  <si>
    <t>CAUCA</t>
  </si>
  <si>
    <t>PAEZ (CAUCA)</t>
  </si>
  <si>
    <t>SAN PABLO (NARIÑO)</t>
  </si>
  <si>
    <t>AGUADA</t>
  </si>
  <si>
    <t>CUMBAL</t>
  </si>
  <si>
    <t>SAN LUIS DE GACENO</t>
  </si>
  <si>
    <t>GACHANCIPA</t>
  </si>
  <si>
    <t>BELMIRA</t>
  </si>
  <si>
    <t>SUBACHOQUE</t>
  </si>
  <si>
    <t>BELLO</t>
  </si>
  <si>
    <t>PUERTO GAITAN</t>
  </si>
  <si>
    <t>BECERRIL</t>
  </si>
  <si>
    <t>LA MERCED</t>
  </si>
  <si>
    <t>CURITI</t>
  </si>
  <si>
    <t>CASABIANCA</t>
  </si>
  <si>
    <t>PITALITO</t>
  </si>
  <si>
    <t>MAGDALENA</t>
  </si>
  <si>
    <t>ALGARROBO</t>
  </si>
  <si>
    <t>PEQUE</t>
  </si>
  <si>
    <t>SAN EDUARDO</t>
  </si>
  <si>
    <t>TAURAMENA</t>
  </si>
  <si>
    <t>LA ARGENTINA</t>
  </si>
  <si>
    <t>TOGUI</t>
  </si>
  <si>
    <t>RIOSUCIO (CALDAS)</t>
  </si>
  <si>
    <t>VICTORIA</t>
  </si>
  <si>
    <t>PINCHOTE</t>
  </si>
  <si>
    <t>GUAYATA</t>
  </si>
  <si>
    <t>EL ROSAL</t>
  </si>
  <si>
    <t>LANDAZURI</t>
  </si>
  <si>
    <t>FIRAVITOBA</t>
  </si>
  <si>
    <t>CUCUTA</t>
  </si>
  <si>
    <t>CAREPA</t>
  </si>
  <si>
    <t>SAN CARLOS DE GUAROA</t>
  </si>
  <si>
    <t>POPAYAN</t>
  </si>
  <si>
    <t>SOGAMOSO</t>
  </si>
  <si>
    <t>ZIPAQUIRA</t>
  </si>
  <si>
    <t>GAMBITA</t>
  </si>
  <si>
    <t>GUARNE</t>
  </si>
  <si>
    <t>SAN LUIS (TOLIMA)</t>
  </si>
  <si>
    <t>BUCARAMANGA</t>
  </si>
  <si>
    <t>FACATATIVA</t>
  </si>
  <si>
    <t>ALGECIRAS</t>
  </si>
  <si>
    <t>MORALES (BOLIVAR)</t>
  </si>
  <si>
    <t>MADRID</t>
  </si>
  <si>
    <t>CONCORDIA (ANTIOQUIA)</t>
  </si>
  <si>
    <t>TAMINANGO</t>
  </si>
  <si>
    <t>VIRACACHA</t>
  </si>
  <si>
    <t>SOACHA</t>
  </si>
  <si>
    <t>LA FLORIDA</t>
  </si>
  <si>
    <t>SAN MARTIN (META)</t>
  </si>
  <si>
    <t>VERSALLES</t>
  </si>
  <si>
    <t>LA JAGUA DE IBIRICO</t>
  </si>
  <si>
    <t>MACANAL</t>
  </si>
  <si>
    <t>MANIZALES</t>
  </si>
  <si>
    <t>CAQUETA</t>
  </si>
  <si>
    <t>FLORENCIA (CAQUETA)</t>
  </si>
  <si>
    <t>CHOCO</t>
  </si>
  <si>
    <t>ACANDI</t>
  </si>
  <si>
    <t>GUADALUPE (ANTIOQUIA)</t>
  </si>
  <si>
    <t>PELAYA</t>
  </si>
  <si>
    <t>MIRANDA</t>
  </si>
  <si>
    <t>TUTA</t>
  </si>
  <si>
    <t>ZIPACON</t>
  </si>
  <si>
    <t>VAUPES</t>
  </si>
  <si>
    <t>MITU</t>
  </si>
  <si>
    <t>PAUNA</t>
  </si>
  <si>
    <t>SABANALARGA (ANTIOQUIA)</t>
  </si>
  <si>
    <t>MOTAVITA</t>
  </si>
  <si>
    <t>YARUMAL</t>
  </si>
  <si>
    <t>CHISCAS</t>
  </si>
  <si>
    <t>EL BAGRE</t>
  </si>
  <si>
    <t>CARTAGO</t>
  </si>
  <si>
    <t>COCORNA</t>
  </si>
  <si>
    <t>IPIALES</t>
  </si>
  <si>
    <t>CISNEROS</t>
  </si>
  <si>
    <t>SAN ANTERO</t>
  </si>
  <si>
    <t>PEÑOL (ANTIOQUIA)</t>
  </si>
  <si>
    <t>ANSERMANUEVO</t>
  </si>
  <si>
    <t>HERVEO</t>
  </si>
  <si>
    <t>PEREIRA</t>
  </si>
  <si>
    <t>PUERTO CONCORDIA</t>
  </si>
  <si>
    <t>GUACHENE</t>
  </si>
  <si>
    <t>EL GUACAMAYO</t>
  </si>
  <si>
    <t>HATO COROZAL</t>
  </si>
  <si>
    <t>MONGUA</t>
  </si>
  <si>
    <t>CAJICA</t>
  </si>
  <si>
    <t>LA PLATA (HUILA)</t>
  </si>
  <si>
    <t>CHIVOR</t>
  </si>
  <si>
    <t>EL CARMEN (SANTANDER)</t>
  </si>
  <si>
    <t>NOBSA</t>
  </si>
  <si>
    <t>LA APARTADA</t>
  </si>
  <si>
    <t>SUCRE (CAUCA)</t>
  </si>
  <si>
    <t>BUSBANZA</t>
  </si>
  <si>
    <t>EL RETORNO</t>
  </si>
  <si>
    <t>GUADALUPE (SANTANDER)</t>
  </si>
  <si>
    <t>CURUMANI</t>
  </si>
  <si>
    <t>CURILLO</t>
  </si>
  <si>
    <t>SAN MIGUEL DE SEMA</t>
  </si>
  <si>
    <t>SAN ANTONIO (TOLIMA)</t>
  </si>
  <si>
    <t>VICHADA</t>
  </si>
  <si>
    <t>PUERTO CARREÑO</t>
  </si>
  <si>
    <t>PATIA</t>
  </si>
  <si>
    <t>LOS SANTOS</t>
  </si>
  <si>
    <t>BOLIVAR (VALLE DEL CAUCA)</t>
  </si>
  <si>
    <t>FALAN</t>
  </si>
  <si>
    <t>CHIPATA</t>
  </si>
  <si>
    <t>SAN JOSE DE LA MONTAÑA</t>
  </si>
  <si>
    <t>BRICEÑO (BOYACA)</t>
  </si>
  <si>
    <t>ANZA</t>
  </si>
  <si>
    <t>EL CERRITO</t>
  </si>
  <si>
    <t>MOLAGAVITA</t>
  </si>
  <si>
    <t>LIBORINA</t>
  </si>
  <si>
    <t>EL DORADO</t>
  </si>
  <si>
    <t>LA VIRGINIA</t>
  </si>
  <si>
    <t>CONFINES</t>
  </si>
  <si>
    <t>MESETAS</t>
  </si>
  <si>
    <t>OICATA</t>
  </si>
  <si>
    <t>SANTA BARBARA (SANTANDER)</t>
  </si>
  <si>
    <t>PALMAR</t>
  </si>
  <si>
    <t>SAN ROQUE</t>
  </si>
  <si>
    <t>CHOACHI</t>
  </si>
  <si>
    <t>ORTEGA</t>
  </si>
  <si>
    <t>MARIQUITA</t>
  </si>
  <si>
    <t>MANI</t>
  </si>
  <si>
    <t>ZAMBRANO</t>
  </si>
  <si>
    <t>EL SANTUARIO</t>
  </si>
  <si>
    <t>MARQUETALIA</t>
  </si>
  <si>
    <t>VIGIA DEL FUERTE</t>
  </si>
  <si>
    <t>VALENCIA</t>
  </si>
  <si>
    <t>PAZ DE RIO</t>
  </si>
  <si>
    <t>TOPAGA</t>
  </si>
  <si>
    <t>HONDA</t>
  </si>
  <si>
    <t>OIBA</t>
  </si>
  <si>
    <t>NATAGA</t>
  </si>
  <si>
    <t>SASAIMA</t>
  </si>
  <si>
    <t>SAN DIEGO</t>
  </si>
  <si>
    <t>BETANIA</t>
  </si>
  <si>
    <t>PUTUMAYO</t>
  </si>
  <si>
    <t>MOCOA</t>
  </si>
  <si>
    <t>CIENEGA</t>
  </si>
  <si>
    <t>LA DORADA</t>
  </si>
  <si>
    <t>ARBOLEDA</t>
  </si>
  <si>
    <t>ARBOLETES</t>
  </si>
  <si>
    <t>BETULIA (ANTIOQUIA)</t>
  </si>
  <si>
    <t>MARINILLA</t>
  </si>
  <si>
    <t>LA LLANADA</t>
  </si>
  <si>
    <t>TURMEQUE</t>
  </si>
  <si>
    <t>SAN LUIS DE PALENQUE</t>
  </si>
  <si>
    <t>CUBARRAL</t>
  </si>
  <si>
    <t>RIOFRIO</t>
  </si>
  <si>
    <t>GUEPSA</t>
  </si>
  <si>
    <t>MONTELIBANO</t>
  </si>
  <si>
    <t>BURITICA</t>
  </si>
  <si>
    <t>BARRANCABERMEJA</t>
  </si>
  <si>
    <t>LA SIERRA</t>
  </si>
  <si>
    <t>SANTA BARBARA (NARIÑO)</t>
  </si>
  <si>
    <t>CAICEDO</t>
  </si>
  <si>
    <t>TENA</t>
  </si>
  <si>
    <t>SANTAFE DE ANTIOQUIA</t>
  </si>
  <si>
    <t>TORO</t>
  </si>
  <si>
    <t>CIRCASIA</t>
  </si>
  <si>
    <t>MONTERIA</t>
  </si>
  <si>
    <t>MOMIL</t>
  </si>
  <si>
    <t>MISTRATO</t>
  </si>
  <si>
    <t>PUERRES</t>
  </si>
  <si>
    <t>SILVANIA</t>
  </si>
  <si>
    <t>AIPE</t>
  </si>
  <si>
    <t>LA TEBAIDA</t>
  </si>
  <si>
    <t>CUCAITA</t>
  </si>
  <si>
    <t>RAQUIRA</t>
  </si>
  <si>
    <t>BELEN DE UMBRIA</t>
  </si>
  <si>
    <t>VILLA DEL ROSARIO</t>
  </si>
  <si>
    <t>CIMITARRA</t>
  </si>
  <si>
    <t>ANSERMA</t>
  </si>
  <si>
    <t>ZAPATOCA</t>
  </si>
  <si>
    <t>LA VEGA (CAUCA)</t>
  </si>
  <si>
    <t>CONCEPCION (ANTIOQUIA)</t>
  </si>
  <si>
    <t>VENECIA (ANTIOQUIA)</t>
  </si>
  <si>
    <t>SABOYA</t>
  </si>
  <si>
    <t>EL CHARCO</t>
  </si>
  <si>
    <t>GIGANTE</t>
  </si>
  <si>
    <t>MARIPI</t>
  </si>
  <si>
    <t>VALLE DE SAN JOSE</t>
  </si>
  <si>
    <t>SATIVASUR</t>
  </si>
  <si>
    <t>CALARCA (QUINDIO)</t>
  </si>
  <si>
    <t>SANTA ROSA DE CABAL</t>
  </si>
  <si>
    <t>TIMBIO</t>
  </si>
  <si>
    <t>OBANDO</t>
  </si>
  <si>
    <t>CUCUNUBA</t>
  </si>
  <si>
    <t>MALAGA</t>
  </si>
  <si>
    <t>CERINZA</t>
  </si>
  <si>
    <t>ZONA BANANERA</t>
  </si>
  <si>
    <t>MIRAFLORES (GUAVIARE)</t>
  </si>
  <si>
    <t>TIMANA</t>
  </si>
  <si>
    <t>CHIMA (CORDOBA)</t>
  </si>
  <si>
    <t>CANDELARIA (VALLE DEL CAUCA)</t>
  </si>
  <si>
    <t>NUEVA GRANADA</t>
  </si>
  <si>
    <t>BOAVITA</t>
  </si>
  <si>
    <t>SAPUYES</t>
  </si>
  <si>
    <t>GUAYABETAL</t>
  </si>
  <si>
    <t>EL CARMEN (N. DE SANTANDER)</t>
  </si>
  <si>
    <t>TABIO</t>
  </si>
  <si>
    <t>NARIÑO (NARIÑO)</t>
  </si>
  <si>
    <t>SAN MATEO</t>
  </si>
  <si>
    <t>SAN JUANITO</t>
  </si>
  <si>
    <t>ARAUCA</t>
  </si>
  <si>
    <t>CONTADERO</t>
  </si>
  <si>
    <t>CHIPAQUE</t>
  </si>
  <si>
    <t>SILVIA</t>
  </si>
  <si>
    <t>YOTOCO</t>
  </si>
  <si>
    <t>SOATA</t>
  </si>
  <si>
    <t>ALTAMIRA</t>
  </si>
  <si>
    <t>GRANADA (META)</t>
  </si>
  <si>
    <t>CAROLINA</t>
  </si>
  <si>
    <t>LA PLAYA (N. DE SANTANDER)</t>
  </si>
  <si>
    <t>SANTA ROSA DE OSOS</t>
  </si>
  <si>
    <t>SOTAQUIRA</t>
  </si>
  <si>
    <t>EL GUAMO</t>
  </si>
  <si>
    <t>SANTA ROSA DE VITERBO</t>
  </si>
  <si>
    <t>SAN BENITO</t>
  </si>
  <si>
    <t>SANTA HELENA DEL OPON</t>
  </si>
  <si>
    <t>CUCUTILLA</t>
  </si>
  <si>
    <t>VILLA DE LEYVA</t>
  </si>
  <si>
    <t>JUNIN</t>
  </si>
  <si>
    <t>FLORENCIA (CAUCA)</t>
  </si>
  <si>
    <t>VETAS</t>
  </si>
  <si>
    <t>APARTADO</t>
  </si>
  <si>
    <t>CAJIBIO</t>
  </si>
  <si>
    <t>LA VICTORIA (BOYACA)</t>
  </si>
  <si>
    <t>LA CALERA</t>
  </si>
  <si>
    <t>SAN VICENTE DE CHUCURI</t>
  </si>
  <si>
    <t>RAMIRIQUI</t>
  </si>
  <si>
    <t>SANTA MARTA</t>
  </si>
  <si>
    <t>LA CRUZ</t>
  </si>
  <si>
    <t>FUQUENE</t>
  </si>
  <si>
    <t>EL TAMBO (CAUCA)</t>
  </si>
  <si>
    <t>RIO IRO</t>
  </si>
  <si>
    <t>PASTO</t>
  </si>
  <si>
    <t>BAJO BAUDO</t>
  </si>
  <si>
    <t>CONCEPCION (SANTANDER)</t>
  </si>
  <si>
    <t>PALESTINA (CALDAS)</t>
  </si>
  <si>
    <t>EL LITORAL DEL SAN JUAN</t>
  </si>
  <si>
    <t>CUMARAL</t>
  </si>
  <si>
    <t>SAMANA</t>
  </si>
  <si>
    <t>PASCA</t>
  </si>
  <si>
    <t>SUTATENZA</t>
  </si>
  <si>
    <t>MUZO</t>
  </si>
  <si>
    <t>CALDAS (ANTIOQUIA)</t>
  </si>
  <si>
    <t>SUSACON</t>
  </si>
  <si>
    <t>ARBOLEDAS</t>
  </si>
  <si>
    <t>CAICEDONIA</t>
  </si>
  <si>
    <t>CONSACA</t>
  </si>
  <si>
    <t>GUAMAL (META)</t>
  </si>
  <si>
    <t>CHIA</t>
  </si>
  <si>
    <t>CAÑASGORDAS</t>
  </si>
  <si>
    <t>CALDAS (BOYACA)</t>
  </si>
  <si>
    <t>BARBOSA (SANTANDER)</t>
  </si>
  <si>
    <t>PURISIMA</t>
  </si>
  <si>
    <t>TONA</t>
  </si>
  <si>
    <t>CARTAGENA</t>
  </si>
  <si>
    <t>VELEZ</t>
  </si>
  <si>
    <t>EBEJICO</t>
  </si>
  <si>
    <t>EL ROSARIO</t>
  </si>
  <si>
    <t>CALIFORNIA</t>
  </si>
  <si>
    <t>GIRARDOTA</t>
  </si>
  <si>
    <t>PAEZ (BOYACA)</t>
  </si>
  <si>
    <t>DURANIA</t>
  </si>
  <si>
    <t>SANTANDER DE QUILICHAO</t>
  </si>
  <si>
    <t>REMEDIOS</t>
  </si>
  <si>
    <t>GUACA</t>
  </si>
  <si>
    <t>NUEVO COLON</t>
  </si>
  <si>
    <t>LA SALINA</t>
  </si>
  <si>
    <t>YUMBO</t>
  </si>
  <si>
    <t>CHITARAQUE</t>
  </si>
  <si>
    <t>CIUDAD BOLIVAR</t>
  </si>
  <si>
    <t>TENJO</t>
  </si>
  <si>
    <t>ENTRERRIOS</t>
  </si>
  <si>
    <t>LA MONTAÑITA</t>
  </si>
  <si>
    <t>MONTERREY</t>
  </si>
  <si>
    <t>ARATOCA</t>
  </si>
  <si>
    <t>SORA</t>
  </si>
  <si>
    <t>NILO</t>
  </si>
  <si>
    <t>EL ESPINO</t>
  </si>
  <si>
    <t>ALMEIDA</t>
  </si>
  <si>
    <t>RESTREPO (META)</t>
  </si>
  <si>
    <t>LINARES</t>
  </si>
  <si>
    <t>COROMORO</t>
  </si>
  <si>
    <t>TINJACA</t>
  </si>
  <si>
    <t>LA VICTORIA (VALLE DEL CAUCA)</t>
  </si>
  <si>
    <t>QUIMBAYA</t>
  </si>
  <si>
    <t>PIENDAMO</t>
  </si>
  <si>
    <t>FORTUL</t>
  </si>
  <si>
    <t>SANTIAGO (PUTUMAYO)</t>
  </si>
  <si>
    <t>CUBARA</t>
  </si>
  <si>
    <t>EL CARMEN DE ATRATO</t>
  </si>
  <si>
    <t>LA MACARENA</t>
  </si>
  <si>
    <t>FILADELFIA</t>
  </si>
  <si>
    <t>MAPIRIPAN</t>
  </si>
  <si>
    <t>TIBASOSA</t>
  </si>
  <si>
    <t>ABREGO</t>
  </si>
  <si>
    <t>ATLANTICO</t>
  </si>
  <si>
    <t>GALAPA</t>
  </si>
  <si>
    <t>PUERTO BERRIO</t>
  </si>
  <si>
    <t>BOCHALEMA</t>
  </si>
  <si>
    <t>SAN PEDRO (ANTIOQUIA)</t>
  </si>
  <si>
    <t>MONGUI</t>
  </si>
  <si>
    <t>COGUA</t>
  </si>
  <si>
    <t>MARMATO</t>
  </si>
  <si>
    <t>BETEITIVA</t>
  </si>
  <si>
    <t>ALCALA</t>
  </si>
  <si>
    <t>RICAURTE (CUNDINAMARCA)</t>
  </si>
  <si>
    <t>SUPIA</t>
  </si>
  <si>
    <t>IZA</t>
  </si>
  <si>
    <t>ANGELOPOLIS</t>
  </si>
  <si>
    <t>SABANAGRANDE</t>
  </si>
  <si>
    <t>BUENAVISTA (QUINDIO)</t>
  </si>
  <si>
    <t>NIMAIMA</t>
  </si>
  <si>
    <t>PISBA</t>
  </si>
  <si>
    <t>SAN JOSE DEL FRAGUA</t>
  </si>
  <si>
    <t>SUTAMARCHAN</t>
  </si>
  <si>
    <t>OROCUE</t>
  </si>
  <si>
    <t>GUADUAS</t>
  </si>
  <si>
    <t>SAHAGUN</t>
  </si>
  <si>
    <t>SAN BERNARDO (CUNDINAMARCA)</t>
  </si>
  <si>
    <t>TIBANA</t>
  </si>
  <si>
    <t>PENSILVANIA</t>
  </si>
  <si>
    <t>RIVERA</t>
  </si>
  <si>
    <t>REPELON</t>
  </si>
  <si>
    <t>MANZANARES</t>
  </si>
  <si>
    <t>ALBAN (CUNDINAMARCA)</t>
  </si>
  <si>
    <t>GAMEZA</t>
  </si>
  <si>
    <t>PALMAS DEL SOCORRO</t>
  </si>
  <si>
    <t>SUPATA</t>
  </si>
  <si>
    <t>HOBO</t>
  </si>
  <si>
    <t>EL COPEY</t>
  </si>
  <si>
    <t>CUMBITARA</t>
  </si>
  <si>
    <t>ARBELAEZ</t>
  </si>
  <si>
    <t>OCAMONTE</t>
  </si>
  <si>
    <t>TIERRALTA</t>
  </si>
  <si>
    <t>QUIBDO</t>
  </si>
  <si>
    <t>CUITIVA</t>
  </si>
  <si>
    <t>HATO</t>
  </si>
  <si>
    <t>BETULIA (SANTANDER)</t>
  </si>
  <si>
    <t>GUACAMAYAS</t>
  </si>
  <si>
    <t>VITERBO</t>
  </si>
  <si>
    <t>OVEJAS</t>
  </si>
  <si>
    <t>VILLA DE SAN DIEGO DE UBATE</t>
  </si>
  <si>
    <t>TIPACOQUE</t>
  </si>
  <si>
    <t>CERETE</t>
  </si>
  <si>
    <t>BOSCONIA</t>
  </si>
  <si>
    <t>SAN MIGUEL (SANTANDER)</t>
  </si>
  <si>
    <t>IMUES</t>
  </si>
  <si>
    <t>GUAITARILLA</t>
  </si>
  <si>
    <t>BOJACA</t>
  </si>
  <si>
    <t>CARACOLI</t>
  </si>
  <si>
    <t>ZARAGOZA</t>
  </si>
  <si>
    <t>SAN JUAN NEPOMUCENO</t>
  </si>
  <si>
    <t>TOCA</t>
  </si>
  <si>
    <t>LEGUIZAMO</t>
  </si>
  <si>
    <t>COMBITA</t>
  </si>
  <si>
    <t>SAN ALBERTO</t>
  </si>
  <si>
    <t>PALESTINA (HUILA)</t>
  </si>
  <si>
    <t>NUNCHIA</t>
  </si>
  <si>
    <t>GUADALAJARA DE BUGA</t>
  </si>
  <si>
    <t>CONTRATACION</t>
  </si>
  <si>
    <t>VEGACHI</t>
  </si>
  <si>
    <t>GUATEQUE</t>
  </si>
  <si>
    <t>CAMPOALEGRE</t>
  </si>
  <si>
    <t>GUADALUPE (HUILA)</t>
  </si>
  <si>
    <t>ENCISO</t>
  </si>
  <si>
    <t>CHITA</t>
  </si>
  <si>
    <t>SANTIAGO DE TOLU</t>
  </si>
  <si>
    <t>FLORESTA</t>
  </si>
  <si>
    <t>SURATA</t>
  </si>
  <si>
    <t>EL TARRA</t>
  </si>
  <si>
    <t>SAN VICENTE</t>
  </si>
  <si>
    <t>SANDONA</t>
  </si>
  <si>
    <t>BALBOA (CAUCA)</t>
  </si>
  <si>
    <t>SALGAR</t>
  </si>
  <si>
    <t>LA ESPERANZA</t>
  </si>
  <si>
    <t>PAYA</t>
  </si>
  <si>
    <t>FREDONIA</t>
  </si>
  <si>
    <t>OTANCHE</t>
  </si>
  <si>
    <t>ACEVEDO</t>
  </si>
  <si>
    <t>RIOBLANCO</t>
  </si>
  <si>
    <t>RECETOR</t>
  </si>
  <si>
    <t>GALAN</t>
  </si>
  <si>
    <t>CALOTO</t>
  </si>
  <si>
    <t>PRADO</t>
  </si>
  <si>
    <t>VILLETA</t>
  </si>
  <si>
    <t>GUACARI</t>
  </si>
  <si>
    <t>GUATICA</t>
  </si>
  <si>
    <t>GACHETA</t>
  </si>
  <si>
    <t>GUACHETA</t>
  </si>
  <si>
    <t>SABANA DE TORRES</t>
  </si>
  <si>
    <t>CACOTA</t>
  </si>
  <si>
    <t>SAMANIEGO</t>
  </si>
  <si>
    <t>TESALIA</t>
  </si>
  <si>
    <t>SUTATAUSA</t>
  </si>
  <si>
    <t>CHAPARRAL</t>
  </si>
  <si>
    <t>JAMUNDI</t>
  </si>
  <si>
    <t>VILLAHERMOSA</t>
  </si>
  <si>
    <t>EL COLEGIO</t>
  </si>
  <si>
    <t>SANTA SOFIA</t>
  </si>
  <si>
    <t>FUNES</t>
  </si>
  <si>
    <t>GUARANDA</t>
  </si>
  <si>
    <t>SEVILLA</t>
  </si>
  <si>
    <t>SOCOTA</t>
  </si>
  <si>
    <t>CARURU</t>
  </si>
  <si>
    <t>EL PAUJIL</t>
  </si>
  <si>
    <t>SALENTO</t>
  </si>
  <si>
    <t>GINEBRA</t>
  </si>
  <si>
    <t>IQUIRA</t>
  </si>
  <si>
    <t>ALBAN (NARIÑO)</t>
  </si>
  <si>
    <t>SANTANA</t>
  </si>
  <si>
    <t>LEJANIAS</t>
  </si>
  <si>
    <t>TAUSA</t>
  </si>
  <si>
    <t>CHINAVITA</t>
  </si>
  <si>
    <t>RIONEGRO (SANTANDER)</t>
  </si>
  <si>
    <t>LA GLORIA</t>
  </si>
  <si>
    <t>PIEDRAS</t>
  </si>
  <si>
    <t>SAN ANDRES</t>
  </si>
  <si>
    <t>PROVIDENCIA (SAN ANDRES)</t>
  </si>
  <si>
    <t>GUICAN</t>
  </si>
  <si>
    <t>CERRITO</t>
  </si>
  <si>
    <t>SAN ANTONIO DEL TEQUENDAMA</t>
  </si>
  <si>
    <t>SAN BERNARDO (NARIÑO)</t>
  </si>
  <si>
    <t>SAN MARTIN (CESAR)</t>
  </si>
  <si>
    <t>SIACHOQUE</t>
  </si>
  <si>
    <t>SANTA ROSA (CAUCA)</t>
  </si>
  <si>
    <t>VALLEDUPAR</t>
  </si>
  <si>
    <t>SOLITA</t>
  </si>
  <si>
    <t>PUERTO COLOMBIA</t>
  </si>
  <si>
    <t>SAN PABLO DE BORBUR</t>
  </si>
  <si>
    <t>SAN ANDRES SOTAVENTO</t>
  </si>
  <si>
    <t>PUPIALES</t>
  </si>
  <si>
    <t>SAN BENITO ABAD</t>
  </si>
  <si>
    <t>BARAYA</t>
  </si>
  <si>
    <t>MALLAMA</t>
  </si>
  <si>
    <t>VENTAQUEMADA</t>
  </si>
  <si>
    <t>LA UVITA</t>
  </si>
  <si>
    <t>MORALES (CAUCA)</t>
  </si>
  <si>
    <t>SUESCA</t>
  </si>
  <si>
    <t>EL COCUY</t>
  </si>
  <si>
    <t>SAN AGUSTIN</t>
  </si>
  <si>
    <t>LOS ANDES</t>
  </si>
  <si>
    <t>LEIVA</t>
  </si>
  <si>
    <t>GUATAPE</t>
  </si>
  <si>
    <t>PESCA</t>
  </si>
  <si>
    <t>LA BELLEZA</t>
  </si>
  <si>
    <t>QUEBRADANEGRA</t>
  </si>
  <si>
    <t>MARSELLA</t>
  </si>
  <si>
    <t>JURADO</t>
  </si>
  <si>
    <t>GRAMALOTE</t>
  </si>
  <si>
    <t>BOGOTA</t>
  </si>
  <si>
    <t>BOGOTA, D.C.</t>
  </si>
  <si>
    <t>MOGOTES</t>
  </si>
  <si>
    <t>COLOMBIA</t>
  </si>
  <si>
    <t>TIBU</t>
  </si>
  <si>
    <t>LENGUAZAQUE</t>
  </si>
  <si>
    <t>PUERTO TRIUNFO</t>
  </si>
  <si>
    <t>ARROYOHONDO</t>
  </si>
  <si>
    <t>AMAGA</t>
  </si>
  <si>
    <t>OLAYA</t>
  </si>
  <si>
    <t>MATANZA</t>
  </si>
  <si>
    <t>PUENTE NACIONAL</t>
  </si>
  <si>
    <t>DON MATIAS</t>
  </si>
  <si>
    <t>TURBO</t>
  </si>
  <si>
    <t>YAGUARA</t>
  </si>
  <si>
    <t>SAN JOSE DE MIRANDA</t>
  </si>
  <si>
    <t>CHINCHINA</t>
  </si>
  <si>
    <t>CARAMANTA</t>
  </si>
  <si>
    <t>SALDAÑA</t>
  </si>
  <si>
    <t>BERBEO</t>
  </si>
  <si>
    <t>SAN RAFAEL</t>
  </si>
  <si>
    <t>MURILLO</t>
  </si>
  <si>
    <t>SAN JOSE DE PARE</t>
  </si>
  <si>
    <t>MEDINA</t>
  </si>
  <si>
    <t>URIBE</t>
  </si>
  <si>
    <t>LA PEÑA</t>
  </si>
  <si>
    <t>SAN PEDRO DE URABA</t>
  </si>
  <si>
    <t>JESUS MARIA</t>
  </si>
  <si>
    <t>GAMARRA</t>
  </si>
  <si>
    <t>PUERTO BOYACA</t>
  </si>
  <si>
    <t>VILLAPINZON</t>
  </si>
  <si>
    <t>NECOCLI</t>
  </si>
  <si>
    <t>OSPINA</t>
  </si>
  <si>
    <t>COROZAL</t>
  </si>
  <si>
    <t>TARAZA</t>
  </si>
  <si>
    <t>PIJAO</t>
  </si>
  <si>
    <t>MORELIA</t>
  </si>
  <si>
    <t>RIO QUITO</t>
  </si>
  <si>
    <t>TIBACUY</t>
  </si>
  <si>
    <t>UMBITA</t>
  </si>
  <si>
    <t>TADO</t>
  </si>
  <si>
    <t>ANGOSTURA</t>
  </si>
  <si>
    <t>SOTARA</t>
  </si>
  <si>
    <t>BUENAVISTA (CORDOBA)</t>
  </si>
  <si>
    <t>LA MESA</t>
  </si>
  <si>
    <t>PANDI</t>
  </si>
  <si>
    <t>NORCASIA</t>
  </si>
  <si>
    <t>YONDO</t>
  </si>
  <si>
    <t>PAMPLONITA</t>
  </si>
  <si>
    <t>ELIAS</t>
  </si>
  <si>
    <t>ASTREA</t>
  </si>
  <si>
    <t>UNE</t>
  </si>
  <si>
    <t>RAGONVALIA</t>
  </si>
  <si>
    <t>CICUCO</t>
  </si>
  <si>
    <t>CHACHAGUI</t>
  </si>
  <si>
    <t>NOCAIMA</t>
  </si>
  <si>
    <t>TOTA</t>
  </si>
  <si>
    <t>SAN JOSE</t>
  </si>
  <si>
    <t>SAN MARTIN DE LOBA</t>
  </si>
  <si>
    <t>ARMERO</t>
  </si>
  <si>
    <t>UBALA</t>
  </si>
  <si>
    <t>HELICONIA</t>
  </si>
  <si>
    <t>SACAMA</t>
  </si>
  <si>
    <t>BUENAVISTA (BOYACA)</t>
  </si>
  <si>
    <t>SALAMINA (CALDAS)</t>
  </si>
  <si>
    <t>EL TAMBO (NARIÑO)</t>
  </si>
  <si>
    <t>GALERAS</t>
  </si>
  <si>
    <t>EL PASO</t>
  </si>
  <si>
    <t>OLAYA HERRERA</t>
  </si>
  <si>
    <t>EL CAIRO</t>
  </si>
  <si>
    <t>DOLORES</t>
  </si>
  <si>
    <t>POLICARPA</t>
  </si>
  <si>
    <t>PRADERA</t>
  </si>
  <si>
    <t>GUAYABAL DE SIQUIMA</t>
  </si>
  <si>
    <t>ARGELIA (CAUCA)</t>
  </si>
  <si>
    <t>BUESACO</t>
  </si>
  <si>
    <t>TRINIDAD</t>
  </si>
  <si>
    <t>MALAMBO</t>
  </si>
  <si>
    <t>YOLOMBO</t>
  </si>
  <si>
    <t>JORDAN</t>
  </si>
  <si>
    <t>CARMEN DE CARUPA</t>
  </si>
  <si>
    <t>SANTO TOMAS</t>
  </si>
  <si>
    <t>NARIÑO (CUNDINAMARCA)</t>
  </si>
  <si>
    <t>VILLA RICA</t>
  </si>
  <si>
    <t>LA PINTADA</t>
  </si>
  <si>
    <t>ESPINAL</t>
  </si>
  <si>
    <t>OPORAPA</t>
  </si>
  <si>
    <t>SOPO</t>
  </si>
  <si>
    <t>APULO</t>
  </si>
  <si>
    <t>SONSON</t>
  </si>
  <si>
    <t>SUAREZ (TOLIMA)</t>
  </si>
  <si>
    <t>GUAVATA</t>
  </si>
  <si>
    <t>LABRANZAGRANDE</t>
  </si>
  <si>
    <t>SAN CAYETANO (N. DE SANTANDER)</t>
  </si>
  <si>
    <t>CANALETE</t>
  </si>
  <si>
    <t>VERGARA</t>
  </si>
  <si>
    <t>TARQUI</t>
  </si>
  <si>
    <t>BARRANQUILLA</t>
  </si>
  <si>
    <t>EL PEÑOL (NARIÑO)</t>
  </si>
  <si>
    <t>VILLANUEVA (SANTANDER)</t>
  </si>
  <si>
    <t>TOLEDO (N. DE SANTANDER)</t>
  </si>
  <si>
    <t>SIBATE</t>
  </si>
  <si>
    <t>CARCASI</t>
  </si>
  <si>
    <t>LERIDA</t>
  </si>
  <si>
    <t>SANTACRUZ</t>
  </si>
  <si>
    <t>GUAMO</t>
  </si>
  <si>
    <t>SAN JUAN DE ARAMA</t>
  </si>
  <si>
    <t>FLORIAN</t>
  </si>
  <si>
    <t>TIQUISIO</t>
  </si>
  <si>
    <t>SUCRE (SANTANDER)</t>
  </si>
  <si>
    <t>SAN VICENTE DEL CAGUAN</t>
  </si>
  <si>
    <t>MUTISCUA</t>
  </si>
  <si>
    <t>TAMESIS</t>
  </si>
  <si>
    <t>SABANALARGA (ATLANTICO)</t>
  </si>
  <si>
    <t>MEDIO SAN JUAN</t>
  </si>
  <si>
    <t>LA GUAJIRA</t>
  </si>
  <si>
    <t>EL MOLINO</t>
  </si>
  <si>
    <t>CUNDAY</t>
  </si>
  <si>
    <t>CAMPAMENTO</t>
  </si>
  <si>
    <t>ARACATACA</t>
  </si>
  <si>
    <t>CHARALA</t>
  </si>
  <si>
    <t>SUAN</t>
  </si>
  <si>
    <t>GUATAVITA</t>
  </si>
  <si>
    <t>PUEBLO RICO (RISARALDA)</t>
  </si>
  <si>
    <t>PUERTO RONDON</t>
  </si>
  <si>
    <t>LA TOLA</t>
  </si>
  <si>
    <t>SAN CARLOS (ANTIOQUIA)</t>
  </si>
  <si>
    <t>ULLOA</t>
  </si>
  <si>
    <t>PITAL</t>
  </si>
  <si>
    <t>SANTA ISABEL</t>
  </si>
  <si>
    <t>DISTRACCION</t>
  </si>
  <si>
    <t>PACORA</t>
  </si>
  <si>
    <t>MACHETA</t>
  </si>
  <si>
    <t>GAMA</t>
  </si>
  <si>
    <t>VALLE DE SAN JUAN</t>
  </si>
  <si>
    <t>CAQUEZA</t>
  </si>
  <si>
    <t>VIJES</t>
  </si>
  <si>
    <t>CHITAGA</t>
  </si>
  <si>
    <t>CORDOBA (NARIÑO)</t>
  </si>
  <si>
    <t>URRAO</t>
  </si>
  <si>
    <t>EL DONCELLO</t>
  </si>
  <si>
    <t>SAN PABLO (BOLIVAR)</t>
  </si>
  <si>
    <t>PAJARITO</t>
  </si>
  <si>
    <t>SITIONUEVO</t>
  </si>
  <si>
    <t>SAN FRANCISCO (PUTUMAYO)</t>
  </si>
  <si>
    <t>MARULANDA</t>
  </si>
  <si>
    <t>MANAURE (CESAR)</t>
  </si>
  <si>
    <t>QUIPAMA</t>
  </si>
  <si>
    <t>CAPITANEJO</t>
  </si>
  <si>
    <t>ARJONA</t>
  </si>
  <si>
    <t>TELLO</t>
  </si>
  <si>
    <t>TOTORO</t>
  </si>
  <si>
    <t>URUMITA</t>
  </si>
  <si>
    <t>SESQUILE</t>
  </si>
  <si>
    <t>CORDOBA (BOLIVAR)</t>
  </si>
  <si>
    <t>TITIRIBI</t>
  </si>
  <si>
    <t>ANZOATEGUI</t>
  </si>
  <si>
    <t>MAHATES</t>
  </si>
  <si>
    <t>SALAZAR</t>
  </si>
  <si>
    <t>FUSAGASUGA</t>
  </si>
  <si>
    <t>SAN JOSE DEL PALMAR</t>
  </si>
  <si>
    <t>NOVITA</t>
  </si>
  <si>
    <t>BUCARASICA</t>
  </si>
  <si>
    <t>MEDIO BAUDO</t>
  </si>
  <si>
    <t>SAN PEDRO DE CARTAGO</t>
  </si>
  <si>
    <t>SANTA ROSALIA</t>
  </si>
  <si>
    <t>BALBOA (RISARALDA)</t>
  </si>
  <si>
    <t>PAIPA</t>
  </si>
  <si>
    <t>PUERTO LOPEZ</t>
  </si>
  <si>
    <t>ITUANGO</t>
  </si>
  <si>
    <t>VALDIVIA</t>
  </si>
  <si>
    <t>FONSECA</t>
  </si>
  <si>
    <t>EL DOVIO</t>
  </si>
  <si>
    <t>AMBALEMA</t>
  </si>
  <si>
    <t>COVEÑAS</t>
  </si>
  <si>
    <t>BOLIVAR (SANTANDER)</t>
  </si>
  <si>
    <t>SOCHA</t>
  </si>
  <si>
    <t>ANOLAIMA</t>
  </si>
  <si>
    <t>SATIVANORTE</t>
  </si>
  <si>
    <t>ARCABUCO</t>
  </si>
  <si>
    <t>SALADOBLANCO</t>
  </si>
  <si>
    <t>CALAMAR (BOLIVAR)</t>
  </si>
  <si>
    <t>CHOCONTA</t>
  </si>
  <si>
    <t>TIBIRITA</t>
  </si>
  <si>
    <t>APIA</t>
  </si>
  <si>
    <t>CHAGUANI</t>
  </si>
  <si>
    <t>AQUITANIA</t>
  </si>
  <si>
    <t>SAN FRANCISCO (ANTIOQUIA)</t>
  </si>
  <si>
    <t>BOLIVAR (CAUCA)</t>
  </si>
  <si>
    <t>MARIA LA BAJA</t>
  </si>
  <si>
    <t>CHARTA</t>
  </si>
  <si>
    <t>SAN JUAN DEL CESAR</t>
  </si>
  <si>
    <t>LORICA</t>
  </si>
  <si>
    <t xml:space="preserve">SAN JACINTO </t>
  </si>
  <si>
    <t>LA CELIA</t>
  </si>
  <si>
    <t>PUERTO WILCHES</t>
  </si>
  <si>
    <t>ANAPOIMA</t>
  </si>
  <si>
    <t>SOPETRAN</t>
  </si>
  <si>
    <t>NATAGAIMA</t>
  </si>
  <si>
    <t>SAN PELAYO</t>
  </si>
  <si>
    <t>FOMEQUE</t>
  </si>
  <si>
    <t>PALERMO</t>
  </si>
  <si>
    <t>ALDANA</t>
  </si>
  <si>
    <t>ROSAS</t>
  </si>
  <si>
    <t>SAN CALIXTO</t>
  </si>
  <si>
    <t>SAN PEDRO (SUCRE)</t>
  </si>
  <si>
    <t>BAGADO</t>
  </si>
  <si>
    <t>CHIMA (SANTANDER)</t>
  </si>
  <si>
    <t>VENECIA (CUNDINAMARCA)</t>
  </si>
  <si>
    <t>POLONUEVO</t>
  </si>
  <si>
    <t>PIJIÑO DEL CARMEN</t>
  </si>
  <si>
    <t>TALAIGUA NUEVO</t>
  </si>
  <si>
    <t>LA PAZ (SANTANDER)</t>
  </si>
  <si>
    <t>SILOS</t>
  </si>
  <si>
    <t>TANGUA</t>
  </si>
  <si>
    <t>YALI</t>
  </si>
  <si>
    <t>LA PRIMAVERA</t>
  </si>
  <si>
    <t>RIO DE ORO</t>
  </si>
  <si>
    <t>OCAÑA</t>
  </si>
  <si>
    <t>MAICAO</t>
  </si>
  <si>
    <t>MACARAVITA</t>
  </si>
  <si>
    <t>VILLAGOMEZ</t>
  </si>
  <si>
    <t>FOSCA</t>
  </si>
  <si>
    <t>VENADILLO</t>
  </si>
  <si>
    <t>QUIPILE</t>
  </si>
  <si>
    <t>EL RETEN</t>
  </si>
  <si>
    <t>CIENAGA</t>
  </si>
  <si>
    <t>SUAREZ (CAUCA)</t>
  </si>
  <si>
    <t>MOSQUERA (NARIÑO)</t>
  </si>
  <si>
    <t>BELEN (BOYACA)</t>
  </si>
  <si>
    <t>TIMBIQUI</t>
  </si>
  <si>
    <t>PACHO</t>
  </si>
  <si>
    <t>RONCESVALLES</t>
  </si>
  <si>
    <t>GIRALDO</t>
  </si>
  <si>
    <t>FLORIDA</t>
  </si>
  <si>
    <t>ROLDANILLO</t>
  </si>
  <si>
    <t>COPER</t>
  </si>
  <si>
    <t>PAILITAS</t>
  </si>
  <si>
    <t>VALPARAISO (ANTIOQUIA)</t>
  </si>
  <si>
    <t>SIBUNDOY</t>
  </si>
  <si>
    <t>PAMPLONA</t>
  </si>
  <si>
    <t>SAN ZENON</t>
  </si>
  <si>
    <t>CHIBOLO</t>
  </si>
  <si>
    <t>PLANADAS</t>
  </si>
  <si>
    <t>RIOHACHA</t>
  </si>
  <si>
    <t>COLON (PUTUMAYO)</t>
  </si>
  <si>
    <t>MANAURE (LA GUAJIRA)</t>
  </si>
  <si>
    <t>ALBANIA (LA GUAJIRA)</t>
  </si>
  <si>
    <t>CHIMICHAGUA</t>
  </si>
  <si>
    <t>GARZON</t>
  </si>
  <si>
    <t>PALMAR DE VARELA</t>
  </si>
  <si>
    <t>VILLARRICA</t>
  </si>
  <si>
    <t>PALMITO</t>
  </si>
  <si>
    <t>ZETAQUIRA</t>
  </si>
  <si>
    <t>SINCELEJO</t>
  </si>
  <si>
    <t>NEIRA</t>
  </si>
  <si>
    <t>SAN JUAN DE RIO SECO</t>
  </si>
  <si>
    <t>MACEO</t>
  </si>
  <si>
    <t>SAN FRANCISCO (CUNDINAMARCA)</t>
  </si>
  <si>
    <t>SARAVENA</t>
  </si>
  <si>
    <t>TAMARA</t>
  </si>
  <si>
    <t>ONZAGA</t>
  </si>
  <si>
    <t>UTICA</t>
  </si>
  <si>
    <t>CHALAN</t>
  </si>
  <si>
    <t>NEMOCO</t>
  </si>
  <si>
    <t>BELTRAN</t>
  </si>
  <si>
    <t>GUATAQUI</t>
  </si>
  <si>
    <t>TURBACO</t>
  </si>
  <si>
    <t>PUERTO SALGAR</t>
  </si>
  <si>
    <t>GACHALA</t>
  </si>
  <si>
    <t>TENZA</t>
  </si>
  <si>
    <t>CRAVO NORTE</t>
  </si>
  <si>
    <t>BITUIMA (CUNDINAMARCA)</t>
  </si>
  <si>
    <t>ARGELIA (VALLE DEL CAUCA)</t>
  </si>
  <si>
    <t>CORINTO</t>
  </si>
  <si>
    <t>BARRANCO DE LOBA</t>
  </si>
  <si>
    <t>CABUYARO</t>
  </si>
  <si>
    <t>SOLEDAD</t>
  </si>
  <si>
    <t>SAN SEBASTIAN</t>
  </si>
  <si>
    <t>INZA</t>
  </si>
  <si>
    <t>GIRARDOT</t>
  </si>
  <si>
    <t>TARSO</t>
  </si>
  <si>
    <t>TAME</t>
  </si>
  <si>
    <t>CALDONO</t>
  </si>
  <si>
    <t>TERUEL</t>
  </si>
  <si>
    <t>PIAMONTE</t>
  </si>
  <si>
    <t>DIBULLA</t>
  </si>
  <si>
    <t>SAN LORENZO</t>
  </si>
  <si>
    <t>TOLEDO (ANTIOQUIA)</t>
  </si>
  <si>
    <t>FLANDES</t>
  </si>
  <si>
    <t>TOCAIMA</t>
  </si>
  <si>
    <t>SAN JOSE DE URE</t>
  </si>
  <si>
    <t>EL PLAYON</t>
  </si>
  <si>
    <t>LA CAPILLA</t>
  </si>
  <si>
    <t>EL PEÑON (CUNDINAMARCA)</t>
  </si>
  <si>
    <t>ROBERTO PAYAN</t>
  </si>
  <si>
    <t>PUERTO CAICEDO</t>
  </si>
  <si>
    <t>LURUACO</t>
  </si>
  <si>
    <t>SAN PEDRO (VALLE DEL CAUCA)</t>
  </si>
  <si>
    <t>VIANI</t>
  </si>
  <si>
    <t>NOROSI</t>
  </si>
  <si>
    <t>SOLANO</t>
  </si>
  <si>
    <t>GUTIERREZ</t>
  </si>
  <si>
    <t>SANTIAGO (N. DE SANTANDER)</t>
  </si>
  <si>
    <t>TUTAZA</t>
  </si>
  <si>
    <t>LA UNION (SUCRE)</t>
  </si>
  <si>
    <t>CHAMEZA</t>
  </si>
  <si>
    <t>PAIME</t>
  </si>
  <si>
    <t>LA PALMA</t>
  </si>
  <si>
    <t>AGUACHICA</t>
  </si>
  <si>
    <t>MAGANGUE</t>
  </si>
  <si>
    <t>TORIBIO</t>
  </si>
  <si>
    <t>COLON (NARIÑO)</t>
  </si>
  <si>
    <t>USIACURI</t>
  </si>
  <si>
    <t>JAMBALO</t>
  </si>
  <si>
    <t>RESTREPO (VALLE DEL CAUCA)</t>
  </si>
  <si>
    <t>HISPANIA</t>
  </si>
  <si>
    <t>PUERTO SANTANDER</t>
  </si>
  <si>
    <t>CEPITA</t>
  </si>
  <si>
    <t>SALAMINA (MAGDALENA)</t>
  </si>
  <si>
    <t>BARANOA</t>
  </si>
  <si>
    <t>VALLE DEL GUAMUEZ</t>
  </si>
  <si>
    <t>SUCRE (SUCRE)</t>
  </si>
  <si>
    <t>HERRAN</t>
  </si>
  <si>
    <t>TARAIRA</t>
  </si>
  <si>
    <t>PARATEBUENO</t>
  </si>
  <si>
    <t>AGRADO</t>
  </si>
  <si>
    <t>ANORI</t>
  </si>
  <si>
    <t>PULI</t>
  </si>
  <si>
    <t>JERICO (ANTIOQUIA)</t>
  </si>
  <si>
    <t>AGUAZUL</t>
  </si>
  <si>
    <t>BELEN DE LOS ANDAQUIES</t>
  </si>
  <si>
    <t>FRESNO</t>
  </si>
  <si>
    <t>UBAQUE</t>
  </si>
  <si>
    <t>SAN MARCOS</t>
  </si>
  <si>
    <t>CACERES</t>
  </si>
  <si>
    <t>ABRIAQUI</t>
  </si>
  <si>
    <t>EL CASTILLO</t>
  </si>
  <si>
    <t>LABATECA</t>
  </si>
  <si>
    <t>CHINU</t>
  </si>
  <si>
    <t>PLATO</t>
  </si>
  <si>
    <t>SAN CAYETANO (CUNDINAMARCA)</t>
  </si>
  <si>
    <t>ATRATO</t>
  </si>
  <si>
    <t>CAJAMARCA</t>
  </si>
  <si>
    <t>COVARACHIA</t>
  </si>
  <si>
    <t>HATILLO DE LOBA</t>
  </si>
  <si>
    <t>SOMONDOCO</t>
  </si>
  <si>
    <t>ARMENIA (ANTIOQUIA)</t>
  </si>
  <si>
    <t>ANCUYA</t>
  </si>
  <si>
    <t>SUSA</t>
  </si>
  <si>
    <t>CLEMENCIA</t>
  </si>
  <si>
    <t>CONVENCION</t>
  </si>
  <si>
    <t>HATONUEVO</t>
  </si>
  <si>
    <t>MANATI</t>
  </si>
  <si>
    <t>RONDON</t>
  </si>
  <si>
    <t>ALBANIA (CAQUETA)</t>
  </si>
  <si>
    <t>SAMPUES</t>
  </si>
  <si>
    <t>TASCO</t>
  </si>
  <si>
    <t>VILLA CARO</t>
  </si>
  <si>
    <t>LOPEZ</t>
  </si>
  <si>
    <t>JERUSALEN</t>
  </si>
  <si>
    <t>BUGALAGRANDE</t>
  </si>
  <si>
    <t>BRICEÑO (ANTIOQUIA)</t>
  </si>
  <si>
    <t>SAN ANDRES DE TUMACO</t>
  </si>
  <si>
    <t>CARTAGENA DEL CHAIRA</t>
  </si>
  <si>
    <t>CARMEN DEL DARIEN</t>
  </si>
  <si>
    <t>LA PAZ (CESAR)</t>
  </si>
  <si>
    <t>EL CANTON DEL SAN PABLO</t>
  </si>
  <si>
    <t>CALIMA</t>
  </si>
  <si>
    <t>PUERTO GUZMAN</t>
  </si>
  <si>
    <t>LA JAGUA DEL PILAR</t>
  </si>
  <si>
    <t>PUERTO LIBERTADOR</t>
  </si>
  <si>
    <t>SAN JOAQUIN</t>
  </si>
  <si>
    <t>DAGUA</t>
  </si>
  <si>
    <t>COTA</t>
  </si>
  <si>
    <t>HACARI</t>
  </si>
  <si>
    <t>BOJAYA</t>
  </si>
  <si>
    <t>AMAZONAS</t>
  </si>
  <si>
    <t>LETICIA</t>
  </si>
  <si>
    <t>SACHICA</t>
  </si>
  <si>
    <t>MARGARITA</t>
  </si>
  <si>
    <t>VILLANUEVA (LA GUAJIRA)</t>
  </si>
  <si>
    <t>SANTA ROSA (BOLIVAR)</t>
  </si>
  <si>
    <t>GONZALEZ</t>
  </si>
  <si>
    <t>EL PEÑON (BOLIVAR)</t>
  </si>
  <si>
    <t>GUAPI</t>
  </si>
  <si>
    <t>EL CALVARIO</t>
  </si>
  <si>
    <t>PUERTO RICO (CAQUETA)</t>
  </si>
  <si>
    <t>PUEBLORRICO (ANTIOQUIA)</t>
  </si>
  <si>
    <t>BUENAVISTA (SUCRE)</t>
  </si>
  <si>
    <t>CHIQUIZA</t>
  </si>
  <si>
    <t>SIMITI</t>
  </si>
  <si>
    <t>CAMPOHERMOSO</t>
  </si>
  <si>
    <t>CIENAGA DE ORO</t>
  </si>
  <si>
    <t>CARMEN DE APICALA</t>
  </si>
  <si>
    <t>BARBACOAS</t>
  </si>
  <si>
    <t>YACOPI</t>
  </si>
  <si>
    <t>ALBANIA (SANTANDER)</t>
  </si>
  <si>
    <t>MUTATA</t>
  </si>
  <si>
    <t>MANTA</t>
  </si>
  <si>
    <t>PALOCABILDO</t>
  </si>
  <si>
    <t>AGUA DE DIOS</t>
  </si>
  <si>
    <t>PUERTO ASIS</t>
  </si>
  <si>
    <t>NUQUI</t>
  </si>
  <si>
    <t>JARDIN</t>
  </si>
  <si>
    <t>PAICOL</t>
  </si>
  <si>
    <t>ARAUQUITA</t>
  </si>
  <si>
    <t>TOPAIPI</t>
  </si>
  <si>
    <t>SABANAS DE SAN ANGEL</t>
  </si>
  <si>
    <t>ANDALUCIA</t>
  </si>
  <si>
    <t>MEDIO ATRATO</t>
  </si>
  <si>
    <t>CAIMITO</t>
  </si>
  <si>
    <t>MERCADERES</t>
  </si>
  <si>
    <t>COYAIMA</t>
  </si>
  <si>
    <t>SAN ONOFRE</t>
  </si>
  <si>
    <t>VILLAVIEJA</t>
  </si>
  <si>
    <t>EL BANCO</t>
  </si>
  <si>
    <t>SIMIJACA</t>
  </si>
  <si>
    <t>VALPARAISO (CAQUETA)</t>
  </si>
  <si>
    <t>QUETAME</t>
  </si>
  <si>
    <t>MILAN</t>
  </si>
  <si>
    <t>BELALCAZAR</t>
  </si>
  <si>
    <t>JUAN DE ACOSTA</t>
  </si>
  <si>
    <t>ORITO</t>
  </si>
  <si>
    <t>SAN SEBASTIAN DE BUENAVISTA</t>
  </si>
  <si>
    <t>ALVARADO</t>
  </si>
  <si>
    <t>PONEDERA</t>
  </si>
  <si>
    <t>CAMPO DE LA CRUZ</t>
  </si>
  <si>
    <t>ZAPAYAN</t>
  </si>
  <si>
    <t>CUMARIBO</t>
  </si>
  <si>
    <t>SAN FERNANDO</t>
  </si>
  <si>
    <t>EL PEÑON (SANTANDER)</t>
  </si>
  <si>
    <t>PUERTO TEJADA</t>
  </si>
  <si>
    <t>UNION PANAMERICANA</t>
  </si>
  <si>
    <t>LA UNION (NARIÑO)</t>
  </si>
  <si>
    <t>CHIRIGUANA</t>
  </si>
  <si>
    <t>VILLANUEVA (BOLIVAR)</t>
  </si>
  <si>
    <t>TUCHIN</t>
  </si>
  <si>
    <t>SANTA CATALINA</t>
  </si>
  <si>
    <t>CERTEGUI</t>
  </si>
  <si>
    <t>TUBARA</t>
  </si>
  <si>
    <t>UNGUIA</t>
  </si>
  <si>
    <t>LIBANO</t>
  </si>
  <si>
    <t>ALTO BAUDO</t>
  </si>
  <si>
    <t>SAN ANDRES DE CUERQUIA</t>
  </si>
  <si>
    <t>MORROA</t>
  </si>
  <si>
    <t>SANTA LUCIA</t>
  </si>
  <si>
    <t>SANTA MARIA (HUILA)</t>
  </si>
  <si>
    <t>GRANADA (CUNDINAMARCA)</t>
  </si>
  <si>
    <t>CHINACOTA</t>
  </si>
  <si>
    <t>BAHIA SOLANO</t>
  </si>
  <si>
    <t>SANTA BARBARA DE PINTO</t>
  </si>
  <si>
    <t>LA CUMBRE</t>
  </si>
  <si>
    <t>FRANCISCO PIZARRO</t>
  </si>
  <si>
    <t>PURACE</t>
  </si>
  <si>
    <t>TENERIFE</t>
  </si>
  <si>
    <t>ROVIRA</t>
  </si>
  <si>
    <t>CONCORDIA (MAGDALENA)</t>
  </si>
  <si>
    <t>LA UNION (VALLE DEL CAUCA)</t>
  </si>
  <si>
    <t>RIOSUCIO (CHOCO)</t>
  </si>
  <si>
    <t>BUENAVENTURA</t>
  </si>
  <si>
    <t>LLORO</t>
  </si>
  <si>
    <t>CANTAGALLO</t>
  </si>
  <si>
    <t>CAPARRAPI</t>
  </si>
  <si>
    <t>PUERTO PARRA</t>
  </si>
  <si>
    <t>SAN LUIS DE SINCE</t>
  </si>
  <si>
    <t>PIVIJAY</t>
  </si>
  <si>
    <t>PEDRAZA</t>
  </si>
  <si>
    <t>REGIDOR</t>
  </si>
  <si>
    <t>PROVIDENCIA (NARIÑO)</t>
  </si>
  <si>
    <t>MONTECRISTO</t>
  </si>
  <si>
    <t>SOPLAVIENTO</t>
  </si>
  <si>
    <t>ARGELIA (ANTIOQUIA)</t>
  </si>
  <si>
    <t>URIBIA</t>
  </si>
  <si>
    <t>SAN JACINTO DEL CAUCA</t>
  </si>
  <si>
    <t>PANQUEBA</t>
  </si>
  <si>
    <t>FUNDACION</t>
  </si>
  <si>
    <t>VILLAGARZON</t>
  </si>
  <si>
    <t>CACHIRA</t>
  </si>
  <si>
    <t>SEGOVIA</t>
  </si>
  <si>
    <t>CONDOTO</t>
  </si>
  <si>
    <t>SARDINATA</t>
  </si>
  <si>
    <t>PIOJO</t>
  </si>
  <si>
    <t>TOLU VIEJO</t>
  </si>
  <si>
    <t>ALMAGUER</t>
  </si>
  <si>
    <t>CABRERA (CUNDINAMARCA)</t>
  </si>
  <si>
    <t>ISTMINA</t>
  </si>
  <si>
    <t>TRUJILLO</t>
  </si>
  <si>
    <t>PUERTO NARE</t>
  </si>
  <si>
    <t>CANDELARIA (ATLANTICO)</t>
  </si>
  <si>
    <t>SAN MIGUEL (PUTUMAYO)</t>
  </si>
  <si>
    <t>SANTA BARBARA (ANTIOQUIA)</t>
  </si>
  <si>
    <t>SANTA ANA</t>
  </si>
  <si>
    <t>SAN ESTANISLAO</t>
  </si>
  <si>
    <t>LOURDES</t>
  </si>
  <si>
    <t>COTORRA</t>
  </si>
  <si>
    <t>ISNOS</t>
  </si>
  <si>
    <t>TAMALAMEQUE</t>
  </si>
  <si>
    <t>TURBANA</t>
  </si>
  <si>
    <t>BUENOS AIRES</t>
  </si>
  <si>
    <t>PINILLOS</t>
  </si>
  <si>
    <t>MAJAGUAL</t>
  </si>
  <si>
    <t>AGUSTIN CODAZZI</t>
  </si>
  <si>
    <t>SAN JUAN DE BETULIA</t>
  </si>
  <si>
    <t>VIOTA</t>
  </si>
  <si>
    <t>RIO VIEJO</t>
  </si>
  <si>
    <t>EL PIÑON</t>
  </si>
  <si>
    <t>ATACO</t>
  </si>
  <si>
    <t>PADILLA</t>
  </si>
  <si>
    <t>MOMPOX</t>
  </si>
  <si>
    <t>EL CARMEN DE BOLIVAR</t>
  </si>
  <si>
    <t>URAMITA</t>
  </si>
  <si>
    <t>CERRO SAN ANTONIO</t>
  </si>
  <si>
    <t>BARRANCAS</t>
  </si>
  <si>
    <t>ACHI</t>
  </si>
  <si>
    <t>SAN CARLOS (CORDOBA)</t>
  </si>
  <si>
    <t>COLOSO</t>
  </si>
  <si>
    <t>PUERTO NARIÑO</t>
  </si>
  <si>
    <t>SAN BERNARDO DEL VIENTO</t>
  </si>
  <si>
    <t>EL ROBLE</t>
  </si>
  <si>
    <t>MOÑITOS</t>
  </si>
  <si>
    <t>SAN CRISTOBAL</t>
  </si>
  <si>
    <t>ARENAL</t>
  </si>
  <si>
    <t>NECHI</t>
  </si>
  <si>
    <t>MURINDO</t>
  </si>
  <si>
    <t>AYAPEL</t>
  </si>
  <si>
    <t>SIPI</t>
  </si>
  <si>
    <t>REMOLINO</t>
  </si>
  <si>
    <t>PUEBLOVIEJO</t>
  </si>
  <si>
    <t>ARIGUANI</t>
  </si>
  <si>
    <t>LOS CORDOBAS</t>
  </si>
  <si>
    <t>ALTOS DEL ROSARIO</t>
  </si>
  <si>
    <t>GUAMAL (MAGDALENA)</t>
  </si>
  <si>
    <t>PROMEDIO NACIONAL ALCALDIAS</t>
  </si>
  <si>
    <t>GOBERNACION META</t>
  </si>
  <si>
    <t>GOBERNACION TOLIMA</t>
  </si>
  <si>
    <t>GOBERNACION NARIÑO</t>
  </si>
  <si>
    <t>GOBERNACION QUINDIO</t>
  </si>
  <si>
    <t>GOBERNACION N. DE SANTANDER</t>
  </si>
  <si>
    <t>GOBERNACION SANTANDER</t>
  </si>
  <si>
    <t>GOBERNACION ANTIOQUIA</t>
  </si>
  <si>
    <t>GOBERNACION BOYACA</t>
  </si>
  <si>
    <t>GOBERNACION CASANARE</t>
  </si>
  <si>
    <t>GOBERNACION CORDOBA</t>
  </si>
  <si>
    <t>GOBERNACION CAUCA</t>
  </si>
  <si>
    <t>GOBERNACION SUCRE</t>
  </si>
  <si>
    <t>GOBERNACION GUAINIA</t>
  </si>
  <si>
    <t>GOBERNACION SAN ANDRES</t>
  </si>
  <si>
    <t>GOBERNACION BOLIVAR</t>
  </si>
  <si>
    <t>GOBERNACION RISARALDA</t>
  </si>
  <si>
    <t>GOBERNACION MAGDALENA</t>
  </si>
  <si>
    <t>GOBERNACION HUILA</t>
  </si>
  <si>
    <t>GOBERNACION ARAUCA</t>
  </si>
  <si>
    <t>GOBERNACION VALLE DEL CAUCA</t>
  </si>
  <si>
    <t>GOBERNACION ATLANTICO</t>
  </si>
  <si>
    <t>GOBERNACION CALDAS</t>
  </si>
  <si>
    <t>GOBERNACION PUTUMAYO</t>
  </si>
  <si>
    <t>GOBERNACION CESAR</t>
  </si>
  <si>
    <t>GOBERNACION CUNDINAMARCA</t>
  </si>
  <si>
    <t>GOBERNACION LA GUAJIRA</t>
  </si>
  <si>
    <t>GOBERNACION CAQUETA</t>
  </si>
  <si>
    <t>GOBERNACION CHOCO</t>
  </si>
  <si>
    <t>GOBERNACION VICHADA</t>
  </si>
  <si>
    <t>GOBERNACION AMAZONAS</t>
  </si>
  <si>
    <t>GOBERNACION VAUPES</t>
  </si>
  <si>
    <t>GOBERNACION GUAVIARE</t>
  </si>
  <si>
    <t>PROMEDIO NACIONAL GOBERNACIONES</t>
  </si>
  <si>
    <t>MECI</t>
  </si>
  <si>
    <t>CONTROL INTERNO CONTABLE</t>
  </si>
  <si>
    <t>T. CONTROL INTERNO</t>
  </si>
  <si>
    <t>ORGANIZACIÓN DE LA INFORMACIÓN</t>
  </si>
  <si>
    <t>CONTRATACIÓN</t>
  </si>
  <si>
    <t>T. VISIBILIDAD DE CONTRATACIÓN</t>
  </si>
  <si>
    <t>SUI</t>
  </si>
  <si>
    <t>SISBEN</t>
  </si>
  <si>
    <t>SIMAT</t>
  </si>
  <si>
    <t>SIHO</t>
  </si>
  <si>
    <t>FUT</t>
  </si>
  <si>
    <t>REGALIAS</t>
  </si>
  <si>
    <t>SICEP</t>
  </si>
  <si>
    <t>ATENCION PRESENCIAL AL CIUDADANO</t>
  </si>
  <si>
    <t>DERECHOS DE PETICION</t>
  </si>
  <si>
    <t>T. ATENCIÓN AL CIUDADANO</t>
  </si>
  <si>
    <t>GOBIERNO EN LINEA</t>
  </si>
  <si>
    <t>EXPOSICIÓN DE LA INFORMACIÓN</t>
  </si>
  <si>
    <t>DIÁLOGO DE LA INFORMACIÓN</t>
  </si>
  <si>
    <t>T. COMPETENCIAS BÁSICAS TERRITORIALES</t>
  </si>
  <si>
    <t>T. SISTEMAS DE GESTIÓN ADMINISTRATIVA</t>
  </si>
  <si>
    <t>T. RENDICION DE CUENTAS</t>
  </si>
  <si>
    <t>TOTAL IGA</t>
  </si>
  <si>
    <t>RANKING</t>
  </si>
  <si>
    <t>GOBERNACION</t>
  </si>
  <si>
    <t>PLAN ANUAL DE ADQUISICIONES</t>
  </si>
  <si>
    <t>SIGA</t>
  </si>
  <si>
    <t>SIGEP</t>
  </si>
  <si>
    <t>SUIT</t>
  </si>
  <si>
    <t>TRANSPARENCIA Y RENDICION DE CUENTAS</t>
  </si>
  <si>
    <t>T. GOBIERNO ELECTRÓNICO</t>
  </si>
  <si>
    <t>GOBIERNO EN LÍNEA</t>
  </si>
  <si>
    <t>T. TRANSPARENCIA Y  RENDICION DE CUENTAS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</si>
</sst>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-&quot;$&quot;\ * #,##0_-;\-&quot;$&quot;\ * #,##0_-;_-&quot;$&quot;\ * &quot;-&quot;_-;_-@_-"/>
    <numFmt numFmtId="167" formatCode="_ * #,##0_ ;_ * \-#,##0_ ;_ * &quot;-&quot;??_ ;_ @_ "/>
    <numFmt numFmtId="168" formatCode="#,##0.0"/>
    <numFmt numFmtId="169" formatCode="[$-240A]General"/>
    <numFmt numFmtId="170" formatCode="[$-C0A]dd\-mmm\-yy;@"/>
    <numFmt numFmtId="171" formatCode="#,##0.0_);\(#,##0.0\)"/>
    <numFmt numFmtId="172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b/>
      <sz val="8"/>
      <color indexed="13"/>
      <name val="Calibri"/>
      <family val="2"/>
    </font>
    <font>
      <b/>
      <sz val="8"/>
      <color indexed="13"/>
      <name val="Arial"/>
      <family val="2"/>
    </font>
    <font>
      <b/>
      <sz val="8"/>
      <color indexed="9"/>
      <name val="Calibri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00"/>
      <name val="Calibri"/>
      <family val="2"/>
    </font>
    <font>
      <b/>
      <sz val="8"/>
      <color rgb="FFFFFF00"/>
      <name val="Arial"/>
      <family val="2"/>
    </font>
    <font>
      <b/>
      <sz val="8"/>
      <color theme="0"/>
      <name val="Calibri"/>
      <family val="2"/>
    </font>
    <font>
      <b/>
      <sz val="8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 style="double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double">
        <color theme="0"/>
      </right>
      <top/>
      <bottom style="thin">
        <color theme="0"/>
      </bottom>
    </border>
    <border>
      <left style="double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ck">
        <color theme="0"/>
      </right>
      <top/>
      <bottom style="thin">
        <color theme="0"/>
      </bottom>
    </border>
    <border>
      <left/>
      <right style="thick">
        <color theme="0"/>
      </right>
      <top style="thin">
        <color theme="0"/>
      </top>
      <bottom style="thin">
        <color theme="0"/>
      </bottom>
    </border>
    <border>
      <left/>
      <right style="thick">
        <color theme="0"/>
      </right>
      <top style="thin">
        <color theme="0"/>
      </top>
      <bottom/>
    </border>
    <border>
      <left style="thin">
        <color theme="0"/>
      </left>
      <right style="double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 style="double">
        <color theme="0"/>
      </top>
      <bottom style="double">
        <color theme="0"/>
      </bottom>
    </border>
    <border>
      <left/>
      <right/>
      <top style="double">
        <color theme="0"/>
      </top>
      <bottom style="double">
        <color theme="0"/>
      </bottom>
    </border>
    <border>
      <left/>
      <right style="thin">
        <color theme="0"/>
      </right>
      <top style="double">
        <color theme="0"/>
      </top>
      <bottom style="double">
        <color theme="0"/>
      </bottom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2" borderId="0" applyNumberFormat="0" applyBorder="0" applyAlignment="0" applyProtection="0"/>
    <xf numFmtId="0" fontId="32" fillId="34" borderId="0" applyNumberFormat="0" applyBorder="0" applyAlignment="0" applyProtection="0"/>
    <xf numFmtId="0" fontId="4" fillId="7" borderId="0" applyNumberFormat="0" applyBorder="0" applyAlignment="0" applyProtection="0"/>
    <xf numFmtId="0" fontId="33" fillId="35" borderId="1" applyNumberFormat="0" applyAlignment="0" applyProtection="0"/>
    <xf numFmtId="0" fontId="5" fillId="36" borderId="2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4" fillId="37" borderId="3" applyNumberFormat="0" applyAlignment="0" applyProtection="0"/>
    <xf numFmtId="0" fontId="6" fillId="38" borderId="4" applyNumberFormat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" fillId="40" borderId="0" applyNumberFormat="0" applyBorder="0" applyAlignment="0" applyProtection="0"/>
    <xf numFmtId="0" fontId="31" fillId="41" borderId="0" applyNumberFormat="0" applyBorder="0" applyAlignment="0" applyProtection="0"/>
    <xf numFmtId="0" fontId="3" fillId="42" borderId="0" applyNumberFormat="0" applyBorder="0" applyAlignment="0" applyProtection="0"/>
    <xf numFmtId="0" fontId="31" fillId="43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" fillId="29" borderId="0" applyNumberFormat="0" applyBorder="0" applyAlignment="0" applyProtection="0"/>
    <xf numFmtId="0" fontId="31" fillId="46" borderId="0" applyNumberFormat="0" applyBorder="0" applyAlignment="0" applyProtection="0"/>
    <xf numFmtId="0" fontId="3" fillId="31" borderId="0" applyNumberFormat="0" applyBorder="0" applyAlignment="0" applyProtection="0"/>
    <xf numFmtId="0" fontId="31" fillId="47" borderId="0" applyNumberFormat="0" applyBorder="0" applyAlignment="0" applyProtection="0"/>
    <xf numFmtId="0" fontId="3" fillId="48" borderId="0" applyNumberFormat="0" applyBorder="0" applyAlignment="0" applyProtection="0"/>
    <xf numFmtId="0" fontId="37" fillId="49" borderId="1" applyNumberFormat="0" applyAlignment="0" applyProtection="0"/>
    <xf numFmtId="0" fontId="9" fillId="13" borderId="2" applyNumberFormat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8" fillId="50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9" fillId="51" borderId="0" applyNumberFormat="0" applyBorder="0" applyAlignment="0" applyProtection="0"/>
    <xf numFmtId="0" fontId="1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69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0" fillId="5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9" applyNumberFormat="0" applyAlignment="0" applyProtection="0"/>
    <xf numFmtId="0" fontId="12" fillId="36" borderId="10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46" fillId="0" borderId="13" applyNumberFormat="0" applyFill="0" applyAlignment="0" applyProtection="0"/>
    <xf numFmtId="0" fontId="17" fillId="0" borderId="14" applyNumberFormat="0" applyFill="0" applyAlignment="0" applyProtection="0"/>
    <xf numFmtId="0" fontId="36" fillId="0" borderId="15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Protection="0">
      <alignment horizontal="left"/>
    </xf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/>
    </xf>
    <xf numFmtId="165" fontId="48" fillId="55" borderId="19" xfId="111" applyNumberFormat="1" applyFont="1" applyFill="1" applyBorder="1" applyAlignment="1" applyProtection="1">
      <alignment horizontal="center" vertical="center"/>
      <protection hidden="1"/>
    </xf>
    <xf numFmtId="0" fontId="20" fillId="2" borderId="20" xfId="101" applyFont="1" applyFill="1" applyBorder="1" applyAlignment="1" applyProtection="1">
      <alignment horizontal="center"/>
      <protection hidden="1"/>
    </xf>
    <xf numFmtId="0" fontId="19" fillId="2" borderId="21" xfId="101" applyNumberFormat="1" applyFont="1" applyFill="1" applyBorder="1" applyAlignment="1" applyProtection="1">
      <alignment/>
      <protection hidden="1"/>
    </xf>
    <xf numFmtId="0" fontId="19" fillId="2" borderId="22" xfId="101" applyNumberFormat="1" applyFont="1" applyFill="1" applyBorder="1" applyAlignment="1" applyProtection="1">
      <alignment horizontal="center"/>
      <protection hidden="1"/>
    </xf>
    <xf numFmtId="165" fontId="49" fillId="55" borderId="23" xfId="111" applyNumberFormat="1" applyFont="1" applyFill="1" applyBorder="1" applyAlignment="1" applyProtection="1">
      <alignment horizontal="center" vertical="center"/>
      <protection hidden="1"/>
    </xf>
    <xf numFmtId="165" fontId="48" fillId="56" borderId="24" xfId="111" applyNumberFormat="1" applyFont="1" applyFill="1" applyBorder="1" applyAlignment="1" applyProtection="1">
      <alignment horizontal="center" vertical="center"/>
      <protection hidden="1"/>
    </xf>
    <xf numFmtId="0" fontId="50" fillId="56" borderId="24" xfId="101" applyNumberFormat="1" applyFont="1" applyFill="1" applyBorder="1" applyAlignment="1" applyProtection="1">
      <alignment horizontal="center" vertical="center" wrapText="1"/>
      <protection hidden="1"/>
    </xf>
    <xf numFmtId="0" fontId="50" fillId="56" borderId="24" xfId="101" applyNumberFormat="1" applyFont="1" applyFill="1" applyBorder="1" applyAlignment="1" applyProtection="1">
      <alignment horizontal="center" vertical="center"/>
      <protection hidden="1"/>
    </xf>
    <xf numFmtId="0" fontId="21" fillId="26" borderId="24" xfId="142" applyFont="1" applyFill="1" applyBorder="1" applyAlignment="1" applyProtection="1">
      <alignment horizontal="center" vertical="center" wrapText="1"/>
      <protection hidden="1"/>
    </xf>
    <xf numFmtId="0" fontId="21" fillId="26" borderId="24" xfId="111" applyFont="1" applyFill="1" applyBorder="1" applyAlignment="1" applyProtection="1">
      <alignment horizontal="center" vertical="center" wrapText="1"/>
      <protection hidden="1"/>
    </xf>
    <xf numFmtId="0" fontId="21" fillId="26" borderId="24" xfId="0" applyFont="1" applyFill="1" applyBorder="1" applyAlignment="1" applyProtection="1">
      <alignment horizontal="center" vertical="center" wrapText="1"/>
      <protection/>
    </xf>
    <xf numFmtId="0" fontId="21" fillId="26" borderId="24" xfId="101" applyNumberFormat="1" applyFont="1" applyFill="1" applyBorder="1" applyAlignment="1" applyProtection="1">
      <alignment horizontal="center" vertical="center" wrapText="1"/>
      <protection hidden="1"/>
    </xf>
    <xf numFmtId="0" fontId="19" fillId="2" borderId="25" xfId="101" applyNumberFormat="1" applyFont="1" applyFill="1" applyBorder="1" applyAlignment="1" applyProtection="1">
      <alignment horizontal="center"/>
      <protection hidden="1"/>
    </xf>
    <xf numFmtId="0" fontId="19" fillId="2" borderId="26" xfId="101" applyNumberFormat="1" applyFont="1" applyFill="1" applyBorder="1" applyAlignment="1" applyProtection="1">
      <alignment/>
      <protection hidden="1"/>
    </xf>
    <xf numFmtId="0" fontId="20" fillId="2" borderId="27" xfId="101" applyFont="1" applyFill="1" applyBorder="1" applyAlignment="1" applyProtection="1">
      <alignment horizontal="center"/>
      <protection hidden="1"/>
    </xf>
    <xf numFmtId="1" fontId="50" fillId="56" borderId="28" xfId="91" applyNumberFormat="1" applyFont="1" applyFill="1" applyBorder="1" applyAlignment="1" applyProtection="1">
      <alignment horizontal="center"/>
      <protection hidden="1"/>
    </xf>
    <xf numFmtId="0" fontId="19" fillId="2" borderId="29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/>
      <protection hidden="1"/>
    </xf>
    <xf numFmtId="0" fontId="20" fillId="2" borderId="23" xfId="101" applyFont="1" applyFill="1" applyBorder="1" applyAlignment="1" applyProtection="1">
      <alignment horizontal="center"/>
      <protection hidden="1"/>
    </xf>
    <xf numFmtId="0" fontId="20" fillId="2" borderId="30" xfId="101" applyFont="1" applyFill="1" applyBorder="1" applyAlignment="1" applyProtection="1">
      <alignment/>
      <protection hidden="1"/>
    </xf>
    <xf numFmtId="0" fontId="21" fillId="2" borderId="30" xfId="101" applyFont="1" applyFill="1" applyBorder="1" applyProtection="1">
      <alignment/>
      <protection hidden="1"/>
    </xf>
    <xf numFmtId="0" fontId="19" fillId="2" borderId="26" xfId="101" applyNumberFormat="1" applyFont="1" applyFill="1" applyBorder="1" applyAlignment="1" applyProtection="1">
      <alignment horizontal="center"/>
      <protection hidden="1"/>
    </xf>
    <xf numFmtId="0" fontId="19" fillId="2" borderId="26" xfId="101" applyNumberFormat="1" applyFont="1" applyFill="1" applyBorder="1" applyAlignment="1" applyProtection="1">
      <alignment/>
      <protection hidden="1"/>
    </xf>
    <xf numFmtId="0" fontId="19" fillId="2" borderId="31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/>
      <protection hidden="1"/>
    </xf>
    <xf numFmtId="0" fontId="20" fillId="2" borderId="32" xfId="101" applyFont="1" applyFill="1" applyBorder="1" applyAlignment="1" applyProtection="1">
      <alignment horizontal="center"/>
      <protection hidden="1"/>
    </xf>
    <xf numFmtId="0" fontId="19" fillId="2" borderId="32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 horizontal="left"/>
      <protection hidden="1"/>
    </xf>
    <xf numFmtId="0" fontId="20" fillId="2" borderId="30" xfId="101" applyNumberFormat="1" applyFont="1" applyFill="1" applyBorder="1" applyAlignment="1" applyProtection="1">
      <alignment horizontal="center"/>
      <protection hidden="1"/>
    </xf>
    <xf numFmtId="0" fontId="20" fillId="2" borderId="30" xfId="101" applyNumberFormat="1" applyFont="1" applyFill="1" applyBorder="1" applyAlignment="1" applyProtection="1">
      <alignment/>
      <protection hidden="1"/>
    </xf>
    <xf numFmtId="0" fontId="19" fillId="2" borderId="21" xfId="101" applyNumberFormat="1" applyFont="1" applyFill="1" applyBorder="1" applyAlignment="1" applyProtection="1">
      <alignment horizontal="center"/>
      <protection hidden="1"/>
    </xf>
    <xf numFmtId="0" fontId="19" fillId="2" borderId="21" xfId="101" applyNumberFormat="1" applyFont="1" applyFill="1" applyBorder="1" applyAlignment="1" applyProtection="1">
      <alignment/>
      <protection hidden="1"/>
    </xf>
    <xf numFmtId="0" fontId="19" fillId="2" borderId="33" xfId="101" applyNumberFormat="1" applyFont="1" applyFill="1" applyBorder="1" applyAlignment="1" applyProtection="1">
      <alignment horizontal="center"/>
      <protection hidden="1"/>
    </xf>
    <xf numFmtId="165" fontId="21" fillId="26" borderId="34" xfId="101" applyNumberFormat="1" applyFont="1" applyFill="1" applyBorder="1" applyAlignment="1" applyProtection="1">
      <alignment horizontal="center"/>
      <protection hidden="1"/>
    </xf>
    <xf numFmtId="165" fontId="21" fillId="57" borderId="34" xfId="101" applyNumberFormat="1" applyFont="1" applyFill="1" applyBorder="1" applyAlignment="1" applyProtection="1">
      <alignment horizontal="center"/>
      <protection hidden="1"/>
    </xf>
    <xf numFmtId="165" fontId="50" fillId="56" borderId="28" xfId="91" applyNumberFormat="1" applyFont="1" applyFill="1" applyBorder="1" applyAlignment="1" applyProtection="1">
      <alignment horizontal="center"/>
      <protection hidden="1"/>
    </xf>
    <xf numFmtId="0" fontId="21" fillId="57" borderId="24" xfId="111" applyFont="1" applyFill="1" applyBorder="1" applyAlignment="1" applyProtection="1">
      <alignment horizontal="center" vertical="center" wrapText="1"/>
      <protection hidden="1"/>
    </xf>
    <xf numFmtId="0" fontId="21" fillId="57" borderId="24" xfId="0" applyFont="1" applyFill="1" applyBorder="1" applyAlignment="1">
      <alignment horizontal="center" vertical="center" wrapText="1"/>
    </xf>
    <xf numFmtId="39" fontId="21" fillId="57" borderId="24" xfId="95" applyNumberFormat="1" applyFont="1" applyFill="1" applyBorder="1" applyAlignment="1" applyProtection="1">
      <alignment horizontal="center" vertical="center" wrapText="1"/>
      <protection hidden="1"/>
    </xf>
    <xf numFmtId="0" fontId="21" fillId="57" borderId="24" xfId="101" applyNumberFormat="1" applyFont="1" applyFill="1" applyBorder="1" applyAlignment="1" applyProtection="1">
      <alignment horizontal="center" vertical="center" wrapText="1"/>
      <protection hidden="1"/>
    </xf>
    <xf numFmtId="0" fontId="50" fillId="56" borderId="24" xfId="101" applyNumberFormat="1" applyFont="1" applyFill="1" applyBorder="1" applyAlignment="1" applyProtection="1">
      <alignment horizontal="center" vertical="center"/>
      <protection hidden="1"/>
    </xf>
    <xf numFmtId="165" fontId="21" fillId="58" borderId="35" xfId="111" applyNumberFormat="1" applyFont="1" applyFill="1" applyBorder="1" applyAlignment="1" applyProtection="1">
      <alignment horizontal="center"/>
      <protection hidden="1"/>
    </xf>
    <xf numFmtId="165" fontId="21" fillId="2" borderId="35" xfId="32" applyNumberFormat="1" applyFont="1" applyFill="1" applyBorder="1" applyAlignment="1" applyProtection="1">
      <alignment horizontal="center" wrapText="1"/>
      <protection hidden="1"/>
    </xf>
    <xf numFmtId="165" fontId="21" fillId="2" borderId="35" xfId="111" applyNumberFormat="1" applyFont="1" applyFill="1" applyBorder="1" applyAlignment="1" applyProtection="1">
      <alignment horizontal="center" wrapText="1"/>
      <protection hidden="1"/>
    </xf>
    <xf numFmtId="165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19" xfId="32" applyNumberFormat="1" applyFont="1" applyFill="1" applyBorder="1" applyAlignment="1" applyProtection="1">
      <alignment horizontal="center" wrapText="1"/>
      <protection hidden="1"/>
    </xf>
    <xf numFmtId="165" fontId="21" fillId="2" borderId="19" xfId="111" applyNumberFormat="1" applyFont="1" applyFill="1" applyBorder="1" applyAlignment="1" applyProtection="1">
      <alignment horizontal="center" wrapText="1"/>
      <protection hidden="1"/>
    </xf>
    <xf numFmtId="165" fontId="21" fillId="2" borderId="19" xfId="111" applyNumberFormat="1" applyFont="1" applyFill="1" applyBorder="1" applyAlignment="1" applyProtection="1">
      <alignment horizontal="center"/>
      <protection hidden="1"/>
    </xf>
    <xf numFmtId="1" fontId="21" fillId="2" borderId="19" xfId="0" applyNumberFormat="1" applyFont="1" applyFill="1" applyBorder="1" applyAlignment="1" applyProtection="1">
      <alignment horizontal="center"/>
      <protection hidden="1"/>
    </xf>
    <xf numFmtId="165" fontId="21" fillId="2" borderId="36" xfId="32" applyNumberFormat="1" applyFont="1" applyFill="1" applyBorder="1" applyAlignment="1" applyProtection="1">
      <alignment horizontal="center" wrapText="1"/>
      <protection hidden="1"/>
    </xf>
    <xf numFmtId="165" fontId="21" fillId="2" borderId="36" xfId="111" applyNumberFormat="1" applyFont="1" applyFill="1" applyBorder="1" applyAlignment="1" applyProtection="1">
      <alignment horizontal="center" wrapText="1"/>
      <protection hidden="1"/>
    </xf>
    <xf numFmtId="165" fontId="21" fillId="2" borderId="36" xfId="111" applyNumberFormat="1" applyFont="1" applyFill="1" applyBorder="1" applyAlignment="1" applyProtection="1">
      <alignment horizontal="center"/>
      <protection hidden="1"/>
    </xf>
    <xf numFmtId="1" fontId="21" fillId="2" borderId="36" xfId="0" applyNumberFormat="1" applyFont="1" applyFill="1" applyBorder="1" applyAlignment="1" applyProtection="1">
      <alignment horizontal="center"/>
      <protection hidden="1"/>
    </xf>
    <xf numFmtId="165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19" xfId="111" applyNumberFormat="1" applyFont="1" applyFill="1" applyBorder="1" applyAlignment="1" applyProtection="1">
      <alignment horizontal="center"/>
      <protection hidden="1"/>
    </xf>
    <xf numFmtId="165" fontId="21" fillId="2" borderId="36" xfId="111" applyNumberFormat="1" applyFont="1" applyFill="1" applyBorder="1" applyAlignment="1" applyProtection="1">
      <alignment horizontal="center"/>
      <protection hidden="1"/>
    </xf>
    <xf numFmtId="165" fontId="21" fillId="2" borderId="35" xfId="95" applyNumberFormat="1" applyFont="1" applyFill="1" applyBorder="1" applyAlignment="1" applyProtection="1">
      <alignment horizontal="center"/>
      <protection hidden="1"/>
    </xf>
    <xf numFmtId="1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35" xfId="120" applyNumberFormat="1" applyFont="1" applyFill="1" applyBorder="1" applyAlignment="1" applyProtection="1">
      <alignment horizontal="center"/>
      <protection hidden="1"/>
    </xf>
    <xf numFmtId="168" fontId="24" fillId="2" borderId="35" xfId="111" applyNumberFormat="1" applyFont="1" applyFill="1" applyBorder="1" applyAlignment="1" applyProtection="1">
      <alignment horizontal="center"/>
      <protection hidden="1"/>
    </xf>
    <xf numFmtId="1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19" xfId="95" applyNumberFormat="1" applyFont="1" applyFill="1" applyBorder="1" applyAlignment="1" applyProtection="1">
      <alignment horizontal="center"/>
      <protection hidden="1"/>
    </xf>
    <xf numFmtId="1" fontId="21" fillId="2" borderId="19" xfId="111" applyNumberFormat="1" applyFont="1" applyFill="1" applyBorder="1" applyAlignment="1" applyProtection="1">
      <alignment horizontal="center"/>
      <protection hidden="1"/>
    </xf>
    <xf numFmtId="165" fontId="21" fillId="2" borderId="19" xfId="120" applyNumberFormat="1" applyFont="1" applyFill="1" applyBorder="1" applyAlignment="1" applyProtection="1">
      <alignment horizontal="center"/>
      <protection hidden="1"/>
    </xf>
    <xf numFmtId="168" fontId="24" fillId="2" borderId="19" xfId="111" applyNumberFormat="1" applyFont="1" applyFill="1" applyBorder="1" applyAlignment="1" applyProtection="1">
      <alignment horizontal="center"/>
      <protection hidden="1"/>
    </xf>
    <xf numFmtId="1" fontId="21" fillId="2" borderId="19" xfId="111" applyNumberFormat="1" applyFont="1" applyFill="1" applyBorder="1" applyAlignment="1" applyProtection="1">
      <alignment horizontal="center"/>
      <protection hidden="1"/>
    </xf>
    <xf numFmtId="165" fontId="21" fillId="2" borderId="19" xfId="95" applyNumberFormat="1" applyFont="1" applyFill="1" applyBorder="1" applyAlignment="1" applyProtection="1">
      <alignment horizontal="center" vertical="center"/>
      <protection hidden="1"/>
    </xf>
    <xf numFmtId="165" fontId="21" fillId="2" borderId="36" xfId="95" applyNumberFormat="1" applyFont="1" applyFill="1" applyBorder="1" applyAlignment="1" applyProtection="1">
      <alignment horizontal="center"/>
      <protection hidden="1"/>
    </xf>
    <xf numFmtId="1" fontId="21" fillId="2" borderId="36" xfId="111" applyNumberFormat="1" applyFont="1" applyFill="1" applyBorder="1" applyAlignment="1" applyProtection="1">
      <alignment horizontal="center"/>
      <protection hidden="1"/>
    </xf>
    <xf numFmtId="165" fontId="21" fillId="2" borderId="36" xfId="120" applyNumberFormat="1" applyFont="1" applyFill="1" applyBorder="1" applyAlignment="1" applyProtection="1">
      <alignment horizontal="center"/>
      <protection hidden="1"/>
    </xf>
    <xf numFmtId="168" fontId="24" fillId="2" borderId="36" xfId="111" applyNumberFormat="1" applyFont="1" applyFill="1" applyBorder="1" applyAlignment="1" applyProtection="1">
      <alignment horizontal="center"/>
      <protection hidden="1"/>
    </xf>
    <xf numFmtId="1" fontId="21" fillId="2" borderId="36" xfId="111" applyNumberFormat="1" applyFont="1" applyFill="1" applyBorder="1" applyAlignment="1" applyProtection="1">
      <alignment horizontal="center"/>
      <protection hidden="1"/>
    </xf>
    <xf numFmtId="0" fontId="20" fillId="2" borderId="35" xfId="111" applyFont="1" applyFill="1" applyBorder="1" applyAlignment="1" applyProtection="1">
      <alignment horizontal="center"/>
      <protection hidden="1"/>
    </xf>
    <xf numFmtId="165" fontId="20" fillId="2" borderId="35" xfId="95" applyNumberFormat="1" applyFont="1" applyFill="1" applyBorder="1" applyAlignment="1" applyProtection="1">
      <alignment horizontal="center"/>
      <protection hidden="1"/>
    </xf>
    <xf numFmtId="0" fontId="21" fillId="2" borderId="35" xfId="111" applyFont="1" applyFill="1" applyBorder="1" applyAlignment="1" applyProtection="1">
      <alignment horizontal="center"/>
      <protection hidden="1"/>
    </xf>
    <xf numFmtId="0" fontId="20" fillId="2" borderId="19" xfId="111" applyFont="1" applyFill="1" applyBorder="1" applyAlignment="1" applyProtection="1">
      <alignment horizontal="center"/>
      <protection hidden="1"/>
    </xf>
    <xf numFmtId="165" fontId="20" fillId="2" borderId="19" xfId="95" applyNumberFormat="1" applyFont="1" applyFill="1" applyBorder="1" applyAlignment="1" applyProtection="1">
      <alignment horizontal="center"/>
      <protection hidden="1"/>
    </xf>
    <xf numFmtId="0" fontId="21" fillId="2" borderId="19" xfId="111" applyFont="1" applyFill="1" applyBorder="1" applyAlignment="1" applyProtection="1">
      <alignment horizontal="center"/>
      <protection hidden="1"/>
    </xf>
    <xf numFmtId="0" fontId="20" fillId="2" borderId="36" xfId="111" applyFont="1" applyFill="1" applyBorder="1" applyAlignment="1" applyProtection="1">
      <alignment horizontal="center"/>
      <protection hidden="1"/>
    </xf>
    <xf numFmtId="165" fontId="20" fillId="2" borderId="36" xfId="95" applyNumberFormat="1" applyFont="1" applyFill="1" applyBorder="1" applyAlignment="1" applyProtection="1">
      <alignment horizontal="center"/>
      <protection hidden="1"/>
    </xf>
    <xf numFmtId="0" fontId="21" fillId="2" borderId="36" xfId="111" applyFont="1" applyFill="1" applyBorder="1" applyAlignment="1" applyProtection="1">
      <alignment horizontal="center"/>
      <protection hidden="1"/>
    </xf>
    <xf numFmtId="165" fontId="21" fillId="2" borderId="35" xfId="0" applyNumberFormat="1" applyFont="1" applyFill="1" applyBorder="1" applyAlignment="1">
      <alignment horizontal="center"/>
    </xf>
    <xf numFmtId="165" fontId="21" fillId="2" borderId="19" xfId="0" applyNumberFormat="1" applyFont="1" applyFill="1" applyBorder="1" applyAlignment="1">
      <alignment horizontal="center"/>
    </xf>
    <xf numFmtId="165" fontId="21" fillId="2" borderId="36" xfId="0" applyNumberFormat="1" applyFont="1" applyFill="1" applyBorder="1" applyAlignment="1">
      <alignment horizontal="center"/>
    </xf>
    <xf numFmtId="171" fontId="21" fillId="2" borderId="35" xfId="95" applyNumberFormat="1" applyFont="1" applyFill="1" applyBorder="1" applyAlignment="1" applyProtection="1">
      <alignment horizontal="center"/>
      <protection hidden="1"/>
    </xf>
    <xf numFmtId="171" fontId="21" fillId="2" borderId="19" xfId="95" applyNumberFormat="1" applyFont="1" applyFill="1" applyBorder="1" applyAlignment="1" applyProtection="1">
      <alignment horizontal="center"/>
      <protection hidden="1"/>
    </xf>
    <xf numFmtId="171" fontId="21" fillId="2" borderId="36" xfId="95" applyNumberFormat="1" applyFont="1" applyFill="1" applyBorder="1" applyAlignment="1" applyProtection="1">
      <alignment horizontal="center"/>
      <protection hidden="1"/>
    </xf>
    <xf numFmtId="165" fontId="21" fillId="58" borderId="35" xfId="111" applyNumberFormat="1" applyFont="1" applyFill="1" applyBorder="1" applyAlignment="1" applyProtection="1">
      <alignment horizontal="center"/>
      <protection hidden="1"/>
    </xf>
    <xf numFmtId="165" fontId="21" fillId="58" borderId="35" xfId="0" applyNumberFormat="1" applyFont="1" applyFill="1" applyBorder="1" applyAlignment="1">
      <alignment horizontal="center"/>
    </xf>
    <xf numFmtId="165" fontId="20" fillId="58" borderId="35" xfId="111" applyNumberFormat="1" applyFont="1" applyFill="1" applyBorder="1" applyAlignment="1" applyProtection="1">
      <alignment horizontal="center"/>
      <protection hidden="1"/>
    </xf>
    <xf numFmtId="167" fontId="21" fillId="59" borderId="24" xfId="95" applyNumberFormat="1" applyFont="1" applyFill="1" applyBorder="1" applyAlignment="1" applyProtection="1">
      <alignment horizontal="center" vertical="center" wrapText="1"/>
      <protection hidden="1"/>
    </xf>
    <xf numFmtId="0" fontId="21" fillId="59" borderId="24" xfId="111" applyNumberFormat="1" applyFont="1" applyFill="1" applyBorder="1" applyAlignment="1" applyProtection="1">
      <alignment horizontal="center" vertical="center" wrapText="1"/>
      <protection hidden="1"/>
    </xf>
    <xf numFmtId="165" fontId="21" fillId="59" borderId="24" xfId="111" applyNumberFormat="1" applyFont="1" applyFill="1" applyBorder="1" applyAlignment="1" applyProtection="1">
      <alignment horizontal="center" vertical="center" wrapText="1"/>
      <protection hidden="1"/>
    </xf>
    <xf numFmtId="0" fontId="21" fillId="59" borderId="24" xfId="111" applyFont="1" applyFill="1" applyBorder="1" applyAlignment="1" applyProtection="1">
      <alignment horizontal="center" vertical="center" wrapText="1"/>
      <protection hidden="1"/>
    </xf>
    <xf numFmtId="0" fontId="21" fillId="59" borderId="24" xfId="111" applyFont="1" applyFill="1" applyBorder="1" applyAlignment="1" applyProtection="1">
      <alignment horizontal="center" vertical="center"/>
      <protection hidden="1"/>
    </xf>
    <xf numFmtId="0" fontId="21" fillId="60" borderId="24" xfId="111" applyFont="1" applyFill="1" applyBorder="1" applyAlignment="1" applyProtection="1">
      <alignment horizontal="center" vertical="center" wrapText="1"/>
      <protection hidden="1"/>
    </xf>
    <xf numFmtId="0" fontId="21" fillId="59" borderId="24" xfId="114" applyFont="1" applyFill="1" applyBorder="1" applyAlignment="1" applyProtection="1">
      <alignment horizontal="center" vertical="center" wrapText="1"/>
      <protection hidden="1"/>
    </xf>
    <xf numFmtId="0" fontId="21" fillId="59" borderId="24" xfId="101" applyNumberFormat="1" applyFont="1" applyFill="1" applyBorder="1" applyAlignment="1" applyProtection="1">
      <alignment horizontal="center" vertical="center" wrapText="1"/>
      <protection hidden="1"/>
    </xf>
    <xf numFmtId="165" fontId="21" fillId="59" borderId="34" xfId="101" applyNumberFormat="1" applyFont="1" applyFill="1" applyBorder="1" applyAlignment="1" applyProtection="1">
      <alignment horizontal="center"/>
      <protection hidden="1"/>
    </xf>
    <xf numFmtId="165" fontId="51" fillId="56" borderId="24" xfId="111" applyNumberFormat="1" applyFont="1" applyFill="1" applyBorder="1" applyAlignment="1" applyProtection="1">
      <alignment horizontal="center" vertical="center"/>
      <protection hidden="1"/>
    </xf>
    <xf numFmtId="165" fontId="21" fillId="58" borderId="35" xfId="0" applyNumberFormat="1" applyFont="1" applyFill="1" applyBorder="1" applyAlignment="1" applyProtection="1">
      <alignment horizontal="center"/>
      <protection hidden="1"/>
    </xf>
    <xf numFmtId="165" fontId="21" fillId="2" borderId="19" xfId="0" applyNumberFormat="1" applyFont="1" applyFill="1" applyBorder="1" applyAlignment="1" applyProtection="1">
      <alignment horizontal="center"/>
      <protection hidden="1"/>
    </xf>
    <xf numFmtId="165" fontId="21" fillId="2" borderId="37" xfId="111" applyNumberFormat="1" applyFont="1" applyFill="1" applyBorder="1" applyAlignment="1" applyProtection="1">
      <alignment horizontal="center"/>
      <protection hidden="1"/>
    </xf>
    <xf numFmtId="165" fontId="21" fillId="2" borderId="37" xfId="111" applyNumberFormat="1" applyFont="1" applyFill="1" applyBorder="1" applyAlignment="1" applyProtection="1">
      <alignment horizontal="center"/>
      <protection hidden="1"/>
    </xf>
    <xf numFmtId="165" fontId="21" fillId="2" borderId="35" xfId="0" applyNumberFormat="1" applyFont="1" applyFill="1" applyBorder="1" applyAlignment="1" applyProtection="1">
      <alignment horizontal="center"/>
      <protection hidden="1"/>
    </xf>
    <xf numFmtId="165" fontId="21" fillId="2" borderId="36" xfId="0" applyNumberFormat="1" applyFont="1" applyFill="1" applyBorder="1" applyAlignment="1" applyProtection="1">
      <alignment horizontal="center"/>
      <protection hidden="1"/>
    </xf>
    <xf numFmtId="0" fontId="21" fillId="2" borderId="37" xfId="111" applyFont="1" applyFill="1" applyBorder="1" applyAlignment="1" applyProtection="1">
      <alignment horizontal="center"/>
      <protection hidden="1"/>
    </xf>
    <xf numFmtId="165" fontId="20" fillId="2" borderId="35" xfId="111" applyNumberFormat="1" applyFont="1" applyFill="1" applyBorder="1" applyAlignment="1" applyProtection="1">
      <alignment horizontal="center"/>
      <protection hidden="1"/>
    </xf>
    <xf numFmtId="165" fontId="20" fillId="2" borderId="19" xfId="111" applyNumberFormat="1" applyFont="1" applyFill="1" applyBorder="1" applyAlignment="1" applyProtection="1">
      <alignment horizontal="center"/>
      <protection hidden="1"/>
    </xf>
    <xf numFmtId="1" fontId="20" fillId="2" borderId="19" xfId="111" applyNumberFormat="1" applyFont="1" applyFill="1" applyBorder="1" applyAlignment="1" applyProtection="1">
      <alignment horizontal="center"/>
      <protection hidden="1"/>
    </xf>
    <xf numFmtId="165" fontId="20" fillId="2" borderId="36" xfId="111" applyNumberFormat="1" applyFont="1" applyFill="1" applyBorder="1" applyAlignment="1" applyProtection="1">
      <alignment horizontal="center"/>
      <protection hidden="1"/>
    </xf>
    <xf numFmtId="1" fontId="21" fillId="2" borderId="35" xfId="0" applyNumberFormat="1" applyFont="1" applyFill="1" applyBorder="1" applyAlignment="1" applyProtection="1">
      <alignment horizontal="center"/>
      <protection hidden="1"/>
    </xf>
    <xf numFmtId="0" fontId="48" fillId="56" borderId="24" xfId="101" applyFont="1" applyFill="1" applyBorder="1" applyAlignment="1" applyProtection="1">
      <alignment horizontal="center" vertical="center"/>
      <protection hidden="1"/>
    </xf>
    <xf numFmtId="0" fontId="50" fillId="56" borderId="38" xfId="101" applyFont="1" applyFill="1" applyBorder="1" applyAlignment="1" applyProtection="1">
      <alignment horizontal="center" vertical="center"/>
      <protection hidden="1"/>
    </xf>
    <xf numFmtId="0" fontId="50" fillId="56" borderId="39" xfId="101" applyFont="1" applyFill="1" applyBorder="1" applyAlignment="1" applyProtection="1">
      <alignment horizontal="center" vertical="center"/>
      <protection hidden="1"/>
    </xf>
    <xf numFmtId="0" fontId="50" fillId="56" borderId="40" xfId="101" applyFont="1" applyFill="1" applyBorder="1" applyAlignment="1" applyProtection="1">
      <alignment horizontal="center" vertical="center"/>
      <protection hidden="1"/>
    </xf>
  </cellXfs>
  <cellStyles count="130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3 2 2" xfId="37"/>
    <cellStyle name="40% - Énfasis4" xfId="38"/>
    <cellStyle name="40% - Énfasis4 2" xfId="39"/>
    <cellStyle name="40% - Énfasis5" xfId="40"/>
    <cellStyle name="40% - Énfasis5 2" xfId="41"/>
    <cellStyle name="40% - Énfasis6" xfId="42"/>
    <cellStyle name="40% - Énfasis6 2" xfId="43"/>
    <cellStyle name="60% - Énfasis1" xfId="44"/>
    <cellStyle name="60% - Énfasis1 2" xfId="45"/>
    <cellStyle name="60% - Énfasis2" xfId="46"/>
    <cellStyle name="60% - Énfasis2 2" xfId="47"/>
    <cellStyle name="60% - Énfasis3" xfId="48"/>
    <cellStyle name="60% - Énfasis3 2" xfId="49"/>
    <cellStyle name="60% - Énfasis3 2 2" xfId="50"/>
    <cellStyle name="60% - Énfasis4" xfId="51"/>
    <cellStyle name="60% - Énfasis4 2" xfId="52"/>
    <cellStyle name="60% - Énfasis4 2 2" xfId="53"/>
    <cellStyle name="60% - Énfasis5" xfId="54"/>
    <cellStyle name="60% - Énfasis5 2" xfId="55"/>
    <cellStyle name="60% - Énfasis6" xfId="56"/>
    <cellStyle name="60% - Énfasis6 2" xfId="57"/>
    <cellStyle name="60% - Énfasis6 2 2" xfId="58"/>
    <cellStyle name="Buena" xfId="59"/>
    <cellStyle name="Buena 2" xfId="60"/>
    <cellStyle name="Cálculo" xfId="61"/>
    <cellStyle name="Cálculo 2" xfId="62"/>
    <cellStyle name="Campo de la tabla dinámica" xfId="63"/>
    <cellStyle name="Categoría de la tabla dinámica" xfId="64"/>
    <cellStyle name="Celda de comprobación" xfId="65"/>
    <cellStyle name="Celda de comprobación 2" xfId="66"/>
    <cellStyle name="Celda vinculada" xfId="67"/>
    <cellStyle name="Celda vinculada 2" xfId="68"/>
    <cellStyle name="Encabezado 4" xfId="69"/>
    <cellStyle name="Encabezado 4 2" xfId="70"/>
    <cellStyle name="Énfasis1" xfId="71"/>
    <cellStyle name="Énfasis1 2" xfId="72"/>
    <cellStyle name="Énfasis2" xfId="73"/>
    <cellStyle name="Énfasis2 2" xfId="74"/>
    <cellStyle name="Énfasis3" xfId="75"/>
    <cellStyle name="Énfasis3 2" xfId="76"/>
    <cellStyle name="Énfasis4" xfId="77"/>
    <cellStyle name="Énfasis4 2" xfId="78"/>
    <cellStyle name="Énfasis5" xfId="79"/>
    <cellStyle name="Énfasis5 2" xfId="80"/>
    <cellStyle name="Énfasis6" xfId="81"/>
    <cellStyle name="Énfasis6 2" xfId="82"/>
    <cellStyle name="Entrada" xfId="83"/>
    <cellStyle name="Entrada 2" xfId="84"/>
    <cellStyle name="Esquina de la tabla dinámica" xfId="85"/>
    <cellStyle name="Excel Built-in Normal" xfId="86"/>
    <cellStyle name="Incorrecto" xfId="87"/>
    <cellStyle name="Incorrecto 2" xfId="88"/>
    <cellStyle name="Comma" xfId="89"/>
    <cellStyle name="Comma [0]" xfId="90"/>
    <cellStyle name="Millares 2" xfId="91"/>
    <cellStyle name="Millares 2 2" xfId="92"/>
    <cellStyle name="Millares 3" xfId="93"/>
    <cellStyle name="Millares 3 2" xfId="94"/>
    <cellStyle name="Millares 4" xfId="95"/>
    <cellStyle name="Currency" xfId="96"/>
    <cellStyle name="Currency [0]" xfId="97"/>
    <cellStyle name="Moneda [0] 2" xfId="98"/>
    <cellStyle name="Neutral" xfId="99"/>
    <cellStyle name="Neutral 2" xfId="100"/>
    <cellStyle name="Normal 15" xfId="101"/>
    <cellStyle name="Normal 15 3" xfId="102"/>
    <cellStyle name="Normal 18" xfId="103"/>
    <cellStyle name="Normal 2" xfId="104"/>
    <cellStyle name="Normal 2 2" xfId="105"/>
    <cellStyle name="Normal 3" xfId="106"/>
    <cellStyle name="Normal 3 2" xfId="107"/>
    <cellStyle name="Normal 3 3" xfId="108"/>
    <cellStyle name="Normal 4" xfId="109"/>
    <cellStyle name="Normal 44" xfId="110"/>
    <cellStyle name="Normal 5" xfId="111"/>
    <cellStyle name="Normal 5 2" xfId="112"/>
    <cellStyle name="Normal 53" xfId="113"/>
    <cellStyle name="Normal_Modelos Fórmula Rafael Aj2a 2" xfId="114"/>
    <cellStyle name="Notas" xfId="115"/>
    <cellStyle name="Notas 2" xfId="116"/>
    <cellStyle name="Notas 2 2" xfId="117"/>
    <cellStyle name="Percent" xfId="118"/>
    <cellStyle name="Porcentaje 2" xfId="119"/>
    <cellStyle name="Porcentaje 3" xfId="120"/>
    <cellStyle name="Porcentaje 4" xfId="121"/>
    <cellStyle name="Porcentual 2" xfId="122"/>
    <cellStyle name="Porcentual 2 2" xfId="123"/>
    <cellStyle name="Porcentual 2 3" xfId="124"/>
    <cellStyle name="Resultado de la tabla dinámica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ítulo" xfId="132"/>
    <cellStyle name="Título 1" xfId="133"/>
    <cellStyle name="Título 1 2" xfId="134"/>
    <cellStyle name="Título 2" xfId="135"/>
    <cellStyle name="Título 2 2" xfId="136"/>
    <cellStyle name="Título 3" xfId="137"/>
    <cellStyle name="Título 3 2" xfId="138"/>
    <cellStyle name="Título 4" xfId="139"/>
    <cellStyle name="Título de la tabla dinámica" xfId="140"/>
    <cellStyle name="Total" xfId="141"/>
    <cellStyle name="Total 2" xfId="142"/>
    <cellStyle name="Valor de la tabla dinámica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zoomScalePageLayoutView="0" workbookViewId="0" topLeftCell="A1">
      <pane xSplit="5" ySplit="1" topLeftCell="AA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K34" sqref="AK34"/>
    </sheetView>
  </sheetViews>
  <sheetFormatPr defaultColWidth="11.421875" defaultRowHeight="15"/>
  <cols>
    <col min="1" max="1" width="7.140625" style="0" bestFit="1" customWidth="1"/>
    <col min="2" max="2" width="7.00390625" style="1" customWidth="1"/>
    <col min="3" max="3" width="12.421875" style="1" bestFit="1" customWidth="1"/>
    <col min="4" max="4" width="23.421875" style="1" bestFit="1" customWidth="1"/>
    <col min="5" max="5" width="4.8515625" style="1" bestFit="1" customWidth="1"/>
    <col min="10" max="11" width="11.421875" style="1" customWidth="1"/>
    <col min="12" max="12" width="13.00390625" style="0" customWidth="1"/>
    <col min="13" max="13" width="13.421875" style="0" customWidth="1"/>
    <col min="14" max="14" width="14.28125" style="0" customWidth="1"/>
    <col min="19" max="19" width="13.57421875" style="0" customWidth="1"/>
    <col min="23" max="24" width="11.421875" style="1" customWidth="1"/>
    <col min="25" max="25" width="13.140625" style="0" customWidth="1"/>
    <col min="26" max="26" width="14.28125" style="1" customWidth="1"/>
    <col min="28" max="29" width="11.421875" style="1" customWidth="1"/>
    <col min="31" max="31" width="15.28125" style="1" customWidth="1"/>
  </cols>
  <sheetData>
    <row r="1" spans="1:36" ht="35.25" thickBot="1" thickTop="1">
      <c r="A1" s="43" t="s">
        <v>1195</v>
      </c>
      <c r="B1" s="8" t="s">
        <v>2</v>
      </c>
      <c r="C1" s="9" t="s">
        <v>3</v>
      </c>
      <c r="D1" s="9" t="s">
        <v>1196</v>
      </c>
      <c r="E1" s="8" t="s">
        <v>5</v>
      </c>
      <c r="F1" s="10" t="s">
        <v>1172</v>
      </c>
      <c r="G1" s="11" t="s">
        <v>1173</v>
      </c>
      <c r="H1" s="11" t="s">
        <v>1174</v>
      </c>
      <c r="I1" s="12" t="s">
        <v>0</v>
      </c>
      <c r="J1" s="12" t="s">
        <v>0</v>
      </c>
      <c r="K1" s="13" t="s">
        <v>1175</v>
      </c>
      <c r="L1" s="93" t="s">
        <v>1176</v>
      </c>
      <c r="M1" s="94" t="s">
        <v>1197</v>
      </c>
      <c r="N1" s="95" t="s">
        <v>1177</v>
      </c>
      <c r="O1" s="96" t="s">
        <v>1178</v>
      </c>
      <c r="P1" s="96" t="s">
        <v>1179</v>
      </c>
      <c r="Q1" s="97" t="s">
        <v>1180</v>
      </c>
      <c r="R1" s="98" t="s">
        <v>1181</v>
      </c>
      <c r="S1" s="95" t="s">
        <v>1191</v>
      </c>
      <c r="T1" s="96" t="s">
        <v>1182</v>
      </c>
      <c r="U1" s="96" t="s">
        <v>1183</v>
      </c>
      <c r="V1" s="99" t="s">
        <v>1184</v>
      </c>
      <c r="W1" s="99" t="s">
        <v>1198</v>
      </c>
      <c r="X1" s="99" t="s">
        <v>1199</v>
      </c>
      <c r="Y1" s="96" t="s">
        <v>1192</v>
      </c>
      <c r="Z1" s="100" t="s">
        <v>1189</v>
      </c>
      <c r="AA1" s="39" t="s">
        <v>1188</v>
      </c>
      <c r="AB1" s="39" t="s">
        <v>1200</v>
      </c>
      <c r="AC1" s="39" t="s">
        <v>1202</v>
      </c>
      <c r="AD1" s="40" t="s">
        <v>1201</v>
      </c>
      <c r="AE1" s="40" t="s">
        <v>1204</v>
      </c>
      <c r="AF1" s="41" t="s">
        <v>1185</v>
      </c>
      <c r="AG1" s="39" t="s">
        <v>1186</v>
      </c>
      <c r="AH1" s="39" t="s">
        <v>1187</v>
      </c>
      <c r="AI1" s="42" t="s">
        <v>1190</v>
      </c>
      <c r="AJ1" s="43" t="s">
        <v>1194</v>
      </c>
    </row>
    <row r="2" spans="1:36" ht="12" customHeight="1" thickTop="1">
      <c r="A2" s="17">
        <v>1</v>
      </c>
      <c r="B2" s="23">
        <v>5</v>
      </c>
      <c r="C2" s="24" t="s">
        <v>6</v>
      </c>
      <c r="D2" s="24" t="s">
        <v>1145</v>
      </c>
      <c r="E2" s="25" t="s">
        <v>46</v>
      </c>
      <c r="F2" s="45">
        <v>98.1</v>
      </c>
      <c r="G2" s="46">
        <v>91.91341066341067</v>
      </c>
      <c r="H2" s="44">
        <f aca="true" t="shared" si="0" ref="H2:H33">(F2*(8/12))+(G2*(4/12))</f>
        <v>96.03780355447022</v>
      </c>
      <c r="I2" s="114">
        <v>84.00000000000003</v>
      </c>
      <c r="J2" s="103">
        <f aca="true" t="shared" si="1" ref="J2:J33">I2</f>
        <v>84.00000000000003</v>
      </c>
      <c r="K2" s="36">
        <f aca="true" t="shared" si="2" ref="K2:K33">(H2*(12/20))+(J2*(8/20))</f>
        <v>91.22268213268214</v>
      </c>
      <c r="L2" s="59">
        <v>96.69260700389106</v>
      </c>
      <c r="M2" s="60">
        <v>100</v>
      </c>
      <c r="N2" s="90">
        <f aca="true" t="shared" si="3" ref="N2:N33">(L2*(17/22))+(M2*(5/22))</f>
        <v>97.44428723027946</v>
      </c>
      <c r="O2" s="47">
        <v>100</v>
      </c>
      <c r="P2" s="75" t="s">
        <v>1</v>
      </c>
      <c r="Q2" s="75" t="s">
        <v>1</v>
      </c>
      <c r="R2" s="47">
        <v>100</v>
      </c>
      <c r="S2" s="44">
        <f aca="true" t="shared" si="4" ref="S2:S27">(O2*(5/10))+(R2*(5/10))</f>
        <v>100</v>
      </c>
      <c r="T2" s="76">
        <v>96.80555555555554</v>
      </c>
      <c r="U2" s="110">
        <v>95.88709677419355</v>
      </c>
      <c r="V2" s="47">
        <v>100</v>
      </c>
      <c r="W2" s="77" t="s">
        <v>1</v>
      </c>
      <c r="X2" s="77" t="s">
        <v>1</v>
      </c>
      <c r="Y2" s="90">
        <f aca="true" t="shared" si="5" ref="Y2:Y33">(T2*(6/18))+(U2*(6/18))+(V2*(6/18))</f>
        <v>97.56421744324969</v>
      </c>
      <c r="Z2" s="101">
        <f aca="true" t="shared" si="6" ref="Z2:Z33">(N2*(22/50))+(S2*(10/50))+(Y2*(18/50))</f>
        <v>97.99860466089285</v>
      </c>
      <c r="AA2" s="47">
        <v>100</v>
      </c>
      <c r="AB2" s="47">
        <v>42.857142857142854</v>
      </c>
      <c r="AC2" s="44">
        <f aca="true" t="shared" si="7" ref="AC2:AC33">(AA2*(12/16))+(AB2*(4/16))</f>
        <v>85.71428571428571</v>
      </c>
      <c r="AD2" s="84">
        <v>91.20000000000006</v>
      </c>
      <c r="AE2" s="91">
        <f aca="true" t="shared" si="8" ref="AE2:AE33">AD2</f>
        <v>91.20000000000006</v>
      </c>
      <c r="AF2" s="87">
        <v>90.625</v>
      </c>
      <c r="AG2" s="75">
        <v>100</v>
      </c>
      <c r="AH2" s="92">
        <f aca="true" t="shared" si="9" ref="AH2:AH33">(AF2*(4/6))+(AG2*(2/6))</f>
        <v>93.75</v>
      </c>
      <c r="AI2" s="37">
        <f aca="true" t="shared" si="10" ref="AI2:AI33">(AC2*(16/30))+(AE2*(8/30))+(AH2*(6/30))</f>
        <v>88.78428571428572</v>
      </c>
      <c r="AJ2" s="38">
        <f aca="true" t="shared" si="11" ref="AJ2:AJ33">(K2*(20/100))+(Z2*(50/100))+(AI2*(30/100))</f>
        <v>93.87912447126857</v>
      </c>
    </row>
    <row r="3" spans="1:36" ht="12" customHeight="1">
      <c r="A3" s="17">
        <v>9</v>
      </c>
      <c r="B3" s="26">
        <v>8</v>
      </c>
      <c r="C3" s="27" t="s">
        <v>451</v>
      </c>
      <c r="D3" s="27" t="s">
        <v>1159</v>
      </c>
      <c r="E3" s="28">
        <v>1</v>
      </c>
      <c r="F3" s="48">
        <v>89.7</v>
      </c>
      <c r="G3" s="49">
        <v>78.1425518925519</v>
      </c>
      <c r="H3" s="44">
        <f t="shared" si="0"/>
        <v>85.8475172975173</v>
      </c>
      <c r="I3" s="51">
        <v>10</v>
      </c>
      <c r="J3" s="103">
        <f t="shared" si="1"/>
        <v>10</v>
      </c>
      <c r="K3" s="36">
        <f t="shared" si="2"/>
        <v>55.50851037851038</v>
      </c>
      <c r="L3" s="64">
        <v>90.43824701195219</v>
      </c>
      <c r="M3" s="65">
        <v>100</v>
      </c>
      <c r="N3" s="90">
        <f t="shared" si="3"/>
        <v>92.61137269105396</v>
      </c>
      <c r="O3" s="50">
        <v>17.391304347826086</v>
      </c>
      <c r="P3" s="78" t="s">
        <v>1</v>
      </c>
      <c r="Q3" s="78" t="s">
        <v>1</v>
      </c>
      <c r="R3" s="68">
        <v>100</v>
      </c>
      <c r="S3" s="44">
        <f t="shared" si="4"/>
        <v>58.69565217391305</v>
      </c>
      <c r="T3" s="79">
        <v>100</v>
      </c>
      <c r="U3" s="111">
        <v>87.03703703703704</v>
      </c>
      <c r="V3" s="50">
        <v>100</v>
      </c>
      <c r="W3" s="77" t="s">
        <v>1</v>
      </c>
      <c r="X3" s="77" t="s">
        <v>1</v>
      </c>
      <c r="Y3" s="90">
        <f t="shared" si="5"/>
        <v>95.679012345679</v>
      </c>
      <c r="Z3" s="101">
        <f t="shared" si="6"/>
        <v>86.93257886329079</v>
      </c>
      <c r="AA3" s="50">
        <v>89.8915984848485</v>
      </c>
      <c r="AB3" s="47">
        <v>90.69767441860465</v>
      </c>
      <c r="AC3" s="44">
        <f t="shared" si="7"/>
        <v>90.09311746828755</v>
      </c>
      <c r="AD3" s="85">
        <v>71.3</v>
      </c>
      <c r="AE3" s="91">
        <f t="shared" si="8"/>
        <v>71.3</v>
      </c>
      <c r="AF3" s="88">
        <v>46.875</v>
      </c>
      <c r="AG3" s="78">
        <v>100</v>
      </c>
      <c r="AH3" s="92">
        <f t="shared" si="9"/>
        <v>64.58333333333333</v>
      </c>
      <c r="AI3" s="37">
        <f t="shared" si="10"/>
        <v>79.97966264975337</v>
      </c>
      <c r="AJ3" s="38">
        <f t="shared" si="11"/>
        <v>78.56189030227348</v>
      </c>
    </row>
    <row r="4" spans="1:36" ht="12" customHeight="1">
      <c r="A4" s="17">
        <v>26</v>
      </c>
      <c r="B4" s="26">
        <v>13</v>
      </c>
      <c r="C4" s="27" t="s">
        <v>36</v>
      </c>
      <c r="D4" s="27" t="s">
        <v>1153</v>
      </c>
      <c r="E4" s="29">
        <v>2</v>
      </c>
      <c r="F4" s="48">
        <v>65.45</v>
      </c>
      <c r="G4" s="49">
        <v>80.27879527879527</v>
      </c>
      <c r="H4" s="44">
        <f t="shared" si="0"/>
        <v>70.39293175959843</v>
      </c>
      <c r="I4" s="51">
        <v>74.00000000000003</v>
      </c>
      <c r="J4" s="103">
        <f t="shared" si="1"/>
        <v>74.00000000000003</v>
      </c>
      <c r="K4" s="36">
        <f t="shared" si="2"/>
        <v>71.83575905575907</v>
      </c>
      <c r="L4" s="64">
        <v>53.93061045234958</v>
      </c>
      <c r="M4" s="65">
        <v>100</v>
      </c>
      <c r="N4" s="90">
        <f t="shared" si="3"/>
        <v>64.40092625863377</v>
      </c>
      <c r="O4" s="50">
        <v>13.406635802469136</v>
      </c>
      <c r="P4" s="78" t="s">
        <v>1</v>
      </c>
      <c r="Q4" s="78" t="s">
        <v>1</v>
      </c>
      <c r="R4" s="68">
        <v>96.3455149501661</v>
      </c>
      <c r="S4" s="44">
        <f t="shared" si="4"/>
        <v>54.87607537631762</v>
      </c>
      <c r="T4" s="79">
        <v>87.77777777777777</v>
      </c>
      <c r="U4" s="111">
        <v>88.62614824200189</v>
      </c>
      <c r="V4" s="50">
        <v>86.66666666666666</v>
      </c>
      <c r="W4" s="77" t="s">
        <v>1</v>
      </c>
      <c r="X4" s="77" t="s">
        <v>1</v>
      </c>
      <c r="Y4" s="90">
        <f t="shared" si="5"/>
        <v>87.69019756214877</v>
      </c>
      <c r="Z4" s="101">
        <f t="shared" si="6"/>
        <v>70.88009375143594</v>
      </c>
      <c r="AA4" s="50">
        <v>0</v>
      </c>
      <c r="AB4" s="47">
        <v>37.234042553191486</v>
      </c>
      <c r="AC4" s="44">
        <f t="shared" si="7"/>
        <v>9.308510638297872</v>
      </c>
      <c r="AD4" s="85">
        <v>70.59999999999998</v>
      </c>
      <c r="AE4" s="91">
        <f t="shared" si="8"/>
        <v>70.59999999999998</v>
      </c>
      <c r="AF4" s="88">
        <v>84.375</v>
      </c>
      <c r="AG4" s="78">
        <v>100</v>
      </c>
      <c r="AH4" s="92">
        <f t="shared" si="9"/>
        <v>89.58333333333333</v>
      </c>
      <c r="AI4" s="37">
        <f t="shared" si="10"/>
        <v>41.707872340425524</v>
      </c>
      <c r="AJ4" s="38">
        <f t="shared" si="11"/>
        <v>62.31956038899744</v>
      </c>
    </row>
    <row r="5" spans="1:36" ht="12" customHeight="1">
      <c r="A5" s="17">
        <v>15</v>
      </c>
      <c r="B5" s="26">
        <v>15</v>
      </c>
      <c r="C5" s="27" t="s">
        <v>19</v>
      </c>
      <c r="D5" s="27" t="s">
        <v>1146</v>
      </c>
      <c r="E5" s="28">
        <v>1</v>
      </c>
      <c r="F5" s="48">
        <v>70.60000000000002</v>
      </c>
      <c r="G5" s="49">
        <v>77.17592592592592</v>
      </c>
      <c r="H5" s="44">
        <f t="shared" si="0"/>
        <v>72.79197530864198</v>
      </c>
      <c r="I5" s="51">
        <v>21.000000000000004</v>
      </c>
      <c r="J5" s="103">
        <f t="shared" si="1"/>
        <v>21.000000000000004</v>
      </c>
      <c r="K5" s="36">
        <f t="shared" si="2"/>
        <v>52.07518518518519</v>
      </c>
      <c r="L5" s="64">
        <v>58.88443553774215</v>
      </c>
      <c r="M5" s="65">
        <v>100</v>
      </c>
      <c r="N5" s="90">
        <f t="shared" si="3"/>
        <v>68.22888200643712</v>
      </c>
      <c r="O5" s="50">
        <v>63.74999999999999</v>
      </c>
      <c r="P5" s="78" t="s">
        <v>1</v>
      </c>
      <c r="Q5" s="78" t="s">
        <v>1</v>
      </c>
      <c r="R5" s="68">
        <v>98.95150720838795</v>
      </c>
      <c r="S5" s="44">
        <f t="shared" si="4"/>
        <v>81.35075360419397</v>
      </c>
      <c r="T5" s="79">
        <v>100</v>
      </c>
      <c r="U5" s="111">
        <v>95.67765567765566</v>
      </c>
      <c r="V5" s="50">
        <v>96.66666666666666</v>
      </c>
      <c r="W5" s="77" t="s">
        <v>1</v>
      </c>
      <c r="X5" s="77" t="s">
        <v>1</v>
      </c>
      <c r="Y5" s="90">
        <f t="shared" si="5"/>
        <v>97.44810744810742</v>
      </c>
      <c r="Z5" s="101">
        <f t="shared" si="6"/>
        <v>81.3721774849898</v>
      </c>
      <c r="AA5" s="50">
        <v>88.7685452020202</v>
      </c>
      <c r="AB5" s="47">
        <v>77.6595744680851</v>
      </c>
      <c r="AC5" s="44">
        <f t="shared" si="7"/>
        <v>85.99130251853643</v>
      </c>
      <c r="AD5" s="85">
        <v>39.89999999999997</v>
      </c>
      <c r="AE5" s="91">
        <f t="shared" si="8"/>
        <v>39.89999999999997</v>
      </c>
      <c r="AF5" s="88">
        <v>43.75</v>
      </c>
      <c r="AG5" s="78">
        <v>100</v>
      </c>
      <c r="AH5" s="92">
        <f t="shared" si="9"/>
        <v>62.49999999999999</v>
      </c>
      <c r="AI5" s="37">
        <f t="shared" si="10"/>
        <v>69.00202800988609</v>
      </c>
      <c r="AJ5" s="38">
        <f t="shared" si="11"/>
        <v>71.80173418249777</v>
      </c>
    </row>
    <row r="6" spans="1:36" ht="12" customHeight="1">
      <c r="A6" s="17">
        <v>12</v>
      </c>
      <c r="B6" s="26">
        <v>17</v>
      </c>
      <c r="C6" s="27" t="s">
        <v>47</v>
      </c>
      <c r="D6" s="27" t="s">
        <v>1160</v>
      </c>
      <c r="E6" s="29">
        <v>2</v>
      </c>
      <c r="F6" s="48">
        <v>85.7</v>
      </c>
      <c r="G6" s="49">
        <v>79.52380952380953</v>
      </c>
      <c r="H6" s="44">
        <f t="shared" si="0"/>
        <v>83.64126984126985</v>
      </c>
      <c r="I6" s="51">
        <v>10</v>
      </c>
      <c r="J6" s="103">
        <f t="shared" si="1"/>
        <v>10</v>
      </c>
      <c r="K6" s="36">
        <f t="shared" si="2"/>
        <v>54.184761904761906</v>
      </c>
      <c r="L6" s="64">
        <v>87.19008264462809</v>
      </c>
      <c r="M6" s="65">
        <v>100</v>
      </c>
      <c r="N6" s="90">
        <f t="shared" si="3"/>
        <v>90.1014274981217</v>
      </c>
      <c r="O6" s="50">
        <v>49.22520661157025</v>
      </c>
      <c r="P6" s="78" t="s">
        <v>1</v>
      </c>
      <c r="Q6" s="78" t="s">
        <v>1</v>
      </c>
      <c r="R6" s="68">
        <v>100</v>
      </c>
      <c r="S6" s="44">
        <f t="shared" si="4"/>
        <v>74.61260330578513</v>
      </c>
      <c r="T6" s="79">
        <v>96.66666666666667</v>
      </c>
      <c r="U6" s="111">
        <v>84.23858146684233</v>
      </c>
      <c r="V6" s="50">
        <v>70</v>
      </c>
      <c r="W6" s="77" t="s">
        <v>1</v>
      </c>
      <c r="X6" s="77" t="s">
        <v>1</v>
      </c>
      <c r="Y6" s="90">
        <f t="shared" si="5"/>
        <v>83.63508271116966</v>
      </c>
      <c r="Z6" s="101">
        <f t="shared" si="6"/>
        <v>84.67577853635164</v>
      </c>
      <c r="AA6" s="50">
        <v>95.2750690368752</v>
      </c>
      <c r="AB6" s="47">
        <v>67.90123456790124</v>
      </c>
      <c r="AC6" s="44">
        <f t="shared" si="7"/>
        <v>88.43161041963171</v>
      </c>
      <c r="AD6" s="85">
        <v>70.4</v>
      </c>
      <c r="AE6" s="91">
        <f t="shared" si="8"/>
        <v>70.4</v>
      </c>
      <c r="AF6" s="88">
        <v>46.875</v>
      </c>
      <c r="AG6" s="78">
        <v>0</v>
      </c>
      <c r="AH6" s="92">
        <f t="shared" si="9"/>
        <v>31.25</v>
      </c>
      <c r="AI6" s="37">
        <f t="shared" si="10"/>
        <v>72.18685889047025</v>
      </c>
      <c r="AJ6" s="38">
        <f t="shared" si="11"/>
        <v>74.83089931626928</v>
      </c>
    </row>
    <row r="7" spans="1:36" ht="12" customHeight="1">
      <c r="A7" s="17">
        <v>27</v>
      </c>
      <c r="B7" s="26">
        <v>18</v>
      </c>
      <c r="C7" s="27" t="s">
        <v>205</v>
      </c>
      <c r="D7" s="27" t="s">
        <v>1165</v>
      </c>
      <c r="E7" s="29">
        <v>4</v>
      </c>
      <c r="F7" s="48">
        <v>31.55</v>
      </c>
      <c r="G7" s="49">
        <v>79.97557997557998</v>
      </c>
      <c r="H7" s="44">
        <f t="shared" si="0"/>
        <v>47.691859991859985</v>
      </c>
      <c r="I7" s="51">
        <v>21.000000000000004</v>
      </c>
      <c r="J7" s="103">
        <f t="shared" si="1"/>
        <v>21.000000000000004</v>
      </c>
      <c r="K7" s="36">
        <f t="shared" si="2"/>
        <v>37.01511599511599</v>
      </c>
      <c r="L7" s="64">
        <v>43.132530120481924</v>
      </c>
      <c r="M7" s="65">
        <v>100</v>
      </c>
      <c r="N7" s="90">
        <f t="shared" si="3"/>
        <v>56.05695509309967</v>
      </c>
      <c r="O7" s="50">
        <v>0</v>
      </c>
      <c r="P7" s="78" t="s">
        <v>1</v>
      </c>
      <c r="Q7" s="78" t="s">
        <v>1</v>
      </c>
      <c r="R7" s="68">
        <v>100</v>
      </c>
      <c r="S7" s="44">
        <f t="shared" si="4"/>
        <v>50</v>
      </c>
      <c r="T7" s="79">
        <v>97.22222222222221</v>
      </c>
      <c r="U7" s="111">
        <v>84.41322314049586</v>
      </c>
      <c r="V7" s="50">
        <v>100</v>
      </c>
      <c r="W7" s="77" t="s">
        <v>1</v>
      </c>
      <c r="X7" s="77" t="s">
        <v>1</v>
      </c>
      <c r="Y7" s="90">
        <f t="shared" si="5"/>
        <v>93.87848178757268</v>
      </c>
      <c r="Z7" s="101">
        <f t="shared" si="6"/>
        <v>68.46131368449002</v>
      </c>
      <c r="AA7" s="50">
        <v>85.7155318428683</v>
      </c>
      <c r="AB7" s="47">
        <v>44.680851063829785</v>
      </c>
      <c r="AC7" s="44">
        <f t="shared" si="7"/>
        <v>75.45686164810867</v>
      </c>
      <c r="AD7" s="85">
        <v>55.59999999999996</v>
      </c>
      <c r="AE7" s="91">
        <f t="shared" si="8"/>
        <v>55.59999999999996</v>
      </c>
      <c r="AF7" s="88">
        <v>53.125</v>
      </c>
      <c r="AG7" s="78">
        <v>100</v>
      </c>
      <c r="AH7" s="92">
        <f t="shared" si="9"/>
        <v>68.75</v>
      </c>
      <c r="AI7" s="37">
        <f t="shared" si="10"/>
        <v>68.8203262123246</v>
      </c>
      <c r="AJ7" s="38">
        <f t="shared" si="11"/>
        <v>62.279777904965584</v>
      </c>
    </row>
    <row r="8" spans="1:36" ht="12" customHeight="1">
      <c r="A8" s="17">
        <v>20</v>
      </c>
      <c r="B8" s="26">
        <v>19</v>
      </c>
      <c r="C8" s="27" t="s">
        <v>151</v>
      </c>
      <c r="D8" s="27" t="s">
        <v>1149</v>
      </c>
      <c r="E8" s="29">
        <v>3</v>
      </c>
      <c r="F8" s="48">
        <v>67.6</v>
      </c>
      <c r="G8" s="49">
        <v>0</v>
      </c>
      <c r="H8" s="44">
        <f t="shared" si="0"/>
        <v>45.06666666666666</v>
      </c>
      <c r="I8" s="51">
        <v>24</v>
      </c>
      <c r="J8" s="103">
        <f t="shared" si="1"/>
        <v>24</v>
      </c>
      <c r="K8" s="36">
        <f t="shared" si="2"/>
        <v>36.64</v>
      </c>
      <c r="L8" s="64">
        <v>55.685920577617324</v>
      </c>
      <c r="M8" s="65">
        <v>100</v>
      </c>
      <c r="N8" s="90">
        <f t="shared" si="3"/>
        <v>65.75730226452248</v>
      </c>
      <c r="O8" s="50">
        <v>73.38068181818183</v>
      </c>
      <c r="P8" s="78" t="s">
        <v>1</v>
      </c>
      <c r="Q8" s="78" t="s">
        <v>1</v>
      </c>
      <c r="R8" s="68">
        <v>100</v>
      </c>
      <c r="S8" s="44">
        <f t="shared" si="4"/>
        <v>86.6903409090909</v>
      </c>
      <c r="T8" s="79">
        <v>97.63888888888889</v>
      </c>
      <c r="U8" s="111">
        <v>94.67938311688312</v>
      </c>
      <c r="V8" s="50">
        <v>100</v>
      </c>
      <c r="W8" s="77" t="s">
        <v>1</v>
      </c>
      <c r="X8" s="77" t="s">
        <v>1</v>
      </c>
      <c r="Y8" s="90">
        <f t="shared" si="5"/>
        <v>97.439424001924</v>
      </c>
      <c r="Z8" s="101">
        <f t="shared" si="6"/>
        <v>81.3494738189007</v>
      </c>
      <c r="AA8" s="50">
        <v>70.0629552818278</v>
      </c>
      <c r="AB8" s="47">
        <v>35.1063829787234</v>
      </c>
      <c r="AC8" s="44">
        <f t="shared" si="7"/>
        <v>61.3238122060517</v>
      </c>
      <c r="AD8" s="85">
        <v>66.59999999999998</v>
      </c>
      <c r="AE8" s="91">
        <f t="shared" si="8"/>
        <v>66.59999999999998</v>
      </c>
      <c r="AF8" s="88">
        <v>46.875</v>
      </c>
      <c r="AG8" s="78">
        <v>100</v>
      </c>
      <c r="AH8" s="92">
        <f t="shared" si="9"/>
        <v>64.58333333333333</v>
      </c>
      <c r="AI8" s="37">
        <f t="shared" si="10"/>
        <v>63.38269984322756</v>
      </c>
      <c r="AJ8" s="38">
        <f t="shared" si="11"/>
        <v>67.01754686241863</v>
      </c>
    </row>
    <row r="9" spans="1:36" ht="12" customHeight="1">
      <c r="A9" s="17">
        <v>19</v>
      </c>
      <c r="B9" s="26">
        <v>20</v>
      </c>
      <c r="C9" s="27" t="s">
        <v>118</v>
      </c>
      <c r="D9" s="27" t="s">
        <v>1162</v>
      </c>
      <c r="E9" s="29">
        <v>3</v>
      </c>
      <c r="F9" s="48">
        <v>70.89999999999999</v>
      </c>
      <c r="G9" s="49">
        <v>84.90435490435489</v>
      </c>
      <c r="H9" s="44">
        <f t="shared" si="0"/>
        <v>75.56811830145162</v>
      </c>
      <c r="I9" s="51">
        <v>31</v>
      </c>
      <c r="J9" s="103">
        <f t="shared" si="1"/>
        <v>31</v>
      </c>
      <c r="K9" s="36">
        <f t="shared" si="2"/>
        <v>57.740870980870966</v>
      </c>
      <c r="L9" s="64">
        <v>33.30821401657875</v>
      </c>
      <c r="M9" s="65">
        <v>100</v>
      </c>
      <c r="N9" s="90">
        <f t="shared" si="3"/>
        <v>48.46543810371995</v>
      </c>
      <c r="O9" s="50">
        <v>91.17647058823529</v>
      </c>
      <c r="P9" s="78" t="s">
        <v>1</v>
      </c>
      <c r="Q9" s="78" t="s">
        <v>1</v>
      </c>
      <c r="R9" s="68">
        <v>100</v>
      </c>
      <c r="S9" s="44">
        <f t="shared" si="4"/>
        <v>95.58823529411765</v>
      </c>
      <c r="T9" s="79">
        <v>95</v>
      </c>
      <c r="U9" s="112">
        <v>95.59967116217115</v>
      </c>
      <c r="V9" s="50">
        <v>98.33333333333334</v>
      </c>
      <c r="W9" s="77" t="s">
        <v>1</v>
      </c>
      <c r="X9" s="77" t="s">
        <v>1</v>
      </c>
      <c r="Y9" s="90">
        <f t="shared" si="5"/>
        <v>96.3110014985015</v>
      </c>
      <c r="Z9" s="101">
        <f t="shared" si="6"/>
        <v>75.11440036392085</v>
      </c>
      <c r="AA9" s="50">
        <v>97.3903966942149</v>
      </c>
      <c r="AB9" s="47">
        <v>28.723404255319153</v>
      </c>
      <c r="AC9" s="44">
        <f t="shared" si="7"/>
        <v>80.22364858449096</v>
      </c>
      <c r="AD9" s="85">
        <v>53.89999999999994</v>
      </c>
      <c r="AE9" s="91">
        <f t="shared" si="8"/>
        <v>53.89999999999994</v>
      </c>
      <c r="AF9" s="88">
        <v>25</v>
      </c>
      <c r="AG9" s="78">
        <v>100</v>
      </c>
      <c r="AH9" s="92">
        <f t="shared" si="9"/>
        <v>49.99999999999999</v>
      </c>
      <c r="AI9" s="37">
        <f t="shared" si="10"/>
        <v>67.15927924506182</v>
      </c>
      <c r="AJ9" s="38">
        <f t="shared" si="11"/>
        <v>69.25315815165317</v>
      </c>
    </row>
    <row r="10" spans="1:36" ht="12" customHeight="1">
      <c r="A10" s="17">
        <v>17</v>
      </c>
      <c r="B10" s="26">
        <v>23</v>
      </c>
      <c r="C10" s="27" t="s">
        <v>121</v>
      </c>
      <c r="D10" s="27" t="s">
        <v>1148</v>
      </c>
      <c r="E10" s="29">
        <v>2</v>
      </c>
      <c r="F10" s="48">
        <v>72.10000000000002</v>
      </c>
      <c r="G10" s="49">
        <v>95.49603174603176</v>
      </c>
      <c r="H10" s="44">
        <f t="shared" si="0"/>
        <v>79.89867724867726</v>
      </c>
      <c r="I10" s="51">
        <v>36</v>
      </c>
      <c r="J10" s="103">
        <f t="shared" si="1"/>
        <v>36</v>
      </c>
      <c r="K10" s="36">
        <f t="shared" si="2"/>
        <v>62.33920634920635</v>
      </c>
      <c r="L10" s="64">
        <v>84.2603550295858</v>
      </c>
      <c r="M10" s="65">
        <v>100</v>
      </c>
      <c r="N10" s="90">
        <f t="shared" si="3"/>
        <v>87.8375470683163</v>
      </c>
      <c r="O10" s="50">
        <v>82.79411764705881</v>
      </c>
      <c r="P10" s="78" t="s">
        <v>1</v>
      </c>
      <c r="Q10" s="78" t="s">
        <v>1</v>
      </c>
      <c r="R10" s="68">
        <v>96.7741935483871</v>
      </c>
      <c r="S10" s="44">
        <f t="shared" si="4"/>
        <v>89.78415559772296</v>
      </c>
      <c r="T10" s="79">
        <v>98.47222222222221</v>
      </c>
      <c r="U10" s="111">
        <v>83.40289256198345</v>
      </c>
      <c r="V10" s="50">
        <v>100</v>
      </c>
      <c r="W10" s="77" t="s">
        <v>1</v>
      </c>
      <c r="X10" s="77" t="s">
        <v>1</v>
      </c>
      <c r="Y10" s="90">
        <f t="shared" si="5"/>
        <v>93.95837159473521</v>
      </c>
      <c r="Z10" s="101">
        <f t="shared" si="6"/>
        <v>90.43036560370844</v>
      </c>
      <c r="AA10" s="50">
        <v>0</v>
      </c>
      <c r="AB10" s="47">
        <v>58.333333333333336</v>
      </c>
      <c r="AC10" s="44">
        <f t="shared" si="7"/>
        <v>14.583333333333334</v>
      </c>
      <c r="AD10" s="85">
        <v>71.90000000000002</v>
      </c>
      <c r="AE10" s="91">
        <f t="shared" si="8"/>
        <v>71.90000000000002</v>
      </c>
      <c r="AF10" s="88">
        <v>65.625</v>
      </c>
      <c r="AG10" s="78">
        <v>100</v>
      </c>
      <c r="AH10" s="92">
        <f t="shared" si="9"/>
        <v>77.08333333333333</v>
      </c>
      <c r="AI10" s="37">
        <f t="shared" si="10"/>
        <v>42.36777777777778</v>
      </c>
      <c r="AJ10" s="38">
        <f t="shared" si="11"/>
        <v>70.39335740502882</v>
      </c>
    </row>
    <row r="11" spans="1:36" ht="12" customHeight="1">
      <c r="A11" s="17">
        <v>11</v>
      </c>
      <c r="B11" s="26">
        <v>25</v>
      </c>
      <c r="C11" s="27" t="s">
        <v>21</v>
      </c>
      <c r="D11" s="27" t="s">
        <v>1163</v>
      </c>
      <c r="E11" s="28" t="s">
        <v>46</v>
      </c>
      <c r="F11" s="48">
        <v>84.35000000000001</v>
      </c>
      <c r="G11" s="49">
        <v>84.07254782254782</v>
      </c>
      <c r="H11" s="44">
        <f t="shared" si="0"/>
        <v>84.25751594084927</v>
      </c>
      <c r="I11" s="51">
        <v>16</v>
      </c>
      <c r="J11" s="103">
        <f t="shared" si="1"/>
        <v>16</v>
      </c>
      <c r="K11" s="36">
        <f t="shared" si="2"/>
        <v>56.954509564509564</v>
      </c>
      <c r="L11" s="64">
        <v>99.23161361141602</v>
      </c>
      <c r="M11" s="65">
        <v>100</v>
      </c>
      <c r="N11" s="90">
        <f t="shared" si="3"/>
        <v>99.40624688154875</v>
      </c>
      <c r="O11" s="50">
        <v>62.404389757233126</v>
      </c>
      <c r="P11" s="78" t="s">
        <v>1</v>
      </c>
      <c r="Q11" s="78" t="s">
        <v>1</v>
      </c>
      <c r="R11" s="68">
        <v>93.13186813186815</v>
      </c>
      <c r="S11" s="44">
        <f t="shared" si="4"/>
        <v>77.76812894455064</v>
      </c>
      <c r="T11" s="79">
        <v>99.30555555555554</v>
      </c>
      <c r="U11" s="111">
        <v>87.65473887814312</v>
      </c>
      <c r="V11" s="50">
        <v>90</v>
      </c>
      <c r="W11" s="77" t="s">
        <v>1</v>
      </c>
      <c r="X11" s="77" t="s">
        <v>1</v>
      </c>
      <c r="Y11" s="90">
        <f t="shared" si="5"/>
        <v>92.32009814456622</v>
      </c>
      <c r="Z11" s="101">
        <f t="shared" si="6"/>
        <v>92.5276097488354</v>
      </c>
      <c r="AA11" s="50">
        <v>83.3389976751644</v>
      </c>
      <c r="AB11" s="47">
        <v>32.98969072164948</v>
      </c>
      <c r="AC11" s="44">
        <f t="shared" si="7"/>
        <v>70.75167093678567</v>
      </c>
      <c r="AD11" s="85">
        <v>56.799999999999955</v>
      </c>
      <c r="AE11" s="91">
        <f t="shared" si="8"/>
        <v>56.799999999999955</v>
      </c>
      <c r="AF11" s="88">
        <v>62.5</v>
      </c>
      <c r="AG11" s="78">
        <v>0</v>
      </c>
      <c r="AH11" s="92">
        <f t="shared" si="9"/>
        <v>41.666666666666664</v>
      </c>
      <c r="AI11" s="37">
        <f t="shared" si="10"/>
        <v>61.214224499619014</v>
      </c>
      <c r="AJ11" s="38">
        <f t="shared" si="11"/>
        <v>76.01897413720532</v>
      </c>
    </row>
    <row r="12" spans="1:36" ht="12" customHeight="1">
      <c r="A12" s="17">
        <v>32</v>
      </c>
      <c r="B12" s="26">
        <v>27</v>
      </c>
      <c r="C12" s="27" t="s">
        <v>207</v>
      </c>
      <c r="D12" s="27" t="s">
        <v>1166</v>
      </c>
      <c r="E12" s="29">
        <v>4</v>
      </c>
      <c r="F12" s="48">
        <v>35.24999999999999</v>
      </c>
      <c r="G12" s="49">
        <v>0</v>
      </c>
      <c r="H12" s="44">
        <f t="shared" si="0"/>
        <v>23.499999999999993</v>
      </c>
      <c r="I12" s="51">
        <v>5</v>
      </c>
      <c r="J12" s="103">
        <f t="shared" si="1"/>
        <v>5</v>
      </c>
      <c r="K12" s="36">
        <f t="shared" si="2"/>
        <v>16.099999999999994</v>
      </c>
      <c r="L12" s="64">
        <v>23.809523809523814</v>
      </c>
      <c r="M12" s="65">
        <v>100</v>
      </c>
      <c r="N12" s="90">
        <f t="shared" si="3"/>
        <v>41.125541125541126</v>
      </c>
      <c r="O12" s="50">
        <v>9.587191358024691</v>
      </c>
      <c r="P12" s="78" t="s">
        <v>1</v>
      </c>
      <c r="Q12" s="78" t="s">
        <v>1</v>
      </c>
      <c r="R12" s="68">
        <v>88.0952380952381</v>
      </c>
      <c r="S12" s="44">
        <f t="shared" si="4"/>
        <v>48.8412147266314</v>
      </c>
      <c r="T12" s="79">
        <v>93.88888888888887</v>
      </c>
      <c r="U12" s="111">
        <v>74.48849104859335</v>
      </c>
      <c r="V12" s="50">
        <v>88.33333333333334</v>
      </c>
      <c r="W12" s="77" t="s">
        <v>1</v>
      </c>
      <c r="X12" s="77" t="s">
        <v>1</v>
      </c>
      <c r="Y12" s="90">
        <f t="shared" si="5"/>
        <v>85.57023775693851</v>
      </c>
      <c r="Z12" s="101">
        <f t="shared" si="6"/>
        <v>58.66876663306223</v>
      </c>
      <c r="AA12" s="50">
        <v>82.1562121479646</v>
      </c>
      <c r="AB12" s="47">
        <v>3.1578947368421053</v>
      </c>
      <c r="AC12" s="44">
        <f t="shared" si="7"/>
        <v>62.406632795183974</v>
      </c>
      <c r="AD12" s="85">
        <v>23.799999999999997</v>
      </c>
      <c r="AE12" s="91">
        <f t="shared" si="8"/>
        <v>23.799999999999997</v>
      </c>
      <c r="AF12" s="88">
        <v>0</v>
      </c>
      <c r="AG12" s="78">
        <v>100</v>
      </c>
      <c r="AH12" s="92">
        <f t="shared" si="9"/>
        <v>33.33333333333333</v>
      </c>
      <c r="AI12" s="37">
        <f t="shared" si="10"/>
        <v>46.296870824098114</v>
      </c>
      <c r="AJ12" s="38">
        <f t="shared" si="11"/>
        <v>46.44344456376055</v>
      </c>
    </row>
    <row r="13" spans="1:36" ht="12" customHeight="1">
      <c r="A13" s="17">
        <v>14</v>
      </c>
      <c r="B13" s="26">
        <v>41</v>
      </c>
      <c r="C13" s="27" t="s">
        <v>15</v>
      </c>
      <c r="D13" s="27" t="s">
        <v>1156</v>
      </c>
      <c r="E13" s="29">
        <v>3</v>
      </c>
      <c r="F13" s="48">
        <v>95.19999999999999</v>
      </c>
      <c r="G13" s="49">
        <v>98.19444444444446</v>
      </c>
      <c r="H13" s="44">
        <f t="shared" si="0"/>
        <v>96.19814814814814</v>
      </c>
      <c r="I13" s="51">
        <v>11</v>
      </c>
      <c r="J13" s="103">
        <f t="shared" si="1"/>
        <v>11</v>
      </c>
      <c r="K13" s="36">
        <f t="shared" si="2"/>
        <v>62.118888888888875</v>
      </c>
      <c r="L13" s="64">
        <v>56.65753424657534</v>
      </c>
      <c r="M13" s="65">
        <v>100</v>
      </c>
      <c r="N13" s="90">
        <f t="shared" si="3"/>
        <v>66.50809464508094</v>
      </c>
      <c r="O13" s="50">
        <v>50.4016064257028</v>
      </c>
      <c r="P13" s="78" t="s">
        <v>1</v>
      </c>
      <c r="Q13" s="78" t="s">
        <v>1</v>
      </c>
      <c r="R13" s="68">
        <v>100</v>
      </c>
      <c r="S13" s="44">
        <f t="shared" si="4"/>
        <v>75.2008032128514</v>
      </c>
      <c r="T13" s="79">
        <v>100</v>
      </c>
      <c r="U13" s="111">
        <v>96.30970724191063</v>
      </c>
      <c r="V13" s="50">
        <v>100</v>
      </c>
      <c r="W13" s="77" t="s">
        <v>1</v>
      </c>
      <c r="X13" s="77" t="s">
        <v>1</v>
      </c>
      <c r="Y13" s="90">
        <f t="shared" si="5"/>
        <v>98.7699024139702</v>
      </c>
      <c r="Z13" s="101">
        <f t="shared" si="6"/>
        <v>79.86088715543517</v>
      </c>
      <c r="AA13" s="50">
        <v>93.0128205128205</v>
      </c>
      <c r="AB13" s="47">
        <v>6.451612903225806</v>
      </c>
      <c r="AC13" s="44">
        <f t="shared" si="7"/>
        <v>71.37251861042182</v>
      </c>
      <c r="AD13" s="85">
        <v>57.09999999999997</v>
      </c>
      <c r="AE13" s="91">
        <f t="shared" si="8"/>
        <v>57.09999999999997</v>
      </c>
      <c r="AF13" s="88">
        <v>81.25</v>
      </c>
      <c r="AG13" s="78">
        <v>100</v>
      </c>
      <c r="AH13" s="92">
        <f t="shared" si="9"/>
        <v>87.5</v>
      </c>
      <c r="AI13" s="37">
        <f t="shared" si="10"/>
        <v>70.79200992555829</v>
      </c>
      <c r="AJ13" s="38">
        <f t="shared" si="11"/>
        <v>73.59182433316283</v>
      </c>
    </row>
    <row r="14" spans="1:36" ht="12" customHeight="1">
      <c r="A14" s="17">
        <v>28</v>
      </c>
      <c r="B14" s="26">
        <v>44</v>
      </c>
      <c r="C14" s="27" t="s">
        <v>720</v>
      </c>
      <c r="D14" s="27" t="s">
        <v>1164</v>
      </c>
      <c r="E14" s="29">
        <v>4</v>
      </c>
      <c r="F14" s="48">
        <v>48.6</v>
      </c>
      <c r="G14" s="49">
        <v>74.15801790801791</v>
      </c>
      <c r="H14" s="44">
        <f t="shared" si="0"/>
        <v>57.119339302672635</v>
      </c>
      <c r="I14" s="51">
        <v>26</v>
      </c>
      <c r="J14" s="103">
        <f t="shared" si="1"/>
        <v>26</v>
      </c>
      <c r="K14" s="36">
        <f t="shared" si="2"/>
        <v>44.67160358160358</v>
      </c>
      <c r="L14" s="64">
        <v>29.39481268011528</v>
      </c>
      <c r="M14" s="65">
        <v>100</v>
      </c>
      <c r="N14" s="90">
        <f t="shared" si="3"/>
        <v>45.441446161907265</v>
      </c>
      <c r="O14" s="50">
        <v>36.627906976744185</v>
      </c>
      <c r="P14" s="78" t="s">
        <v>1</v>
      </c>
      <c r="Q14" s="78" t="s">
        <v>1</v>
      </c>
      <c r="R14" s="68">
        <v>77.31092436974791</v>
      </c>
      <c r="S14" s="44">
        <f t="shared" si="4"/>
        <v>56.96941567324605</v>
      </c>
      <c r="T14" s="79">
        <v>89.30555555555556</v>
      </c>
      <c r="U14" s="111">
        <v>86.6595744680851</v>
      </c>
      <c r="V14" s="50">
        <v>80</v>
      </c>
      <c r="W14" s="77" t="s">
        <v>1</v>
      </c>
      <c r="X14" s="77" t="s">
        <v>1</v>
      </c>
      <c r="Y14" s="90">
        <f t="shared" si="5"/>
        <v>85.32171000788021</v>
      </c>
      <c r="Z14" s="101">
        <f t="shared" si="6"/>
        <v>62.10393504872528</v>
      </c>
      <c r="AA14" s="50">
        <v>94.897268452381</v>
      </c>
      <c r="AB14" s="47">
        <v>46.53465346534654</v>
      </c>
      <c r="AC14" s="44">
        <f t="shared" si="7"/>
        <v>82.80661470562238</v>
      </c>
      <c r="AD14" s="85">
        <v>55.999999999999964</v>
      </c>
      <c r="AE14" s="91">
        <f t="shared" si="8"/>
        <v>55.999999999999964</v>
      </c>
      <c r="AF14" s="88">
        <v>25</v>
      </c>
      <c r="AG14" s="78">
        <v>100</v>
      </c>
      <c r="AH14" s="92">
        <f t="shared" si="9"/>
        <v>49.99999999999999</v>
      </c>
      <c r="AI14" s="37">
        <f t="shared" si="10"/>
        <v>69.09686117633193</v>
      </c>
      <c r="AJ14" s="38">
        <f t="shared" si="11"/>
        <v>60.715346593582936</v>
      </c>
    </row>
    <row r="15" spans="1:36" ht="12" customHeight="1">
      <c r="A15" s="17">
        <v>30</v>
      </c>
      <c r="B15" s="26">
        <v>47</v>
      </c>
      <c r="C15" s="27" t="s">
        <v>167</v>
      </c>
      <c r="D15" s="27" t="s">
        <v>1155</v>
      </c>
      <c r="E15" s="29">
        <v>4</v>
      </c>
      <c r="F15" s="48">
        <v>65.85000000000001</v>
      </c>
      <c r="G15" s="49">
        <v>81.22507122507123</v>
      </c>
      <c r="H15" s="44">
        <f t="shared" si="0"/>
        <v>70.97502374169042</v>
      </c>
      <c r="I15" s="51">
        <v>69.00000000000001</v>
      </c>
      <c r="J15" s="103">
        <f t="shared" si="1"/>
        <v>69.00000000000001</v>
      </c>
      <c r="K15" s="36">
        <f t="shared" si="2"/>
        <v>70.18501424501426</v>
      </c>
      <c r="L15" s="64">
        <v>30.455635491606714</v>
      </c>
      <c r="M15" s="65">
        <v>100</v>
      </c>
      <c r="N15" s="90">
        <f t="shared" si="3"/>
        <v>46.26117287987792</v>
      </c>
      <c r="O15" s="50">
        <v>17.46987951807229</v>
      </c>
      <c r="P15" s="78" t="s">
        <v>1</v>
      </c>
      <c r="Q15" s="78" t="s">
        <v>1</v>
      </c>
      <c r="R15" s="68">
        <v>97.14285714285714</v>
      </c>
      <c r="S15" s="44">
        <f t="shared" si="4"/>
        <v>57.306368330464714</v>
      </c>
      <c r="T15" s="79">
        <v>100</v>
      </c>
      <c r="U15" s="111">
        <v>95.71428571428572</v>
      </c>
      <c r="V15" s="50">
        <v>100</v>
      </c>
      <c r="W15" s="77" t="s">
        <v>1</v>
      </c>
      <c r="X15" s="77" t="s">
        <v>1</v>
      </c>
      <c r="Y15" s="90">
        <f t="shared" si="5"/>
        <v>98.57142857142857</v>
      </c>
      <c r="Z15" s="101">
        <f t="shared" si="6"/>
        <v>67.30190401895351</v>
      </c>
      <c r="AA15" s="50">
        <v>0</v>
      </c>
      <c r="AB15" s="47">
        <v>2.0202020202020203</v>
      </c>
      <c r="AC15" s="44">
        <f t="shared" si="7"/>
        <v>0.5050505050505051</v>
      </c>
      <c r="AD15" s="85">
        <v>64.49999999999994</v>
      </c>
      <c r="AE15" s="91">
        <f t="shared" si="8"/>
        <v>64.49999999999994</v>
      </c>
      <c r="AF15" s="88">
        <v>53.125</v>
      </c>
      <c r="AG15" s="78">
        <v>100</v>
      </c>
      <c r="AH15" s="92">
        <f t="shared" si="9"/>
        <v>68.75</v>
      </c>
      <c r="AI15" s="37">
        <f t="shared" si="10"/>
        <v>31.219360269360255</v>
      </c>
      <c r="AJ15" s="38">
        <f t="shared" si="11"/>
        <v>57.05376293928768</v>
      </c>
    </row>
    <row r="16" spans="1:36" ht="12" customHeight="1">
      <c r="A16" s="17">
        <v>3</v>
      </c>
      <c r="B16" s="26">
        <v>50</v>
      </c>
      <c r="C16" s="27" t="s">
        <v>9</v>
      </c>
      <c r="D16" s="27" t="s">
        <v>1139</v>
      </c>
      <c r="E16" s="29">
        <v>2</v>
      </c>
      <c r="F16" s="48">
        <v>83.75000000000001</v>
      </c>
      <c r="G16" s="49">
        <v>95.3525641025641</v>
      </c>
      <c r="H16" s="44">
        <f t="shared" si="0"/>
        <v>87.61752136752138</v>
      </c>
      <c r="I16" s="51">
        <v>79.00000000000003</v>
      </c>
      <c r="J16" s="103">
        <f t="shared" si="1"/>
        <v>79.00000000000003</v>
      </c>
      <c r="K16" s="36">
        <f t="shared" si="2"/>
        <v>84.17051282051284</v>
      </c>
      <c r="L16" s="64">
        <v>95.00745156482861</v>
      </c>
      <c r="M16" s="65">
        <v>100</v>
      </c>
      <c r="N16" s="90">
        <f t="shared" si="3"/>
        <v>96.14212166373119</v>
      </c>
      <c r="O16" s="50">
        <v>66.89244663382594</v>
      </c>
      <c r="P16" s="78" t="s">
        <v>1</v>
      </c>
      <c r="Q16" s="78" t="s">
        <v>1</v>
      </c>
      <c r="R16" s="68">
        <v>100</v>
      </c>
      <c r="S16" s="44">
        <f t="shared" si="4"/>
        <v>83.44622331691298</v>
      </c>
      <c r="T16" s="79">
        <v>99.30555555555554</v>
      </c>
      <c r="U16" s="111">
        <v>98.54576872402959</v>
      </c>
      <c r="V16" s="50">
        <v>100</v>
      </c>
      <c r="W16" s="77" t="s">
        <v>1</v>
      </c>
      <c r="X16" s="77" t="s">
        <v>1</v>
      </c>
      <c r="Y16" s="90">
        <f t="shared" si="5"/>
        <v>99.2837747598617</v>
      </c>
      <c r="Z16" s="101">
        <f t="shared" si="6"/>
        <v>94.73393710897453</v>
      </c>
      <c r="AA16" s="50">
        <v>81.4217437682144</v>
      </c>
      <c r="AB16" s="47">
        <v>41.05263157894737</v>
      </c>
      <c r="AC16" s="44">
        <f t="shared" si="7"/>
        <v>71.32946572089764</v>
      </c>
      <c r="AD16" s="85">
        <v>84.10000000000005</v>
      </c>
      <c r="AE16" s="91">
        <f t="shared" si="8"/>
        <v>84.10000000000005</v>
      </c>
      <c r="AF16" s="88">
        <v>75</v>
      </c>
      <c r="AG16" s="78">
        <v>100</v>
      </c>
      <c r="AH16" s="92">
        <f t="shared" si="9"/>
        <v>83.33333333333333</v>
      </c>
      <c r="AI16" s="37">
        <f t="shared" si="10"/>
        <v>77.13571505114543</v>
      </c>
      <c r="AJ16" s="38">
        <f t="shared" si="11"/>
        <v>87.34178563393347</v>
      </c>
    </row>
    <row r="17" spans="1:36" ht="12" customHeight="1">
      <c r="A17" s="17">
        <v>4</v>
      </c>
      <c r="B17" s="26">
        <v>52</v>
      </c>
      <c r="C17" s="27" t="s">
        <v>34</v>
      </c>
      <c r="D17" s="27" t="s">
        <v>1141</v>
      </c>
      <c r="E17" s="29">
        <v>1</v>
      </c>
      <c r="F17" s="48">
        <v>96.6</v>
      </c>
      <c r="G17" s="49">
        <v>95.2136752136752</v>
      </c>
      <c r="H17" s="44">
        <f t="shared" si="0"/>
        <v>96.13789173789172</v>
      </c>
      <c r="I17" s="51">
        <v>64.00000000000001</v>
      </c>
      <c r="J17" s="103">
        <f t="shared" si="1"/>
        <v>64.00000000000001</v>
      </c>
      <c r="K17" s="36">
        <f t="shared" si="2"/>
        <v>83.28273504273504</v>
      </c>
      <c r="L17" s="64">
        <v>98.47361535106846</v>
      </c>
      <c r="M17" s="65">
        <v>100</v>
      </c>
      <c r="N17" s="90">
        <f t="shared" si="3"/>
        <v>98.82052095309837</v>
      </c>
      <c r="O17" s="50">
        <v>83.96516393442623</v>
      </c>
      <c r="P17" s="78" t="s">
        <v>1</v>
      </c>
      <c r="Q17" s="78" t="s">
        <v>1</v>
      </c>
      <c r="R17" s="68">
        <v>100</v>
      </c>
      <c r="S17" s="44">
        <f t="shared" si="4"/>
        <v>91.98258196721312</v>
      </c>
      <c r="T17" s="79">
        <v>99.30555555555554</v>
      </c>
      <c r="U17" s="112">
        <v>95.49062962354104</v>
      </c>
      <c r="V17" s="50">
        <v>100</v>
      </c>
      <c r="W17" s="77" t="s">
        <v>1</v>
      </c>
      <c r="X17" s="77" t="s">
        <v>1</v>
      </c>
      <c r="Y17" s="90">
        <f t="shared" si="5"/>
        <v>98.26539505969886</v>
      </c>
      <c r="Z17" s="101">
        <f t="shared" si="6"/>
        <v>97.25308783429749</v>
      </c>
      <c r="AA17" s="50">
        <v>81.0382441666902</v>
      </c>
      <c r="AB17" s="47">
        <v>4</v>
      </c>
      <c r="AC17" s="44">
        <f t="shared" si="7"/>
        <v>61.77868312501765</v>
      </c>
      <c r="AD17" s="85">
        <v>63.09999999999993</v>
      </c>
      <c r="AE17" s="91">
        <f t="shared" si="8"/>
        <v>63.09999999999993</v>
      </c>
      <c r="AF17" s="88">
        <v>84.375</v>
      </c>
      <c r="AG17" s="78">
        <v>100</v>
      </c>
      <c r="AH17" s="92">
        <f t="shared" si="9"/>
        <v>89.58333333333333</v>
      </c>
      <c r="AI17" s="37">
        <f t="shared" si="10"/>
        <v>67.69196433334272</v>
      </c>
      <c r="AJ17" s="38">
        <f t="shared" si="11"/>
        <v>85.59068022569856</v>
      </c>
    </row>
    <row r="18" spans="1:36" ht="12" customHeight="1">
      <c r="A18" s="17">
        <v>7</v>
      </c>
      <c r="B18" s="26">
        <v>54</v>
      </c>
      <c r="C18" s="27" t="s">
        <v>100</v>
      </c>
      <c r="D18" s="27" t="s">
        <v>1143</v>
      </c>
      <c r="E18" s="29">
        <v>2</v>
      </c>
      <c r="F18" s="48">
        <v>92.9</v>
      </c>
      <c r="G18" s="49">
        <v>95.76923076923076</v>
      </c>
      <c r="H18" s="44">
        <f t="shared" si="0"/>
        <v>93.85641025641026</v>
      </c>
      <c r="I18" s="51">
        <v>21.000000000000004</v>
      </c>
      <c r="J18" s="103">
        <f t="shared" si="1"/>
        <v>21.000000000000004</v>
      </c>
      <c r="K18" s="36">
        <f t="shared" si="2"/>
        <v>64.71384615384615</v>
      </c>
      <c r="L18" s="64">
        <v>94.13763806287172</v>
      </c>
      <c r="M18" s="65">
        <v>100</v>
      </c>
      <c r="N18" s="90">
        <f t="shared" si="3"/>
        <v>95.4699930485827</v>
      </c>
      <c r="O18" s="50">
        <v>51.967592592592595</v>
      </c>
      <c r="P18" s="78" t="s">
        <v>1</v>
      </c>
      <c r="Q18" s="78" t="s">
        <v>1</v>
      </c>
      <c r="R18" s="68">
        <v>100</v>
      </c>
      <c r="S18" s="44">
        <f t="shared" si="4"/>
        <v>75.9837962962963</v>
      </c>
      <c r="T18" s="79">
        <v>100</v>
      </c>
      <c r="U18" s="111">
        <v>97.13235294117646</v>
      </c>
      <c r="V18" s="50">
        <v>83.33333333333334</v>
      </c>
      <c r="W18" s="77" t="s">
        <v>1</v>
      </c>
      <c r="X18" s="77" t="s">
        <v>1</v>
      </c>
      <c r="Y18" s="90">
        <f t="shared" si="5"/>
        <v>93.48856209150327</v>
      </c>
      <c r="Z18" s="101">
        <f t="shared" si="6"/>
        <v>90.85943855357682</v>
      </c>
      <c r="AA18" s="50">
        <v>92.6029035189575</v>
      </c>
      <c r="AB18" s="47">
        <v>18</v>
      </c>
      <c r="AC18" s="44">
        <f t="shared" si="7"/>
        <v>73.95217763921812</v>
      </c>
      <c r="AD18" s="85">
        <v>51.099999999999966</v>
      </c>
      <c r="AE18" s="91">
        <f t="shared" si="8"/>
        <v>51.099999999999966</v>
      </c>
      <c r="AF18" s="88">
        <v>75</v>
      </c>
      <c r="AG18" s="78">
        <v>100</v>
      </c>
      <c r="AH18" s="92">
        <f t="shared" si="9"/>
        <v>83.33333333333333</v>
      </c>
      <c r="AI18" s="37">
        <f t="shared" si="10"/>
        <v>69.73449474091632</v>
      </c>
      <c r="AJ18" s="38">
        <f t="shared" si="11"/>
        <v>79.29283692983253</v>
      </c>
    </row>
    <row r="19" spans="1:36" ht="12" customHeight="1">
      <c r="A19" s="17">
        <v>5</v>
      </c>
      <c r="B19" s="26">
        <v>63</v>
      </c>
      <c r="C19" s="27" t="s">
        <v>39</v>
      </c>
      <c r="D19" s="27" t="s">
        <v>1142</v>
      </c>
      <c r="E19" s="29">
        <v>3</v>
      </c>
      <c r="F19" s="48">
        <v>86.55000000000001</v>
      </c>
      <c r="G19" s="49">
        <v>86.41687016687017</v>
      </c>
      <c r="H19" s="44">
        <f t="shared" si="0"/>
        <v>86.50562338895672</v>
      </c>
      <c r="I19" s="51">
        <v>37</v>
      </c>
      <c r="J19" s="103">
        <f t="shared" si="1"/>
        <v>37</v>
      </c>
      <c r="K19" s="36">
        <f t="shared" si="2"/>
        <v>66.70337403337403</v>
      </c>
      <c r="L19" s="64">
        <v>95.52572706935123</v>
      </c>
      <c r="M19" s="65">
        <v>100</v>
      </c>
      <c r="N19" s="90">
        <f t="shared" si="3"/>
        <v>96.54260728086231</v>
      </c>
      <c r="O19" s="50">
        <v>40.7127808988764</v>
      </c>
      <c r="P19" s="78" t="s">
        <v>1</v>
      </c>
      <c r="Q19" s="78" t="s">
        <v>1</v>
      </c>
      <c r="R19" s="68">
        <v>100</v>
      </c>
      <c r="S19" s="44">
        <f t="shared" si="4"/>
        <v>70.35639044943821</v>
      </c>
      <c r="T19" s="79">
        <v>100</v>
      </c>
      <c r="U19" s="112">
        <v>95.28787878787878</v>
      </c>
      <c r="V19" s="50">
        <v>100</v>
      </c>
      <c r="W19" s="77" t="s">
        <v>1</v>
      </c>
      <c r="X19" s="77" t="s">
        <v>1</v>
      </c>
      <c r="Y19" s="90">
        <f t="shared" si="5"/>
        <v>98.42929292929291</v>
      </c>
      <c r="Z19" s="101">
        <f t="shared" si="6"/>
        <v>91.98457074801252</v>
      </c>
      <c r="AA19" s="50">
        <v>100</v>
      </c>
      <c r="AB19" s="47">
        <v>56.38297872340425</v>
      </c>
      <c r="AC19" s="44">
        <f t="shared" si="7"/>
        <v>89.09574468085106</v>
      </c>
      <c r="AD19" s="85">
        <v>56.199999999999925</v>
      </c>
      <c r="AE19" s="91">
        <f t="shared" si="8"/>
        <v>56.199999999999925</v>
      </c>
      <c r="AF19" s="88">
        <v>75</v>
      </c>
      <c r="AG19" s="78">
        <v>100</v>
      </c>
      <c r="AH19" s="92">
        <f t="shared" si="9"/>
        <v>83.33333333333333</v>
      </c>
      <c r="AI19" s="37">
        <f t="shared" si="10"/>
        <v>79.17106382978722</v>
      </c>
      <c r="AJ19" s="38">
        <f t="shared" si="11"/>
        <v>83.08427932961723</v>
      </c>
    </row>
    <row r="20" spans="1:36" ht="12" customHeight="1">
      <c r="A20" s="17">
        <v>6</v>
      </c>
      <c r="B20" s="26">
        <v>66</v>
      </c>
      <c r="C20" s="27" t="s">
        <v>51</v>
      </c>
      <c r="D20" s="27" t="s">
        <v>1154</v>
      </c>
      <c r="E20" s="29">
        <v>2</v>
      </c>
      <c r="F20" s="48">
        <v>84.3</v>
      </c>
      <c r="G20" s="49">
        <v>86.87525437525437</v>
      </c>
      <c r="H20" s="44">
        <f t="shared" si="0"/>
        <v>85.15841812508478</v>
      </c>
      <c r="I20" s="51">
        <v>21.000000000000004</v>
      </c>
      <c r="J20" s="103">
        <f t="shared" si="1"/>
        <v>21.000000000000004</v>
      </c>
      <c r="K20" s="36">
        <f t="shared" si="2"/>
        <v>59.495050875050865</v>
      </c>
      <c r="L20" s="64">
        <v>91.76470588235294</v>
      </c>
      <c r="M20" s="65">
        <v>100</v>
      </c>
      <c r="N20" s="90">
        <f t="shared" si="3"/>
        <v>93.63636363636363</v>
      </c>
      <c r="O20" s="50">
        <v>0</v>
      </c>
      <c r="P20" s="78" t="s">
        <v>1</v>
      </c>
      <c r="Q20" s="78" t="s">
        <v>1</v>
      </c>
      <c r="R20" s="68">
        <v>100</v>
      </c>
      <c r="S20" s="44">
        <f t="shared" si="4"/>
        <v>50</v>
      </c>
      <c r="T20" s="79">
        <v>99.16666666666667</v>
      </c>
      <c r="U20" s="111">
        <v>95.38461538461539</v>
      </c>
      <c r="V20" s="50">
        <v>100</v>
      </c>
      <c r="W20" s="77" t="s">
        <v>1</v>
      </c>
      <c r="X20" s="77" t="s">
        <v>1</v>
      </c>
      <c r="Y20" s="90">
        <f t="shared" si="5"/>
        <v>98.18376068376068</v>
      </c>
      <c r="Z20" s="101">
        <f t="shared" si="6"/>
        <v>86.54615384615384</v>
      </c>
      <c r="AA20" s="50">
        <v>95.3846153846154</v>
      </c>
      <c r="AB20" s="47">
        <v>56.25</v>
      </c>
      <c r="AC20" s="44">
        <f t="shared" si="7"/>
        <v>85.60096153846155</v>
      </c>
      <c r="AD20" s="85">
        <v>73.70000000000006</v>
      </c>
      <c r="AE20" s="91">
        <f t="shared" si="8"/>
        <v>73.70000000000006</v>
      </c>
      <c r="AF20" s="88">
        <v>75</v>
      </c>
      <c r="AG20" s="78">
        <v>100</v>
      </c>
      <c r="AH20" s="92">
        <f t="shared" si="9"/>
        <v>83.33333333333333</v>
      </c>
      <c r="AI20" s="37">
        <f t="shared" si="10"/>
        <v>81.97384615384618</v>
      </c>
      <c r="AJ20" s="38">
        <f t="shared" si="11"/>
        <v>79.76424094424095</v>
      </c>
    </row>
    <row r="21" spans="1:36" ht="12" customHeight="1">
      <c r="A21" s="17">
        <v>21</v>
      </c>
      <c r="B21" s="26">
        <v>68</v>
      </c>
      <c r="C21" s="30" t="s">
        <v>43</v>
      </c>
      <c r="D21" s="30" t="s">
        <v>1144</v>
      </c>
      <c r="E21" s="29">
        <v>1</v>
      </c>
      <c r="F21" s="48">
        <v>89.3</v>
      </c>
      <c r="G21" s="49">
        <v>83.3068783068783</v>
      </c>
      <c r="H21" s="44">
        <f t="shared" si="0"/>
        <v>87.30229276895943</v>
      </c>
      <c r="I21" s="51">
        <v>31</v>
      </c>
      <c r="J21" s="103">
        <f t="shared" si="1"/>
        <v>31</v>
      </c>
      <c r="K21" s="36">
        <f t="shared" si="2"/>
        <v>64.78137566137566</v>
      </c>
      <c r="L21" s="64">
        <v>87.37014762165117</v>
      </c>
      <c r="M21" s="65">
        <v>100</v>
      </c>
      <c r="N21" s="90">
        <f t="shared" si="3"/>
        <v>90.24056861673046</v>
      </c>
      <c r="O21" s="50">
        <v>45.83333333333333</v>
      </c>
      <c r="P21" s="78" t="s">
        <v>1</v>
      </c>
      <c r="Q21" s="78" t="s">
        <v>1</v>
      </c>
      <c r="R21" s="68">
        <v>98.79518072289156</v>
      </c>
      <c r="S21" s="44">
        <f t="shared" si="4"/>
        <v>72.31425702811245</v>
      </c>
      <c r="T21" s="79">
        <v>82.77777777777779</v>
      </c>
      <c r="U21" s="111">
        <v>78.1456611570248</v>
      </c>
      <c r="V21" s="50">
        <v>88.33333333333334</v>
      </c>
      <c r="W21" s="77" t="s">
        <v>1</v>
      </c>
      <c r="X21" s="77" t="s">
        <v>1</v>
      </c>
      <c r="Y21" s="90">
        <f t="shared" si="5"/>
        <v>83.0855907560453</v>
      </c>
      <c r="Z21" s="101">
        <f t="shared" si="6"/>
        <v>84.0795142691602</v>
      </c>
      <c r="AA21" s="50">
        <v>0</v>
      </c>
      <c r="AB21" s="47">
        <v>58.69565217391305</v>
      </c>
      <c r="AC21" s="44">
        <f t="shared" si="7"/>
        <v>14.673913043478262</v>
      </c>
      <c r="AD21" s="85">
        <v>73.00000000000001</v>
      </c>
      <c r="AE21" s="91">
        <f t="shared" si="8"/>
        <v>73.00000000000001</v>
      </c>
      <c r="AF21" s="88">
        <v>90.625</v>
      </c>
      <c r="AG21" s="78">
        <v>0</v>
      </c>
      <c r="AH21" s="92">
        <f t="shared" si="9"/>
        <v>60.416666666666664</v>
      </c>
      <c r="AI21" s="37">
        <f t="shared" si="10"/>
        <v>39.37608695652174</v>
      </c>
      <c r="AJ21" s="38">
        <f t="shared" si="11"/>
        <v>66.80885835381176</v>
      </c>
    </row>
    <row r="22" spans="1:36" ht="12" customHeight="1">
      <c r="A22" s="17">
        <v>24</v>
      </c>
      <c r="B22" s="26">
        <v>70</v>
      </c>
      <c r="C22" s="27" t="s">
        <v>145</v>
      </c>
      <c r="D22" s="27" t="s">
        <v>1150</v>
      </c>
      <c r="E22" s="29">
        <v>3</v>
      </c>
      <c r="F22" s="48">
        <v>70.30000000000001</v>
      </c>
      <c r="G22" s="49">
        <v>80.57030932030932</v>
      </c>
      <c r="H22" s="44">
        <f t="shared" si="0"/>
        <v>73.72343644010311</v>
      </c>
      <c r="I22" s="51">
        <v>21.000000000000004</v>
      </c>
      <c r="J22" s="103">
        <f t="shared" si="1"/>
        <v>21.000000000000004</v>
      </c>
      <c r="K22" s="36">
        <f t="shared" si="2"/>
        <v>52.63406186406186</v>
      </c>
      <c r="L22" s="64">
        <v>64.38896189224704</v>
      </c>
      <c r="M22" s="65">
        <v>100</v>
      </c>
      <c r="N22" s="90">
        <f t="shared" si="3"/>
        <v>72.48237964400907</v>
      </c>
      <c r="O22" s="50">
        <v>58.88888888888889</v>
      </c>
      <c r="P22" s="78" t="s">
        <v>1</v>
      </c>
      <c r="Q22" s="78" t="s">
        <v>1</v>
      </c>
      <c r="R22" s="68">
        <v>95.40816326530613</v>
      </c>
      <c r="S22" s="44">
        <f t="shared" si="4"/>
        <v>77.14852607709751</v>
      </c>
      <c r="T22" s="79">
        <v>61.52777777777777</v>
      </c>
      <c r="U22" s="111">
        <v>83.33749999999999</v>
      </c>
      <c r="V22" s="50">
        <v>81.66666666666667</v>
      </c>
      <c r="W22" s="77" t="s">
        <v>1</v>
      </c>
      <c r="X22" s="77" t="s">
        <v>1</v>
      </c>
      <c r="Y22" s="90">
        <f t="shared" si="5"/>
        <v>75.51064814814814</v>
      </c>
      <c r="Z22" s="101">
        <f t="shared" si="6"/>
        <v>74.50578559211682</v>
      </c>
      <c r="AA22" s="50">
        <v>99.8076923076923</v>
      </c>
      <c r="AB22" s="47">
        <v>20.212765957446805</v>
      </c>
      <c r="AC22" s="44">
        <f t="shared" si="7"/>
        <v>79.90896072013092</v>
      </c>
      <c r="AD22" s="85">
        <v>3.5999999999999996</v>
      </c>
      <c r="AE22" s="91">
        <f t="shared" si="8"/>
        <v>3.5999999999999996</v>
      </c>
      <c r="AF22" s="88">
        <v>50</v>
      </c>
      <c r="AG22" s="78">
        <v>100</v>
      </c>
      <c r="AH22" s="92">
        <f t="shared" si="9"/>
        <v>66.66666666666666</v>
      </c>
      <c r="AI22" s="37">
        <f t="shared" si="10"/>
        <v>56.911445717403154</v>
      </c>
      <c r="AJ22" s="38">
        <f t="shared" si="11"/>
        <v>64.85313888409173</v>
      </c>
    </row>
    <row r="23" spans="1:36" ht="12" customHeight="1">
      <c r="A23" s="17">
        <v>2</v>
      </c>
      <c r="B23" s="26">
        <v>73</v>
      </c>
      <c r="C23" s="27" t="s">
        <v>32</v>
      </c>
      <c r="D23" s="27" t="s">
        <v>1140</v>
      </c>
      <c r="E23" s="29">
        <v>3</v>
      </c>
      <c r="F23" s="48">
        <v>69.35</v>
      </c>
      <c r="G23" s="49">
        <v>93.29772079772081</v>
      </c>
      <c r="H23" s="44">
        <f t="shared" si="0"/>
        <v>77.33257359924026</v>
      </c>
      <c r="I23" s="51">
        <v>84.00000000000003</v>
      </c>
      <c r="J23" s="103">
        <f t="shared" si="1"/>
        <v>84.00000000000003</v>
      </c>
      <c r="K23" s="36">
        <f t="shared" si="2"/>
        <v>79.99954415954417</v>
      </c>
      <c r="L23" s="64">
        <v>94.28104575163398</v>
      </c>
      <c r="M23" s="65">
        <v>100</v>
      </c>
      <c r="N23" s="90">
        <f t="shared" si="3"/>
        <v>95.58080808080808</v>
      </c>
      <c r="O23" s="50">
        <v>48.16868279569893</v>
      </c>
      <c r="P23" s="78" t="s">
        <v>1</v>
      </c>
      <c r="Q23" s="78" t="s">
        <v>1</v>
      </c>
      <c r="R23" s="68">
        <v>100</v>
      </c>
      <c r="S23" s="44">
        <f t="shared" si="4"/>
        <v>74.08434139784947</v>
      </c>
      <c r="T23" s="79">
        <v>100</v>
      </c>
      <c r="U23" s="111">
        <v>95.94932935916543</v>
      </c>
      <c r="V23" s="50">
        <v>97.14285714285714</v>
      </c>
      <c r="W23" s="77" t="s">
        <v>1</v>
      </c>
      <c r="X23" s="77" t="s">
        <v>1</v>
      </c>
      <c r="Y23" s="90">
        <f t="shared" si="5"/>
        <v>97.69739550067419</v>
      </c>
      <c r="Z23" s="101">
        <f t="shared" si="6"/>
        <v>92.04348621536816</v>
      </c>
      <c r="AA23" s="50">
        <v>91.4102564102564</v>
      </c>
      <c r="AB23" s="47">
        <v>65.13761467889908</v>
      </c>
      <c r="AC23" s="44">
        <f t="shared" si="7"/>
        <v>84.84209597741706</v>
      </c>
      <c r="AD23" s="85">
        <v>78.90000000000005</v>
      </c>
      <c r="AE23" s="91">
        <f t="shared" si="8"/>
        <v>78.90000000000005</v>
      </c>
      <c r="AF23" s="88">
        <v>87.5</v>
      </c>
      <c r="AG23" s="78">
        <v>100</v>
      </c>
      <c r="AH23" s="92">
        <f t="shared" si="9"/>
        <v>91.66666666666666</v>
      </c>
      <c r="AI23" s="37">
        <f t="shared" si="10"/>
        <v>84.62245118795578</v>
      </c>
      <c r="AJ23" s="38">
        <f t="shared" si="11"/>
        <v>87.40838729597965</v>
      </c>
    </row>
    <row r="24" spans="1:36" ht="12" customHeight="1">
      <c r="A24" s="17">
        <v>18</v>
      </c>
      <c r="B24" s="26">
        <v>76</v>
      </c>
      <c r="C24" s="27" t="s">
        <v>75</v>
      </c>
      <c r="D24" s="27" t="s">
        <v>1158</v>
      </c>
      <c r="E24" s="29">
        <v>1</v>
      </c>
      <c r="F24" s="48">
        <v>87.7</v>
      </c>
      <c r="G24" s="49">
        <v>82.8617216117216</v>
      </c>
      <c r="H24" s="44">
        <f t="shared" si="0"/>
        <v>86.08724053724053</v>
      </c>
      <c r="I24" s="51">
        <v>56.00000000000001</v>
      </c>
      <c r="J24" s="103">
        <f t="shared" si="1"/>
        <v>56.00000000000001</v>
      </c>
      <c r="K24" s="36">
        <f t="shared" si="2"/>
        <v>74.05234432234433</v>
      </c>
      <c r="L24" s="64">
        <v>48.168355416991425</v>
      </c>
      <c r="M24" s="65">
        <v>100</v>
      </c>
      <c r="N24" s="90">
        <f t="shared" si="3"/>
        <v>59.94827464040246</v>
      </c>
      <c r="O24" s="50">
        <v>4.6875</v>
      </c>
      <c r="P24" s="78" t="s">
        <v>1</v>
      </c>
      <c r="Q24" s="78" t="s">
        <v>1</v>
      </c>
      <c r="R24" s="68">
        <v>100</v>
      </c>
      <c r="S24" s="44">
        <f t="shared" si="4"/>
        <v>52.34375</v>
      </c>
      <c r="T24" s="79">
        <v>85.41666666666666</v>
      </c>
      <c r="U24" s="111">
        <v>85</v>
      </c>
      <c r="V24" s="50">
        <v>88.33333333333334</v>
      </c>
      <c r="W24" s="77" t="s">
        <v>1</v>
      </c>
      <c r="X24" s="77" t="s">
        <v>1</v>
      </c>
      <c r="Y24" s="90">
        <f t="shared" si="5"/>
        <v>86.25</v>
      </c>
      <c r="Z24" s="101">
        <f t="shared" si="6"/>
        <v>67.89599084177708</v>
      </c>
      <c r="AA24" s="50">
        <v>79.8041747835498</v>
      </c>
      <c r="AB24" s="47">
        <v>7.07070707070707</v>
      </c>
      <c r="AC24" s="44">
        <f t="shared" si="7"/>
        <v>61.620807855339116</v>
      </c>
      <c r="AD24" s="85">
        <v>64.89999999999999</v>
      </c>
      <c r="AE24" s="91">
        <f t="shared" si="8"/>
        <v>64.89999999999999</v>
      </c>
      <c r="AF24" s="88">
        <v>87.5</v>
      </c>
      <c r="AG24" s="78">
        <v>100</v>
      </c>
      <c r="AH24" s="92">
        <f t="shared" si="9"/>
        <v>91.66666666666666</v>
      </c>
      <c r="AI24" s="37">
        <f t="shared" si="10"/>
        <v>68.50443085618086</v>
      </c>
      <c r="AJ24" s="38">
        <f t="shared" si="11"/>
        <v>69.30979354221166</v>
      </c>
    </row>
    <row r="25" spans="1:36" ht="12" customHeight="1">
      <c r="A25" s="17">
        <v>16</v>
      </c>
      <c r="B25" s="26">
        <v>81</v>
      </c>
      <c r="C25" s="27" t="s">
        <v>356</v>
      </c>
      <c r="D25" s="27" t="s">
        <v>1157</v>
      </c>
      <c r="E25" s="29">
        <v>4</v>
      </c>
      <c r="F25" s="48">
        <v>62.5</v>
      </c>
      <c r="G25" s="49">
        <v>92.31227106227108</v>
      </c>
      <c r="H25" s="44">
        <f t="shared" si="0"/>
        <v>72.43742368742369</v>
      </c>
      <c r="I25" s="51">
        <v>54</v>
      </c>
      <c r="J25" s="103">
        <f t="shared" si="1"/>
        <v>54</v>
      </c>
      <c r="K25" s="36">
        <f t="shared" si="2"/>
        <v>65.06245421245421</v>
      </c>
      <c r="L25" s="64">
        <v>48.613376835236544</v>
      </c>
      <c r="M25" s="65">
        <v>100</v>
      </c>
      <c r="N25" s="90">
        <f t="shared" si="3"/>
        <v>60.29215482722824</v>
      </c>
      <c r="O25" s="50">
        <v>0</v>
      </c>
      <c r="P25" s="78" t="s">
        <v>1</v>
      </c>
      <c r="Q25" s="78" t="s">
        <v>1</v>
      </c>
      <c r="R25" s="68">
        <v>100</v>
      </c>
      <c r="S25" s="44">
        <f t="shared" si="4"/>
        <v>50</v>
      </c>
      <c r="T25" s="79">
        <v>99.16666666666667</v>
      </c>
      <c r="U25" s="112">
        <v>95.41181657848324</v>
      </c>
      <c r="V25" s="50">
        <v>97.14285714285714</v>
      </c>
      <c r="W25" s="77" t="s">
        <v>1</v>
      </c>
      <c r="X25" s="77" t="s">
        <v>1</v>
      </c>
      <c r="Y25" s="90">
        <f t="shared" si="5"/>
        <v>97.24044679600235</v>
      </c>
      <c r="Z25" s="101">
        <f t="shared" si="6"/>
        <v>71.53510897054127</v>
      </c>
      <c r="AA25" s="50">
        <v>99.2307692307692</v>
      </c>
      <c r="AB25" s="47">
        <v>13.684210526315791</v>
      </c>
      <c r="AC25" s="44">
        <f t="shared" si="7"/>
        <v>77.84412955465585</v>
      </c>
      <c r="AD25" s="85">
        <v>74.5</v>
      </c>
      <c r="AE25" s="91">
        <f t="shared" si="8"/>
        <v>74.5</v>
      </c>
      <c r="AF25" s="88">
        <v>37.5</v>
      </c>
      <c r="AG25" s="78">
        <v>100</v>
      </c>
      <c r="AH25" s="92">
        <f t="shared" si="9"/>
        <v>58.33333333333333</v>
      </c>
      <c r="AI25" s="37">
        <f t="shared" si="10"/>
        <v>73.05020242914979</v>
      </c>
      <c r="AJ25" s="38">
        <f t="shared" si="11"/>
        <v>70.69510605650642</v>
      </c>
    </row>
    <row r="26" spans="1:36" ht="12" customHeight="1">
      <c r="A26" s="17">
        <v>8</v>
      </c>
      <c r="B26" s="26">
        <v>85</v>
      </c>
      <c r="C26" s="27" t="s">
        <v>13</v>
      </c>
      <c r="D26" s="27" t="s">
        <v>1147</v>
      </c>
      <c r="E26" s="29">
        <v>3</v>
      </c>
      <c r="F26" s="48">
        <v>88.80000000000001</v>
      </c>
      <c r="G26" s="49">
        <v>82.5905575905576</v>
      </c>
      <c r="H26" s="44">
        <f t="shared" si="0"/>
        <v>86.7301858635192</v>
      </c>
      <c r="I26" s="51">
        <v>31</v>
      </c>
      <c r="J26" s="103">
        <f t="shared" si="1"/>
        <v>31</v>
      </c>
      <c r="K26" s="36">
        <f t="shared" si="2"/>
        <v>64.43811151811151</v>
      </c>
      <c r="L26" s="64">
        <v>94.39765653606737</v>
      </c>
      <c r="M26" s="65">
        <v>100</v>
      </c>
      <c r="N26" s="90">
        <f t="shared" si="3"/>
        <v>95.67091641423389</v>
      </c>
      <c r="O26" s="50">
        <v>3.125</v>
      </c>
      <c r="P26" s="78" t="s">
        <v>1</v>
      </c>
      <c r="Q26" s="78" t="s">
        <v>1</v>
      </c>
      <c r="R26" s="68">
        <v>100</v>
      </c>
      <c r="S26" s="44">
        <f t="shared" si="4"/>
        <v>51.5625</v>
      </c>
      <c r="T26" s="79">
        <v>98.47222222222221</v>
      </c>
      <c r="U26" s="111">
        <v>91.36857707509878</v>
      </c>
      <c r="V26" s="50">
        <v>98.33333333333334</v>
      </c>
      <c r="W26" s="77" t="s">
        <v>1</v>
      </c>
      <c r="X26" s="77" t="s">
        <v>1</v>
      </c>
      <c r="Y26" s="90">
        <f t="shared" si="5"/>
        <v>96.0580442102181</v>
      </c>
      <c r="Z26" s="101">
        <f t="shared" si="6"/>
        <v>86.98859913794143</v>
      </c>
      <c r="AA26" s="50">
        <v>89.6561698717949</v>
      </c>
      <c r="AB26" s="47">
        <v>60.396039603960396</v>
      </c>
      <c r="AC26" s="44">
        <f t="shared" si="7"/>
        <v>82.34113730483628</v>
      </c>
      <c r="AD26" s="85">
        <v>76.10000000000001</v>
      </c>
      <c r="AE26" s="91">
        <f t="shared" si="8"/>
        <v>76.10000000000001</v>
      </c>
      <c r="AF26" s="88">
        <v>37.5</v>
      </c>
      <c r="AG26" s="78">
        <v>100</v>
      </c>
      <c r="AH26" s="92">
        <f t="shared" si="9"/>
        <v>58.33333333333333</v>
      </c>
      <c r="AI26" s="37">
        <f t="shared" si="10"/>
        <v>75.87527322924602</v>
      </c>
      <c r="AJ26" s="38">
        <f t="shared" si="11"/>
        <v>79.14450384136683</v>
      </c>
    </row>
    <row r="27" spans="1:36" ht="12" customHeight="1">
      <c r="A27" s="17">
        <v>23</v>
      </c>
      <c r="B27" s="26">
        <v>86</v>
      </c>
      <c r="C27" s="27" t="s">
        <v>288</v>
      </c>
      <c r="D27" s="27" t="s">
        <v>1161</v>
      </c>
      <c r="E27" s="28">
        <v>4</v>
      </c>
      <c r="F27" s="48">
        <v>42.8</v>
      </c>
      <c r="G27" s="49">
        <v>81.8854293854294</v>
      </c>
      <c r="H27" s="44">
        <f t="shared" si="0"/>
        <v>55.8284764618098</v>
      </c>
      <c r="I27" s="51">
        <v>10</v>
      </c>
      <c r="J27" s="103">
        <f t="shared" si="1"/>
        <v>10</v>
      </c>
      <c r="K27" s="36">
        <f t="shared" si="2"/>
        <v>37.49708587708588</v>
      </c>
      <c r="L27" s="64">
        <v>92.39690721649485</v>
      </c>
      <c r="M27" s="65">
        <v>100</v>
      </c>
      <c r="N27" s="90">
        <f t="shared" si="3"/>
        <v>94.12488284910967</v>
      </c>
      <c r="O27" s="50">
        <v>0</v>
      </c>
      <c r="P27" s="78" t="s">
        <v>1</v>
      </c>
      <c r="Q27" s="78" t="s">
        <v>1</v>
      </c>
      <c r="R27" s="68">
        <v>91.42857142857143</v>
      </c>
      <c r="S27" s="44">
        <f t="shared" si="4"/>
        <v>45.714285714285715</v>
      </c>
      <c r="T27" s="79">
        <v>94.58333333333333</v>
      </c>
      <c r="U27" s="111">
        <v>85.86822471428131</v>
      </c>
      <c r="V27" s="50">
        <v>95</v>
      </c>
      <c r="W27" s="77" t="s">
        <v>1</v>
      </c>
      <c r="X27" s="77" t="s">
        <v>1</v>
      </c>
      <c r="Y27" s="90">
        <f t="shared" si="5"/>
        <v>91.81718601587154</v>
      </c>
      <c r="Z27" s="101">
        <f t="shared" si="6"/>
        <v>83.61199256217915</v>
      </c>
      <c r="AA27" s="50">
        <v>95.1282051282051</v>
      </c>
      <c r="AB27" s="47">
        <v>21.27659574468085</v>
      </c>
      <c r="AC27" s="44">
        <f t="shared" si="7"/>
        <v>76.66530278232403</v>
      </c>
      <c r="AD27" s="85">
        <v>28.69999999999999</v>
      </c>
      <c r="AE27" s="91">
        <f t="shared" si="8"/>
        <v>28.69999999999999</v>
      </c>
      <c r="AF27" s="88">
        <v>15.625</v>
      </c>
      <c r="AG27" s="78">
        <v>100</v>
      </c>
      <c r="AH27" s="92">
        <f t="shared" si="9"/>
        <v>43.74999999999999</v>
      </c>
      <c r="AI27" s="37">
        <f t="shared" si="10"/>
        <v>57.29149481723948</v>
      </c>
      <c r="AJ27" s="38">
        <f t="shared" si="11"/>
        <v>66.4928619016786</v>
      </c>
    </row>
    <row r="28" spans="1:36" ht="12" customHeight="1">
      <c r="A28" s="17">
        <v>22</v>
      </c>
      <c r="B28" s="31">
        <v>88</v>
      </c>
      <c r="C28" s="32" t="s">
        <v>572</v>
      </c>
      <c r="D28" s="32" t="s">
        <v>1152</v>
      </c>
      <c r="E28" s="29">
        <v>3</v>
      </c>
      <c r="F28" s="48">
        <v>85.75</v>
      </c>
      <c r="G28" s="49">
        <v>75.0132275132275</v>
      </c>
      <c r="H28" s="44">
        <f t="shared" si="0"/>
        <v>82.1710758377425</v>
      </c>
      <c r="I28" s="51">
        <v>26</v>
      </c>
      <c r="J28" s="103">
        <f t="shared" si="1"/>
        <v>26</v>
      </c>
      <c r="K28" s="36">
        <f t="shared" si="2"/>
        <v>59.7026455026455</v>
      </c>
      <c r="L28" s="64">
        <v>42.19886822958772</v>
      </c>
      <c r="M28" s="65">
        <v>100</v>
      </c>
      <c r="N28" s="90">
        <f t="shared" si="3"/>
        <v>55.3354890864996</v>
      </c>
      <c r="O28" s="50">
        <v>41.26157407407407</v>
      </c>
      <c r="P28" s="78" t="s">
        <v>1</v>
      </c>
      <c r="Q28" s="78" t="s">
        <v>1</v>
      </c>
      <c r="R28" s="68" t="s">
        <v>1</v>
      </c>
      <c r="S28" s="44">
        <f>(O28*(10/10))</f>
        <v>41.26157407407407</v>
      </c>
      <c r="T28" s="79">
        <v>90</v>
      </c>
      <c r="U28" s="111">
        <v>75.55797101449274</v>
      </c>
      <c r="V28" s="50">
        <v>100</v>
      </c>
      <c r="W28" s="77" t="s">
        <v>1</v>
      </c>
      <c r="X28" s="77" t="s">
        <v>1</v>
      </c>
      <c r="Y28" s="90">
        <f t="shared" si="5"/>
        <v>88.51932367149757</v>
      </c>
      <c r="Z28" s="101">
        <f t="shared" si="6"/>
        <v>64.46688653461376</v>
      </c>
      <c r="AA28" s="50">
        <v>93.974358974359</v>
      </c>
      <c r="AB28" s="47">
        <v>56.213017751479285</v>
      </c>
      <c r="AC28" s="44">
        <f t="shared" si="7"/>
        <v>84.53402366863908</v>
      </c>
      <c r="AD28" s="85">
        <v>57.799999999999955</v>
      </c>
      <c r="AE28" s="91">
        <f t="shared" si="8"/>
        <v>57.799999999999955</v>
      </c>
      <c r="AF28" s="88">
        <v>56.25</v>
      </c>
      <c r="AG28" s="78">
        <v>100</v>
      </c>
      <c r="AH28" s="92">
        <f t="shared" si="9"/>
        <v>70.83333333333333</v>
      </c>
      <c r="AI28" s="37">
        <f t="shared" si="10"/>
        <v>74.66481262327416</v>
      </c>
      <c r="AJ28" s="38">
        <f t="shared" si="11"/>
        <v>66.57341615481823</v>
      </c>
    </row>
    <row r="29" spans="1:36" ht="12" customHeight="1">
      <c r="A29" s="17">
        <v>10</v>
      </c>
      <c r="B29" s="26">
        <v>91</v>
      </c>
      <c r="C29" s="27" t="s">
        <v>982</v>
      </c>
      <c r="D29" s="27" t="s">
        <v>1168</v>
      </c>
      <c r="E29" s="29">
        <v>4</v>
      </c>
      <c r="F29" s="48">
        <v>76.70000000000002</v>
      </c>
      <c r="G29" s="49">
        <v>92.69943019943021</v>
      </c>
      <c r="H29" s="44">
        <f t="shared" si="0"/>
        <v>82.03314339981007</v>
      </c>
      <c r="I29" s="51">
        <v>54</v>
      </c>
      <c r="J29" s="103">
        <f t="shared" si="1"/>
        <v>54</v>
      </c>
      <c r="K29" s="36">
        <f t="shared" si="2"/>
        <v>70.81988603988604</v>
      </c>
      <c r="L29" s="64">
        <v>89.46808510638297</v>
      </c>
      <c r="M29" s="65">
        <v>100</v>
      </c>
      <c r="N29" s="90">
        <f t="shared" si="3"/>
        <v>91.86170212765956</v>
      </c>
      <c r="O29" s="50">
        <v>30.097087378640776</v>
      </c>
      <c r="P29" s="78" t="s">
        <v>1</v>
      </c>
      <c r="Q29" s="78" t="s">
        <v>1</v>
      </c>
      <c r="R29" s="68">
        <v>100</v>
      </c>
      <c r="S29" s="44">
        <f>(O29*(5/10))+(R29*(5/10))</f>
        <v>65.04854368932038</v>
      </c>
      <c r="T29" s="79">
        <v>96.52777777777779</v>
      </c>
      <c r="U29" s="111">
        <v>76.2511944577162</v>
      </c>
      <c r="V29" s="50">
        <v>100</v>
      </c>
      <c r="W29" s="77" t="s">
        <v>1</v>
      </c>
      <c r="X29" s="77" t="s">
        <v>1</v>
      </c>
      <c r="Y29" s="90">
        <f t="shared" si="5"/>
        <v>90.92632407849798</v>
      </c>
      <c r="Z29" s="101">
        <f t="shared" si="6"/>
        <v>86.16233434229355</v>
      </c>
      <c r="AA29" s="50">
        <v>82.719693886814</v>
      </c>
      <c r="AB29" s="47">
        <v>32.97872340425532</v>
      </c>
      <c r="AC29" s="44">
        <f t="shared" si="7"/>
        <v>70.28445126617433</v>
      </c>
      <c r="AD29" s="85">
        <v>62.399999999999956</v>
      </c>
      <c r="AE29" s="91">
        <f t="shared" si="8"/>
        <v>62.399999999999956</v>
      </c>
      <c r="AF29" s="88">
        <v>15.625</v>
      </c>
      <c r="AG29" s="78">
        <v>100</v>
      </c>
      <c r="AH29" s="92">
        <f t="shared" si="9"/>
        <v>43.74999999999999</v>
      </c>
      <c r="AI29" s="37">
        <f t="shared" si="10"/>
        <v>62.875040675292965</v>
      </c>
      <c r="AJ29" s="38">
        <f t="shared" si="11"/>
        <v>76.10765658171188</v>
      </c>
    </row>
    <row r="30" spans="1:36" ht="12" customHeight="1">
      <c r="A30" s="17">
        <v>29</v>
      </c>
      <c r="B30" s="26">
        <v>94</v>
      </c>
      <c r="C30" s="27" t="s">
        <v>69</v>
      </c>
      <c r="D30" s="27" t="s">
        <v>1151</v>
      </c>
      <c r="E30" s="29">
        <v>4</v>
      </c>
      <c r="F30" s="48">
        <v>44.00000000000001</v>
      </c>
      <c r="G30" s="49">
        <v>78.38573463573464</v>
      </c>
      <c r="H30" s="44">
        <f t="shared" si="0"/>
        <v>55.46191154524488</v>
      </c>
      <c r="I30" s="51">
        <v>5</v>
      </c>
      <c r="J30" s="103">
        <f t="shared" si="1"/>
        <v>5</v>
      </c>
      <c r="K30" s="36">
        <f t="shared" si="2"/>
        <v>35.27714692714693</v>
      </c>
      <c r="L30" s="64">
        <v>90.33989266547407</v>
      </c>
      <c r="M30" s="65">
        <v>100</v>
      </c>
      <c r="N30" s="90">
        <f t="shared" si="3"/>
        <v>92.53537160513906</v>
      </c>
      <c r="O30" s="50">
        <v>79.18134995933858</v>
      </c>
      <c r="P30" s="78" t="s">
        <v>1</v>
      </c>
      <c r="Q30" s="78" t="s">
        <v>1</v>
      </c>
      <c r="R30" s="68">
        <v>100</v>
      </c>
      <c r="S30" s="44">
        <f>(O30*(5/10))+(R30*(5/10))</f>
        <v>89.59067497966929</v>
      </c>
      <c r="T30" s="79">
        <v>95.97222222222221</v>
      </c>
      <c r="U30" s="111">
        <v>93.01630434782608</v>
      </c>
      <c r="V30" s="50">
        <v>0</v>
      </c>
      <c r="W30" s="77" t="s">
        <v>1</v>
      </c>
      <c r="X30" s="77" t="s">
        <v>1</v>
      </c>
      <c r="Y30" s="90">
        <f t="shared" si="5"/>
        <v>62.99617552334943</v>
      </c>
      <c r="Z30" s="101">
        <f t="shared" si="6"/>
        <v>81.31232169060084</v>
      </c>
      <c r="AA30" s="50">
        <v>49.2408369799145</v>
      </c>
      <c r="AB30" s="47">
        <v>34.090909090909086</v>
      </c>
      <c r="AC30" s="44">
        <f t="shared" si="7"/>
        <v>45.45335500766315</v>
      </c>
      <c r="AD30" s="85">
        <v>3.5999999999999996</v>
      </c>
      <c r="AE30" s="91">
        <f t="shared" si="8"/>
        <v>3.5999999999999996</v>
      </c>
      <c r="AF30" s="88">
        <v>0</v>
      </c>
      <c r="AG30" s="78">
        <v>100</v>
      </c>
      <c r="AH30" s="92">
        <f t="shared" si="9"/>
        <v>33.33333333333333</v>
      </c>
      <c r="AI30" s="37">
        <f t="shared" si="10"/>
        <v>31.868456004087015</v>
      </c>
      <c r="AJ30" s="38">
        <f t="shared" si="11"/>
        <v>57.27212703195591</v>
      </c>
    </row>
    <row r="31" spans="1:36" ht="12" customHeight="1">
      <c r="A31" s="17">
        <v>13</v>
      </c>
      <c r="B31" s="26">
        <v>95</v>
      </c>
      <c r="C31" s="27" t="s">
        <v>60</v>
      </c>
      <c r="D31" s="27" t="s">
        <v>1170</v>
      </c>
      <c r="E31" s="29">
        <v>4</v>
      </c>
      <c r="F31" s="48">
        <v>63.75000000000001</v>
      </c>
      <c r="G31" s="49">
        <v>82.1031746031746</v>
      </c>
      <c r="H31" s="44">
        <f t="shared" si="0"/>
        <v>69.86772486772486</v>
      </c>
      <c r="I31" s="51">
        <v>55.00000000000001</v>
      </c>
      <c r="J31" s="103">
        <f t="shared" si="1"/>
        <v>55.00000000000001</v>
      </c>
      <c r="K31" s="36">
        <f t="shared" si="2"/>
        <v>63.920634920634924</v>
      </c>
      <c r="L31" s="64">
        <v>99.11111111111111</v>
      </c>
      <c r="M31" s="65">
        <v>100</v>
      </c>
      <c r="N31" s="90">
        <f t="shared" si="3"/>
        <v>99.31313131313132</v>
      </c>
      <c r="O31" s="50">
        <v>0.6172839506172839</v>
      </c>
      <c r="P31" s="78" t="s">
        <v>1</v>
      </c>
      <c r="Q31" s="78" t="s">
        <v>1</v>
      </c>
      <c r="R31" s="68">
        <v>100</v>
      </c>
      <c r="S31" s="44">
        <f>(O31*(5/10))+(R31*(5/10))</f>
        <v>50.30864197530864</v>
      </c>
      <c r="T31" s="79">
        <v>94.44444444444446</v>
      </c>
      <c r="U31" s="111">
        <v>74.78853754940711</v>
      </c>
      <c r="V31" s="50">
        <v>78.57142857142858</v>
      </c>
      <c r="W31" s="77" t="s">
        <v>1</v>
      </c>
      <c r="X31" s="77" t="s">
        <v>1</v>
      </c>
      <c r="Y31" s="90">
        <f t="shared" si="5"/>
        <v>82.60147018842672</v>
      </c>
      <c r="Z31" s="101">
        <f t="shared" si="6"/>
        <v>83.49603544067313</v>
      </c>
      <c r="AA31" s="50">
        <v>79.1060631960632</v>
      </c>
      <c r="AB31" s="47">
        <v>6.382978723404255</v>
      </c>
      <c r="AC31" s="44">
        <f t="shared" si="7"/>
        <v>60.92529207789847</v>
      </c>
      <c r="AD31" s="85">
        <v>60.899999999999935</v>
      </c>
      <c r="AE31" s="91">
        <f t="shared" si="8"/>
        <v>60.899999999999935</v>
      </c>
      <c r="AF31" s="88">
        <v>62.5</v>
      </c>
      <c r="AG31" s="78">
        <v>100</v>
      </c>
      <c r="AH31" s="92">
        <f t="shared" si="9"/>
        <v>75</v>
      </c>
      <c r="AI31" s="37">
        <f t="shared" si="10"/>
        <v>63.733489108212495</v>
      </c>
      <c r="AJ31" s="38">
        <f t="shared" si="11"/>
        <v>73.6521914369273</v>
      </c>
    </row>
    <row r="32" spans="1:36" ht="12" customHeight="1">
      <c r="A32" s="17">
        <v>31</v>
      </c>
      <c r="B32" s="26">
        <v>97</v>
      </c>
      <c r="C32" s="27" t="s">
        <v>214</v>
      </c>
      <c r="D32" s="27" t="s">
        <v>1169</v>
      </c>
      <c r="E32" s="29">
        <v>4</v>
      </c>
      <c r="F32" s="48">
        <v>29.699999999999992</v>
      </c>
      <c r="G32" s="49">
        <v>57.3570411070411</v>
      </c>
      <c r="H32" s="44">
        <f t="shared" si="0"/>
        <v>38.91901370234703</v>
      </c>
      <c r="I32" s="51">
        <v>35</v>
      </c>
      <c r="J32" s="103">
        <f t="shared" si="1"/>
        <v>35</v>
      </c>
      <c r="K32" s="36">
        <f t="shared" si="2"/>
        <v>37.35140822140822</v>
      </c>
      <c r="L32" s="64">
        <v>92.22972972972973</v>
      </c>
      <c r="M32" s="65">
        <v>100</v>
      </c>
      <c r="N32" s="90">
        <f t="shared" si="3"/>
        <v>93.99570024570025</v>
      </c>
      <c r="O32" s="50">
        <v>3.0864197530864197</v>
      </c>
      <c r="P32" s="78" t="s">
        <v>1</v>
      </c>
      <c r="Q32" s="78" t="s">
        <v>1</v>
      </c>
      <c r="R32" s="68">
        <v>100</v>
      </c>
      <c r="S32" s="44">
        <f>(O32*(5/10))+(R32*(5/10))</f>
        <v>51.54320987654321</v>
      </c>
      <c r="T32" s="79">
        <v>90.83333333333333</v>
      </c>
      <c r="U32" s="111">
        <v>93.95833333333333</v>
      </c>
      <c r="V32" s="50">
        <v>73.8095238095238</v>
      </c>
      <c r="W32" s="77" t="s">
        <v>1</v>
      </c>
      <c r="X32" s="77" t="s">
        <v>1</v>
      </c>
      <c r="Y32" s="90">
        <f t="shared" si="5"/>
        <v>86.20039682539681</v>
      </c>
      <c r="Z32" s="101">
        <f t="shared" si="6"/>
        <v>82.6988929405596</v>
      </c>
      <c r="AA32" s="50">
        <v>0</v>
      </c>
      <c r="AB32" s="47">
        <v>5.319148936170213</v>
      </c>
      <c r="AC32" s="44">
        <f t="shared" si="7"/>
        <v>1.3297872340425532</v>
      </c>
      <c r="AD32" s="85">
        <v>39.199999999999996</v>
      </c>
      <c r="AE32" s="91">
        <f t="shared" si="8"/>
        <v>39.199999999999996</v>
      </c>
      <c r="AF32" s="88">
        <v>6.25</v>
      </c>
      <c r="AG32" s="78">
        <v>100</v>
      </c>
      <c r="AH32" s="92">
        <f t="shared" si="9"/>
        <v>37.49999999999999</v>
      </c>
      <c r="AI32" s="37">
        <f t="shared" si="10"/>
        <v>18.66255319148936</v>
      </c>
      <c r="AJ32" s="38">
        <f t="shared" si="11"/>
        <v>54.41849407200825</v>
      </c>
    </row>
    <row r="33" spans="1:36" ht="12" customHeight="1" thickBot="1">
      <c r="A33" s="17">
        <v>25</v>
      </c>
      <c r="B33" s="33">
        <v>99</v>
      </c>
      <c r="C33" s="34" t="s">
        <v>250</v>
      </c>
      <c r="D33" s="34" t="s">
        <v>1167</v>
      </c>
      <c r="E33" s="35">
        <v>4</v>
      </c>
      <c r="F33" s="52">
        <v>67.05000000000001</v>
      </c>
      <c r="G33" s="53">
        <v>81.30291005291006</v>
      </c>
      <c r="H33" s="44">
        <f t="shared" si="0"/>
        <v>71.80097001763669</v>
      </c>
      <c r="I33" s="55">
        <v>26</v>
      </c>
      <c r="J33" s="103">
        <f t="shared" si="1"/>
        <v>26</v>
      </c>
      <c r="K33" s="36">
        <f t="shared" si="2"/>
        <v>53.48058201058201</v>
      </c>
      <c r="L33" s="70">
        <v>9.311224489795922</v>
      </c>
      <c r="M33" s="71">
        <v>100</v>
      </c>
      <c r="N33" s="90">
        <f t="shared" si="3"/>
        <v>29.922309833024123</v>
      </c>
      <c r="O33" s="54">
        <v>21.141975308641975</v>
      </c>
      <c r="P33" s="81" t="s">
        <v>1</v>
      </c>
      <c r="Q33" s="81" t="s">
        <v>1</v>
      </c>
      <c r="R33" s="74">
        <v>100</v>
      </c>
      <c r="S33" s="44">
        <f>(O33*(5/10))+(R33*(5/10))</f>
        <v>60.57098765432099</v>
      </c>
      <c r="T33" s="82">
        <v>95.27777777777779</v>
      </c>
      <c r="U33" s="113">
        <v>57.87559903864251</v>
      </c>
      <c r="V33" s="54">
        <v>100</v>
      </c>
      <c r="W33" s="109" t="s">
        <v>1</v>
      </c>
      <c r="X33" s="109" t="s">
        <v>1</v>
      </c>
      <c r="Y33" s="90">
        <f t="shared" si="5"/>
        <v>84.38445893880676</v>
      </c>
      <c r="Z33" s="101">
        <f t="shared" si="6"/>
        <v>55.658419075365245</v>
      </c>
      <c r="AA33" s="54">
        <v>97.9540606060606</v>
      </c>
      <c r="AB33" s="106">
        <v>36.17021276595745</v>
      </c>
      <c r="AC33" s="44">
        <f t="shared" si="7"/>
        <v>82.50809864603481</v>
      </c>
      <c r="AD33" s="86">
        <v>72.79999999999997</v>
      </c>
      <c r="AE33" s="91">
        <f t="shared" si="8"/>
        <v>72.79999999999997</v>
      </c>
      <c r="AF33" s="89">
        <v>84.375</v>
      </c>
      <c r="AG33" s="81">
        <v>100</v>
      </c>
      <c r="AH33" s="92">
        <f t="shared" si="9"/>
        <v>89.58333333333333</v>
      </c>
      <c r="AI33" s="37">
        <f t="shared" si="10"/>
        <v>81.33431927788523</v>
      </c>
      <c r="AJ33" s="38">
        <f t="shared" si="11"/>
        <v>62.925621723164596</v>
      </c>
    </row>
    <row r="34" spans="1:36" ht="16.5" thickBot="1" thickTop="1">
      <c r="A34" s="2"/>
      <c r="B34" s="115" t="s">
        <v>1171</v>
      </c>
      <c r="C34" s="115"/>
      <c r="D34" s="115"/>
      <c r="E34" s="115"/>
      <c r="F34" s="7">
        <f aca="true" t="shared" si="12" ref="F34:AJ34">AVERAGE(F2:F33)</f>
        <v>71.96093749999999</v>
      </c>
      <c r="G34" s="7">
        <f t="shared" si="12"/>
        <v>79.01170444139193</v>
      </c>
      <c r="H34" s="7">
        <f t="shared" si="12"/>
        <v>74.31119314713064</v>
      </c>
      <c r="I34" s="7">
        <f t="shared" si="12"/>
        <v>35.875</v>
      </c>
      <c r="J34" s="7">
        <f t="shared" si="12"/>
        <v>35.875</v>
      </c>
      <c r="K34" s="7">
        <f t="shared" si="12"/>
        <v>58.9367158882784</v>
      </c>
      <c r="L34" s="7">
        <f t="shared" si="12"/>
        <v>70.9455194614669</v>
      </c>
      <c r="M34" s="7">
        <f t="shared" si="12"/>
        <v>100</v>
      </c>
      <c r="N34" s="7">
        <f t="shared" si="12"/>
        <v>77.5488104929517</v>
      </c>
      <c r="O34" s="7">
        <f t="shared" si="12"/>
        <v>38.97632719853625</v>
      </c>
      <c r="P34" s="7" t="s">
        <v>1</v>
      </c>
      <c r="Q34" s="7" t="s">
        <v>1</v>
      </c>
      <c r="R34" s="7">
        <f t="shared" si="12"/>
        <v>97.85109738269101</v>
      </c>
      <c r="S34" s="7">
        <f t="shared" si="12"/>
        <v>67.5295009889165</v>
      </c>
      <c r="T34" s="7">
        <f t="shared" si="12"/>
        <v>94.83940972222223</v>
      </c>
      <c r="U34" s="7">
        <f t="shared" si="12"/>
        <v>88.08621189428109</v>
      </c>
      <c r="V34" s="7">
        <f t="shared" si="12"/>
        <v>90.36458333333334</v>
      </c>
      <c r="W34" s="7"/>
      <c r="X34" s="7"/>
      <c r="Y34" s="7">
        <f t="shared" si="12"/>
        <v>91.09673498327888</v>
      </c>
      <c r="Z34" s="7">
        <f t="shared" si="12"/>
        <v>80.42220140866246</v>
      </c>
      <c r="AA34" s="7">
        <f t="shared" si="12"/>
        <v>74.65591198577944</v>
      </c>
      <c r="AB34" s="7">
        <f>AVERAGE(AB2:AB33)</f>
        <v>36.48943378355773</v>
      </c>
      <c r="AC34" s="7">
        <f t="shared" si="12"/>
        <v>65.11429243522402</v>
      </c>
      <c r="AD34" s="7">
        <f t="shared" si="12"/>
        <v>58.56874999999997</v>
      </c>
      <c r="AE34" s="7">
        <f t="shared" si="12"/>
        <v>58.56874999999997</v>
      </c>
      <c r="AF34" s="7">
        <f t="shared" si="12"/>
        <v>54.39453125</v>
      </c>
      <c r="AG34" s="7">
        <f t="shared" si="12"/>
        <v>90.625</v>
      </c>
      <c r="AH34" s="7">
        <f t="shared" si="12"/>
        <v>66.47135416666666</v>
      </c>
      <c r="AI34" s="7">
        <f t="shared" si="12"/>
        <v>63.64022679878613</v>
      </c>
      <c r="AJ34" s="7">
        <f t="shared" si="12"/>
        <v>71.09051192162273</v>
      </c>
    </row>
    <row r="35" ht="15.75" thickTop="1"/>
  </sheetData>
  <sheetProtection/>
  <autoFilter ref="A1:E34"/>
  <mergeCells count="1">
    <mergeCell ref="B34:E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3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E1"/>
    </sheetView>
  </sheetViews>
  <sheetFormatPr defaultColWidth="11.421875" defaultRowHeight="15"/>
  <cols>
    <col min="1" max="1" width="7.140625" style="1" bestFit="1" customWidth="1"/>
    <col min="2" max="2" width="7.00390625" style="1" customWidth="1"/>
    <col min="3" max="3" width="12.421875" style="1" bestFit="1" customWidth="1"/>
    <col min="4" max="4" width="23.421875" style="1" bestFit="1" customWidth="1"/>
    <col min="5" max="5" width="4.8515625" style="1" bestFit="1" customWidth="1"/>
    <col min="6" max="11" width="11.421875" style="1" customWidth="1"/>
    <col min="12" max="12" width="13.00390625" style="1" customWidth="1"/>
    <col min="13" max="13" width="13.421875" style="1" customWidth="1"/>
    <col min="14" max="14" width="14.28125" style="1" customWidth="1"/>
    <col min="15" max="18" width="11.421875" style="1" customWidth="1"/>
    <col min="19" max="19" width="13.57421875" style="1" customWidth="1"/>
    <col min="20" max="24" width="11.421875" style="1" customWidth="1"/>
    <col min="25" max="25" width="13.140625" style="1" customWidth="1"/>
    <col min="26" max="26" width="14.28125" style="1" customWidth="1"/>
    <col min="27" max="29" width="11.421875" style="1" customWidth="1"/>
    <col min="30" max="30" width="14.140625" style="1" customWidth="1"/>
    <col min="31" max="31" width="12.140625" style="1" customWidth="1"/>
    <col min="32" max="36" width="11.421875" style="1" customWidth="1"/>
    <col min="38" max="16384" width="11.421875" style="1" customWidth="1"/>
  </cols>
  <sheetData>
    <row r="1" spans="1:36" ht="35.25" thickBot="1" thickTop="1">
      <c r="A1" s="43" t="s">
        <v>1195</v>
      </c>
      <c r="B1" s="8" t="s">
        <v>2</v>
      </c>
      <c r="C1" s="9" t="s">
        <v>3</v>
      </c>
      <c r="D1" s="9" t="s">
        <v>4</v>
      </c>
      <c r="E1" s="8" t="s">
        <v>5</v>
      </c>
      <c r="F1" s="10" t="s">
        <v>1172</v>
      </c>
      <c r="G1" s="11" t="s">
        <v>1173</v>
      </c>
      <c r="H1" s="11" t="s">
        <v>1174</v>
      </c>
      <c r="I1" s="12" t="s">
        <v>0</v>
      </c>
      <c r="J1" s="12" t="s">
        <v>0</v>
      </c>
      <c r="K1" s="13" t="s">
        <v>1175</v>
      </c>
      <c r="L1" s="93" t="s">
        <v>1176</v>
      </c>
      <c r="M1" s="94" t="s">
        <v>1197</v>
      </c>
      <c r="N1" s="95" t="s">
        <v>1177</v>
      </c>
      <c r="O1" s="96" t="s">
        <v>1178</v>
      </c>
      <c r="P1" s="96" t="s">
        <v>1179</v>
      </c>
      <c r="Q1" s="97" t="s">
        <v>1180</v>
      </c>
      <c r="R1" s="98" t="s">
        <v>1181</v>
      </c>
      <c r="S1" s="95" t="s">
        <v>1191</v>
      </c>
      <c r="T1" s="96" t="s">
        <v>1182</v>
      </c>
      <c r="U1" s="96" t="s">
        <v>1183</v>
      </c>
      <c r="V1" s="99" t="s">
        <v>1184</v>
      </c>
      <c r="W1" s="99" t="s">
        <v>1198</v>
      </c>
      <c r="X1" s="99" t="s">
        <v>1199</v>
      </c>
      <c r="Y1" s="96" t="s">
        <v>1192</v>
      </c>
      <c r="Z1" s="100" t="s">
        <v>1189</v>
      </c>
      <c r="AA1" s="39" t="s">
        <v>1203</v>
      </c>
      <c r="AB1" s="39" t="s">
        <v>1200</v>
      </c>
      <c r="AC1" s="39" t="s">
        <v>1202</v>
      </c>
      <c r="AD1" s="40" t="s">
        <v>1201</v>
      </c>
      <c r="AE1" s="40" t="s">
        <v>1193</v>
      </c>
      <c r="AF1" s="41" t="s">
        <v>1185</v>
      </c>
      <c r="AG1" s="39" t="s">
        <v>1186</v>
      </c>
      <c r="AH1" s="39" t="s">
        <v>1187</v>
      </c>
      <c r="AI1" s="42" t="s">
        <v>1190</v>
      </c>
      <c r="AJ1" s="43" t="s">
        <v>1194</v>
      </c>
    </row>
    <row r="2" spans="1:36" ht="15.75" thickTop="1">
      <c r="A2" s="17">
        <v>18</v>
      </c>
      <c r="B2" s="14">
        <v>5001</v>
      </c>
      <c r="C2" s="15" t="s">
        <v>6</v>
      </c>
      <c r="D2" s="15" t="s">
        <v>45</v>
      </c>
      <c r="E2" s="16" t="s">
        <v>46</v>
      </c>
      <c r="F2" s="45">
        <v>93.9</v>
      </c>
      <c r="G2" s="46">
        <v>98.44017094017093</v>
      </c>
      <c r="H2" s="44">
        <f aca="true" t="shared" si="0" ref="H2:H65">(F2*(8/12))+(G2*(4/12))</f>
        <v>95.41339031339031</v>
      </c>
      <c r="I2" s="107">
        <v>95.00000000000004</v>
      </c>
      <c r="J2" s="103">
        <f aca="true" t="shared" si="1" ref="J2:J65">I2</f>
        <v>95.00000000000004</v>
      </c>
      <c r="K2" s="36">
        <f aca="true" t="shared" si="2" ref="K2:K65">(H2*(12/20))+(J2*(8/20))</f>
        <v>95.24803418803421</v>
      </c>
      <c r="L2" s="59">
        <v>63.899908452853225</v>
      </c>
      <c r="M2" s="60">
        <v>100</v>
      </c>
      <c r="N2" s="90">
        <f aca="true" t="shared" si="3" ref="N2:N65">(L2*(17/22))+(M2*(5/22))</f>
        <v>72.10447471356841</v>
      </c>
      <c r="O2" s="61">
        <v>96.15427265426565</v>
      </c>
      <c r="P2" s="56">
        <v>94.78887649999999</v>
      </c>
      <c r="Q2" s="62">
        <v>97.74791081380113</v>
      </c>
      <c r="R2" s="63">
        <v>100</v>
      </c>
      <c r="S2" s="44">
        <f aca="true" t="shared" si="4" ref="S2:S65">IF((R2=("N/A")),((O2*(5.33/16))+(P2*(5.33/16))+(Q2*(5.33/16))),((O2*(4/16))+(P2*(4/16))+(Q2*(4/16))+(R2*(4/16))))</f>
        <v>97.1727649920167</v>
      </c>
      <c r="T2" s="59">
        <v>99.30555555555554</v>
      </c>
      <c r="U2" s="56">
        <v>90.00000000000001</v>
      </c>
      <c r="V2" s="56">
        <v>100</v>
      </c>
      <c r="W2" s="56" t="s">
        <v>1</v>
      </c>
      <c r="X2" s="56" t="s">
        <v>1</v>
      </c>
      <c r="Y2" s="90">
        <f aca="true" t="shared" si="5" ref="Y2:Y65">(T2*(4/12))+(U2*(4/12))+(V2*(4/12))</f>
        <v>96.43518518518518</v>
      </c>
      <c r="Z2" s="101">
        <f aca="true" t="shared" si="6" ref="Z2:Z65">(N2*(22/50))+(S2*(16/50))+(Y2*(12/50))</f>
        <v>85.9656981158599</v>
      </c>
      <c r="AA2" s="47">
        <v>92.7734126583293</v>
      </c>
      <c r="AB2" s="47">
        <v>45.751633986928105</v>
      </c>
      <c r="AC2" s="44">
        <f aca="true" t="shared" si="7" ref="AC2:AC65">(AA2*(12/16))+(AB2*(4/16))</f>
        <v>81.017967990479</v>
      </c>
      <c r="AD2" s="84">
        <v>63</v>
      </c>
      <c r="AE2" s="91">
        <f aca="true" t="shared" si="8" ref="AE2:AE65">AD2</f>
        <v>63</v>
      </c>
      <c r="AF2" s="87">
        <v>87.5</v>
      </c>
      <c r="AG2" s="77">
        <v>100</v>
      </c>
      <c r="AH2" s="92">
        <f aca="true" t="shared" si="9" ref="AH2:AH65">(AF2*(4/6))+(AG2*(2/6))</f>
        <v>91.66666666666666</v>
      </c>
      <c r="AI2" s="37">
        <f aca="true" t="shared" si="10" ref="AI2:AI65">(AC2*(16/30))+(AE2*(8/30))+(AH2*(6/30))</f>
        <v>78.3429162615888</v>
      </c>
      <c r="AJ2" s="38">
        <f aca="true" t="shared" si="11" ref="AJ2:AJ65">(K2*(20/100))+(Z2*(50/100))+(AI2*(30/100))</f>
        <v>85.53533077401343</v>
      </c>
    </row>
    <row r="3" spans="1:36" ht="15">
      <c r="A3" s="17">
        <v>362</v>
      </c>
      <c r="B3" s="18">
        <v>5002</v>
      </c>
      <c r="C3" s="19" t="s">
        <v>6</v>
      </c>
      <c r="D3" s="19" t="s">
        <v>107</v>
      </c>
      <c r="E3" s="20">
        <v>6</v>
      </c>
      <c r="F3" s="48">
        <v>0</v>
      </c>
      <c r="G3" s="49">
        <v>88.70319495319494</v>
      </c>
      <c r="H3" s="44">
        <f t="shared" si="0"/>
        <v>29.567731651064978</v>
      </c>
      <c r="I3" s="104">
        <v>21.000000000000004</v>
      </c>
      <c r="J3" s="103">
        <f t="shared" si="1"/>
        <v>21.000000000000004</v>
      </c>
      <c r="K3" s="36">
        <f t="shared" si="2"/>
        <v>26.140638990638987</v>
      </c>
      <c r="L3" s="64">
        <v>99.19354838709677</v>
      </c>
      <c r="M3" s="65">
        <v>100</v>
      </c>
      <c r="N3" s="90">
        <f t="shared" si="3"/>
        <v>99.37683284457478</v>
      </c>
      <c r="O3" s="66">
        <v>89.60340585340586</v>
      </c>
      <c r="P3" s="57">
        <v>97.7177408</v>
      </c>
      <c r="Q3" s="67">
        <v>99.33267424616905</v>
      </c>
      <c r="R3" s="68">
        <v>100</v>
      </c>
      <c r="S3" s="44">
        <f t="shared" si="4"/>
        <v>96.66345522489372</v>
      </c>
      <c r="T3" s="64">
        <v>95.13888888888889</v>
      </c>
      <c r="U3" s="57">
        <v>48.666666666666664</v>
      </c>
      <c r="V3" s="57">
        <v>100</v>
      </c>
      <c r="W3" s="56" t="s">
        <v>1</v>
      </c>
      <c r="X3" s="56" t="s">
        <v>1</v>
      </c>
      <c r="Y3" s="90">
        <f t="shared" si="5"/>
        <v>81.2685185185185</v>
      </c>
      <c r="Z3" s="101">
        <f t="shared" si="6"/>
        <v>94.16255656802333</v>
      </c>
      <c r="AA3" s="50">
        <v>74.5535049798686</v>
      </c>
      <c r="AB3" s="47">
        <v>7.608695652173914</v>
      </c>
      <c r="AC3" s="44">
        <f t="shared" si="7"/>
        <v>57.817302647944935</v>
      </c>
      <c r="AD3" s="85">
        <v>78.20000000000006</v>
      </c>
      <c r="AE3" s="91">
        <f t="shared" si="8"/>
        <v>78.20000000000006</v>
      </c>
      <c r="AF3" s="88">
        <v>68.75</v>
      </c>
      <c r="AG3" s="80">
        <v>100</v>
      </c>
      <c r="AH3" s="92">
        <f t="shared" si="9"/>
        <v>79.16666666666666</v>
      </c>
      <c r="AI3" s="37">
        <f t="shared" si="10"/>
        <v>67.52256141223731</v>
      </c>
      <c r="AJ3" s="38">
        <f t="shared" si="11"/>
        <v>72.56617450581065</v>
      </c>
    </row>
    <row r="4" spans="1:36" ht="15">
      <c r="A4" s="17">
        <v>327</v>
      </c>
      <c r="B4" s="18">
        <v>5004</v>
      </c>
      <c r="C4" s="19" t="s">
        <v>6</v>
      </c>
      <c r="D4" s="19" t="s">
        <v>941</v>
      </c>
      <c r="E4" s="20">
        <v>6</v>
      </c>
      <c r="F4" s="48">
        <v>76.05000000000001</v>
      </c>
      <c r="G4" s="49">
        <v>0</v>
      </c>
      <c r="H4" s="44">
        <f t="shared" si="0"/>
        <v>50.7</v>
      </c>
      <c r="I4" s="104">
        <v>5</v>
      </c>
      <c r="J4" s="103">
        <f t="shared" si="1"/>
        <v>5</v>
      </c>
      <c r="K4" s="36">
        <f t="shared" si="2"/>
        <v>32.42</v>
      </c>
      <c r="L4" s="64">
        <v>94.8051948051948</v>
      </c>
      <c r="M4" s="65">
        <v>100</v>
      </c>
      <c r="N4" s="90">
        <f t="shared" si="3"/>
        <v>95.9858323494687</v>
      </c>
      <c r="O4" s="66">
        <v>62.127480783841825</v>
      </c>
      <c r="P4" s="57">
        <v>99.9053992</v>
      </c>
      <c r="Q4" s="67">
        <v>98.85057471264368</v>
      </c>
      <c r="R4" s="68" t="s">
        <v>1</v>
      </c>
      <c r="S4" s="44">
        <f t="shared" si="4"/>
        <v>86.90680084576672</v>
      </c>
      <c r="T4" s="64">
        <v>94.16666666666667</v>
      </c>
      <c r="U4" s="57">
        <v>81.24999999999999</v>
      </c>
      <c r="V4" s="57">
        <v>100</v>
      </c>
      <c r="W4" s="56" t="s">
        <v>1</v>
      </c>
      <c r="X4" s="56" t="s">
        <v>1</v>
      </c>
      <c r="Y4" s="90">
        <f t="shared" si="5"/>
        <v>91.80555555555554</v>
      </c>
      <c r="Z4" s="101">
        <f t="shared" si="6"/>
        <v>92.0772758377449</v>
      </c>
      <c r="AA4" s="50">
        <v>79.7670523127265</v>
      </c>
      <c r="AB4" s="47">
        <v>6.593406593406594</v>
      </c>
      <c r="AC4" s="44">
        <f t="shared" si="7"/>
        <v>61.47364088289653</v>
      </c>
      <c r="AD4" s="85">
        <v>83.30000000000003</v>
      </c>
      <c r="AE4" s="91">
        <f t="shared" si="8"/>
        <v>83.30000000000003</v>
      </c>
      <c r="AF4" s="88">
        <v>59.375</v>
      </c>
      <c r="AG4" s="80">
        <v>100</v>
      </c>
      <c r="AH4" s="92">
        <f t="shared" si="9"/>
        <v>72.91666666666666</v>
      </c>
      <c r="AI4" s="37">
        <f t="shared" si="10"/>
        <v>69.58260847087816</v>
      </c>
      <c r="AJ4" s="38">
        <f t="shared" si="11"/>
        <v>73.3974204601359</v>
      </c>
    </row>
    <row r="5" spans="1:36" ht="15">
      <c r="A5" s="17">
        <v>253</v>
      </c>
      <c r="B5" s="18">
        <v>5021</v>
      </c>
      <c r="C5" s="19" t="s">
        <v>6</v>
      </c>
      <c r="D5" s="19" t="s">
        <v>28</v>
      </c>
      <c r="E5" s="20">
        <v>6</v>
      </c>
      <c r="F5" s="48">
        <v>74.70000000000002</v>
      </c>
      <c r="G5" s="49">
        <v>92.53154253154253</v>
      </c>
      <c r="H5" s="44">
        <f t="shared" si="0"/>
        <v>80.64384751051418</v>
      </c>
      <c r="I5" s="104">
        <v>16</v>
      </c>
      <c r="J5" s="103">
        <f t="shared" si="1"/>
        <v>16</v>
      </c>
      <c r="K5" s="36">
        <f t="shared" si="2"/>
        <v>54.7863085063085</v>
      </c>
      <c r="L5" s="64">
        <v>58.63636363636364</v>
      </c>
      <c r="M5" s="65">
        <v>100</v>
      </c>
      <c r="N5" s="90">
        <f t="shared" si="3"/>
        <v>68.03719008264463</v>
      </c>
      <c r="O5" s="66">
        <v>86.00151624731961</v>
      </c>
      <c r="P5" s="57">
        <v>99.7545739</v>
      </c>
      <c r="Q5" s="67">
        <v>99.24717691342535</v>
      </c>
      <c r="R5" s="68">
        <v>100</v>
      </c>
      <c r="S5" s="44">
        <f t="shared" si="4"/>
        <v>96.25081676518624</v>
      </c>
      <c r="T5" s="64">
        <v>97.22222222222221</v>
      </c>
      <c r="U5" s="57">
        <v>59.583333333333336</v>
      </c>
      <c r="V5" s="57">
        <v>100</v>
      </c>
      <c r="W5" s="56" t="s">
        <v>1</v>
      </c>
      <c r="X5" s="56" t="s">
        <v>1</v>
      </c>
      <c r="Y5" s="90">
        <f t="shared" si="5"/>
        <v>85.60185185185185</v>
      </c>
      <c r="Z5" s="101">
        <f t="shared" si="6"/>
        <v>81.28106944566767</v>
      </c>
      <c r="AA5" s="50">
        <v>100</v>
      </c>
      <c r="AB5" s="47">
        <v>23.076923076923077</v>
      </c>
      <c r="AC5" s="44">
        <f t="shared" si="7"/>
        <v>80.76923076923077</v>
      </c>
      <c r="AD5" s="85">
        <v>76.2</v>
      </c>
      <c r="AE5" s="91">
        <f t="shared" si="8"/>
        <v>76.2</v>
      </c>
      <c r="AF5" s="88">
        <v>56.25</v>
      </c>
      <c r="AG5" s="80">
        <v>100</v>
      </c>
      <c r="AH5" s="92">
        <f t="shared" si="9"/>
        <v>70.83333333333333</v>
      </c>
      <c r="AI5" s="37">
        <f t="shared" si="10"/>
        <v>77.56358974358974</v>
      </c>
      <c r="AJ5" s="38">
        <f t="shared" si="11"/>
        <v>74.86687334717246</v>
      </c>
    </row>
    <row r="6" spans="1:36" ht="15">
      <c r="A6" s="17">
        <v>337</v>
      </c>
      <c r="B6" s="18">
        <v>5030</v>
      </c>
      <c r="C6" s="19" t="s">
        <v>6</v>
      </c>
      <c r="D6" s="19" t="s">
        <v>613</v>
      </c>
      <c r="E6" s="20">
        <v>6</v>
      </c>
      <c r="F6" s="48">
        <v>45.64999999999999</v>
      </c>
      <c r="G6" s="49">
        <v>92.64957264957265</v>
      </c>
      <c r="H6" s="44">
        <f t="shared" si="0"/>
        <v>61.31652421652421</v>
      </c>
      <c r="I6" s="104">
        <v>21.000000000000004</v>
      </c>
      <c r="J6" s="103">
        <f t="shared" si="1"/>
        <v>21.000000000000004</v>
      </c>
      <c r="K6" s="36">
        <f t="shared" si="2"/>
        <v>45.18991452991453</v>
      </c>
      <c r="L6" s="64">
        <v>96.15384615384616</v>
      </c>
      <c r="M6" s="65">
        <v>100</v>
      </c>
      <c r="N6" s="90">
        <f t="shared" si="3"/>
        <v>97.02797202797203</v>
      </c>
      <c r="O6" s="66">
        <v>99.20634920634922</v>
      </c>
      <c r="P6" s="57">
        <v>95.93190205</v>
      </c>
      <c r="Q6" s="67">
        <v>99.96111219132801</v>
      </c>
      <c r="R6" s="68">
        <v>100</v>
      </c>
      <c r="S6" s="44">
        <f t="shared" si="4"/>
        <v>98.77484086191932</v>
      </c>
      <c r="T6" s="64">
        <v>99.16666666666667</v>
      </c>
      <c r="U6" s="57">
        <v>80</v>
      </c>
      <c r="V6" s="57">
        <v>94.44444444444446</v>
      </c>
      <c r="W6" s="56" t="s">
        <v>1</v>
      </c>
      <c r="X6" s="56" t="s">
        <v>1</v>
      </c>
      <c r="Y6" s="90">
        <f t="shared" si="5"/>
        <v>91.20370370370371</v>
      </c>
      <c r="Z6" s="101">
        <f t="shared" si="6"/>
        <v>96.18914565701076</v>
      </c>
      <c r="AA6" s="50">
        <v>66.7425953881927</v>
      </c>
      <c r="AB6" s="47">
        <v>5.4945054945054945</v>
      </c>
      <c r="AC6" s="44">
        <f t="shared" si="7"/>
        <v>51.4305729147709</v>
      </c>
      <c r="AD6" s="85">
        <v>54.49999999999996</v>
      </c>
      <c r="AE6" s="91">
        <f t="shared" si="8"/>
        <v>54.49999999999996</v>
      </c>
      <c r="AF6" s="88">
        <v>37.5</v>
      </c>
      <c r="AG6" s="80">
        <v>100</v>
      </c>
      <c r="AH6" s="92">
        <f t="shared" si="9"/>
        <v>58.33333333333333</v>
      </c>
      <c r="AI6" s="37">
        <f t="shared" si="10"/>
        <v>53.629638887877796</v>
      </c>
      <c r="AJ6" s="38">
        <f t="shared" si="11"/>
        <v>73.22144740085162</v>
      </c>
    </row>
    <row r="7" spans="1:36" ht="15">
      <c r="A7" s="17">
        <v>153</v>
      </c>
      <c r="B7" s="18">
        <v>5031</v>
      </c>
      <c r="C7" s="19" t="s">
        <v>6</v>
      </c>
      <c r="D7" s="19" t="s">
        <v>127</v>
      </c>
      <c r="E7" s="20">
        <v>6</v>
      </c>
      <c r="F7" s="48">
        <v>47.699999999999996</v>
      </c>
      <c r="G7" s="49">
        <v>81.97649572649573</v>
      </c>
      <c r="H7" s="44">
        <f t="shared" si="0"/>
        <v>59.12549857549857</v>
      </c>
      <c r="I7" s="104">
        <v>5</v>
      </c>
      <c r="J7" s="103">
        <f t="shared" si="1"/>
        <v>5</v>
      </c>
      <c r="K7" s="36">
        <f t="shared" si="2"/>
        <v>37.47529914529914</v>
      </c>
      <c r="L7" s="64">
        <v>95.6701030927835</v>
      </c>
      <c r="M7" s="65">
        <v>100</v>
      </c>
      <c r="N7" s="90">
        <f t="shared" si="3"/>
        <v>96.65417057169634</v>
      </c>
      <c r="O7" s="66">
        <v>92.63051782682513</v>
      </c>
      <c r="P7" s="57">
        <v>97.024995</v>
      </c>
      <c r="Q7" s="67">
        <v>99.05116909522195</v>
      </c>
      <c r="R7" s="68">
        <v>100</v>
      </c>
      <c r="S7" s="44">
        <f t="shared" si="4"/>
        <v>97.17667048051177</v>
      </c>
      <c r="T7" s="64">
        <v>97.22222222222221</v>
      </c>
      <c r="U7" s="57">
        <v>99.99999999999999</v>
      </c>
      <c r="V7" s="57">
        <v>100</v>
      </c>
      <c r="W7" s="56" t="s">
        <v>1</v>
      </c>
      <c r="X7" s="56" t="s">
        <v>1</v>
      </c>
      <c r="Y7" s="90">
        <f t="shared" si="5"/>
        <v>99.07407407407406</v>
      </c>
      <c r="Z7" s="101">
        <f t="shared" si="6"/>
        <v>97.40214738308794</v>
      </c>
      <c r="AA7" s="50">
        <v>95.7247507240235</v>
      </c>
      <c r="AB7" s="47">
        <v>14.285714285714285</v>
      </c>
      <c r="AC7" s="44">
        <f t="shared" si="7"/>
        <v>75.3649916144462</v>
      </c>
      <c r="AD7" s="85">
        <v>61.90000000000001</v>
      </c>
      <c r="AE7" s="91">
        <f t="shared" si="8"/>
        <v>61.90000000000001</v>
      </c>
      <c r="AF7" s="88">
        <v>62.5</v>
      </c>
      <c r="AG7" s="80">
        <v>100</v>
      </c>
      <c r="AH7" s="92">
        <f t="shared" si="9"/>
        <v>75</v>
      </c>
      <c r="AI7" s="37">
        <f t="shared" si="10"/>
        <v>71.70132886103798</v>
      </c>
      <c r="AJ7" s="38">
        <f t="shared" si="11"/>
        <v>77.70653217891518</v>
      </c>
    </row>
    <row r="8" spans="1:36" ht="15">
      <c r="A8" s="17">
        <v>227</v>
      </c>
      <c r="B8" s="18">
        <v>5034</v>
      </c>
      <c r="C8" s="19" t="s">
        <v>6</v>
      </c>
      <c r="D8" s="19" t="s">
        <v>80</v>
      </c>
      <c r="E8" s="20">
        <v>6</v>
      </c>
      <c r="F8" s="48">
        <v>66.85000000000001</v>
      </c>
      <c r="G8" s="49">
        <v>83.74796499796501</v>
      </c>
      <c r="H8" s="44">
        <f t="shared" si="0"/>
        <v>72.48265499932168</v>
      </c>
      <c r="I8" s="104">
        <v>16</v>
      </c>
      <c r="J8" s="103">
        <f t="shared" si="1"/>
        <v>16</v>
      </c>
      <c r="K8" s="36">
        <f t="shared" si="2"/>
        <v>49.889592999593006</v>
      </c>
      <c r="L8" s="64">
        <v>86.38743455497382</v>
      </c>
      <c r="M8" s="65">
        <v>100</v>
      </c>
      <c r="N8" s="90">
        <f t="shared" si="3"/>
        <v>89.48119942884341</v>
      </c>
      <c r="O8" s="66">
        <v>98.65800865800865</v>
      </c>
      <c r="P8" s="57">
        <v>95.83556675</v>
      </c>
      <c r="Q8" s="67">
        <v>99.08038147138964</v>
      </c>
      <c r="R8" s="68">
        <v>100</v>
      </c>
      <c r="S8" s="44">
        <f t="shared" si="4"/>
        <v>98.39348921984958</v>
      </c>
      <c r="T8" s="64">
        <v>97.91666666666666</v>
      </c>
      <c r="U8" s="65">
        <v>99.99999999999999</v>
      </c>
      <c r="V8" s="57">
        <v>98.61111111111113</v>
      </c>
      <c r="W8" s="56" t="s">
        <v>1</v>
      </c>
      <c r="X8" s="56" t="s">
        <v>1</v>
      </c>
      <c r="Y8" s="90">
        <f t="shared" si="5"/>
        <v>98.84259259259258</v>
      </c>
      <c r="Z8" s="101">
        <f t="shared" si="6"/>
        <v>94.57986652126517</v>
      </c>
      <c r="AA8" s="50">
        <v>75.8997409094475</v>
      </c>
      <c r="AB8" s="47">
        <v>7.6923076923076925</v>
      </c>
      <c r="AC8" s="44">
        <f t="shared" si="7"/>
        <v>58.847882605162546</v>
      </c>
      <c r="AD8" s="85">
        <v>54.39999999999996</v>
      </c>
      <c r="AE8" s="91">
        <f t="shared" si="8"/>
        <v>54.39999999999996</v>
      </c>
      <c r="AF8" s="88">
        <v>62.5</v>
      </c>
      <c r="AG8" s="80">
        <v>100</v>
      </c>
      <c r="AH8" s="92">
        <f t="shared" si="9"/>
        <v>75</v>
      </c>
      <c r="AI8" s="37">
        <f t="shared" si="10"/>
        <v>60.89220405608668</v>
      </c>
      <c r="AJ8" s="38">
        <f t="shared" si="11"/>
        <v>75.53551307737719</v>
      </c>
    </row>
    <row r="9" spans="1:36" ht="15">
      <c r="A9" s="17">
        <v>711</v>
      </c>
      <c r="B9" s="18">
        <v>5036</v>
      </c>
      <c r="C9" s="19" t="s">
        <v>6</v>
      </c>
      <c r="D9" s="19" t="s">
        <v>464</v>
      </c>
      <c r="E9" s="20">
        <v>6</v>
      </c>
      <c r="F9" s="48">
        <v>78.14999999999999</v>
      </c>
      <c r="G9" s="49">
        <v>80.07376882376882</v>
      </c>
      <c r="H9" s="44">
        <f t="shared" si="0"/>
        <v>78.7912562745896</v>
      </c>
      <c r="I9" s="104">
        <v>16</v>
      </c>
      <c r="J9" s="103">
        <f t="shared" si="1"/>
        <v>16</v>
      </c>
      <c r="K9" s="36">
        <f t="shared" si="2"/>
        <v>53.67475376475376</v>
      </c>
      <c r="L9" s="64">
        <v>98.23529411764706</v>
      </c>
      <c r="M9" s="65">
        <v>100</v>
      </c>
      <c r="N9" s="90">
        <f t="shared" si="3"/>
        <v>98.63636363636363</v>
      </c>
      <c r="O9" s="66">
        <v>71.15503982544652</v>
      </c>
      <c r="P9" s="57">
        <v>97.38264494999999</v>
      </c>
      <c r="Q9" s="67">
        <v>99.92343032159266</v>
      </c>
      <c r="R9" s="68">
        <v>100</v>
      </c>
      <c r="S9" s="44">
        <f t="shared" si="4"/>
        <v>92.11527877425979</v>
      </c>
      <c r="T9" s="64">
        <v>99.30555555555554</v>
      </c>
      <c r="U9" s="57">
        <v>67.75</v>
      </c>
      <c r="V9" s="57">
        <v>97.22222222222221</v>
      </c>
      <c r="W9" s="56" t="s">
        <v>1</v>
      </c>
      <c r="X9" s="56" t="s">
        <v>1</v>
      </c>
      <c r="Y9" s="90">
        <f t="shared" si="5"/>
        <v>88.09259259259258</v>
      </c>
      <c r="Z9" s="101">
        <f t="shared" si="6"/>
        <v>94.01911142998534</v>
      </c>
      <c r="AA9" s="50">
        <v>0</v>
      </c>
      <c r="AB9" s="47">
        <v>5.4945054945054945</v>
      </c>
      <c r="AC9" s="44">
        <f t="shared" si="7"/>
        <v>1.3736263736263736</v>
      </c>
      <c r="AD9" s="85">
        <v>26.599999999999998</v>
      </c>
      <c r="AE9" s="91">
        <f t="shared" si="8"/>
        <v>26.599999999999998</v>
      </c>
      <c r="AF9" s="88">
        <v>43.75</v>
      </c>
      <c r="AG9" s="80">
        <v>100</v>
      </c>
      <c r="AH9" s="92">
        <f t="shared" si="9"/>
        <v>62.49999999999999</v>
      </c>
      <c r="AI9" s="37">
        <f t="shared" si="10"/>
        <v>20.325934065934064</v>
      </c>
      <c r="AJ9" s="38">
        <f t="shared" si="11"/>
        <v>63.84228668772364</v>
      </c>
    </row>
    <row r="10" spans="1:36" ht="15">
      <c r="A10" s="17">
        <v>814</v>
      </c>
      <c r="B10" s="18">
        <v>5038</v>
      </c>
      <c r="C10" s="19" t="s">
        <v>6</v>
      </c>
      <c r="D10" s="19" t="s">
        <v>646</v>
      </c>
      <c r="E10" s="20">
        <v>6</v>
      </c>
      <c r="F10" s="48">
        <v>57.50000000000001</v>
      </c>
      <c r="G10" s="49">
        <v>90.9508547008547</v>
      </c>
      <c r="H10" s="44">
        <f t="shared" si="0"/>
        <v>68.6502849002849</v>
      </c>
      <c r="I10" s="104">
        <v>16</v>
      </c>
      <c r="J10" s="103">
        <f t="shared" si="1"/>
        <v>16</v>
      </c>
      <c r="K10" s="36">
        <f t="shared" si="2"/>
        <v>47.590170940170935</v>
      </c>
      <c r="L10" s="64">
        <v>12.82051282051282</v>
      </c>
      <c r="M10" s="65">
        <v>0</v>
      </c>
      <c r="N10" s="90">
        <f t="shared" si="3"/>
        <v>9.906759906759905</v>
      </c>
      <c r="O10" s="66">
        <v>99.609375</v>
      </c>
      <c r="P10" s="57">
        <v>99.28975005000001</v>
      </c>
      <c r="Q10" s="67">
        <v>99.50738916256158</v>
      </c>
      <c r="R10" s="68">
        <v>100</v>
      </c>
      <c r="S10" s="44">
        <f t="shared" si="4"/>
        <v>99.6016285531404</v>
      </c>
      <c r="T10" s="64">
        <v>97.63888888888889</v>
      </c>
      <c r="U10" s="57">
        <v>89.99999999999999</v>
      </c>
      <c r="V10" s="57">
        <v>100</v>
      </c>
      <c r="W10" s="56" t="s">
        <v>1</v>
      </c>
      <c r="X10" s="56" t="s">
        <v>1</v>
      </c>
      <c r="Y10" s="90">
        <f t="shared" si="5"/>
        <v>95.87962962962962</v>
      </c>
      <c r="Z10" s="101">
        <f t="shared" si="6"/>
        <v>59.242606607090394</v>
      </c>
      <c r="AA10" s="50">
        <v>85.2153146853147</v>
      </c>
      <c r="AB10" s="47">
        <v>7.6923076923076925</v>
      </c>
      <c r="AC10" s="44">
        <f t="shared" si="7"/>
        <v>65.83456293706294</v>
      </c>
      <c r="AD10" s="85">
        <v>71.3</v>
      </c>
      <c r="AE10" s="91">
        <f t="shared" si="8"/>
        <v>71.3</v>
      </c>
      <c r="AF10" s="88">
        <v>68.75</v>
      </c>
      <c r="AG10" s="80">
        <v>100</v>
      </c>
      <c r="AH10" s="92">
        <f t="shared" si="9"/>
        <v>79.16666666666666</v>
      </c>
      <c r="AI10" s="37">
        <f t="shared" si="10"/>
        <v>69.95843356643356</v>
      </c>
      <c r="AJ10" s="38">
        <f t="shared" si="11"/>
        <v>60.12686756150945</v>
      </c>
    </row>
    <row r="11" spans="1:36" ht="15">
      <c r="A11" s="17">
        <v>627</v>
      </c>
      <c r="B11" s="18">
        <v>5040</v>
      </c>
      <c r="C11" s="19" t="s">
        <v>6</v>
      </c>
      <c r="D11" s="19" t="s">
        <v>932</v>
      </c>
      <c r="E11" s="20">
        <v>6</v>
      </c>
      <c r="F11" s="48">
        <v>47.50000000000001</v>
      </c>
      <c r="G11" s="49">
        <v>89.48463573463572</v>
      </c>
      <c r="H11" s="44">
        <f t="shared" si="0"/>
        <v>61.49487857821191</v>
      </c>
      <c r="I11" s="104">
        <v>21.000000000000004</v>
      </c>
      <c r="J11" s="103">
        <f t="shared" si="1"/>
        <v>21.000000000000004</v>
      </c>
      <c r="K11" s="36">
        <f t="shared" si="2"/>
        <v>45.296927146927146</v>
      </c>
      <c r="L11" s="64">
        <v>68.4782608695652</v>
      </c>
      <c r="M11" s="65">
        <v>0</v>
      </c>
      <c r="N11" s="90">
        <f t="shared" si="3"/>
        <v>52.91501976284584</v>
      </c>
      <c r="O11" s="66">
        <v>68.06207742891543</v>
      </c>
      <c r="P11" s="57">
        <v>95.80658125</v>
      </c>
      <c r="Q11" s="67">
        <v>98.86110423372122</v>
      </c>
      <c r="R11" s="68">
        <v>100</v>
      </c>
      <c r="S11" s="44">
        <f t="shared" si="4"/>
        <v>90.68244072815916</v>
      </c>
      <c r="T11" s="64">
        <v>97.91666666666666</v>
      </c>
      <c r="U11" s="57">
        <v>62.999999999999986</v>
      </c>
      <c r="V11" s="57">
        <v>92.59259259259261</v>
      </c>
      <c r="W11" s="56" t="s">
        <v>1</v>
      </c>
      <c r="X11" s="56" t="s">
        <v>1</v>
      </c>
      <c r="Y11" s="90">
        <f t="shared" si="5"/>
        <v>84.50308641975309</v>
      </c>
      <c r="Z11" s="101">
        <f t="shared" si="6"/>
        <v>72.58173046940384</v>
      </c>
      <c r="AA11" s="50">
        <v>97.6648351648352</v>
      </c>
      <c r="AB11" s="47">
        <v>5.4945054945054945</v>
      </c>
      <c r="AC11" s="44">
        <f t="shared" si="7"/>
        <v>74.62225274725277</v>
      </c>
      <c r="AD11" s="85">
        <v>59.9</v>
      </c>
      <c r="AE11" s="91">
        <f t="shared" si="8"/>
        <v>59.9</v>
      </c>
      <c r="AF11" s="88">
        <v>50</v>
      </c>
      <c r="AG11" s="80">
        <v>100</v>
      </c>
      <c r="AH11" s="92">
        <f t="shared" si="9"/>
        <v>66.66666666666666</v>
      </c>
      <c r="AI11" s="37">
        <f t="shared" si="10"/>
        <v>69.10520146520147</v>
      </c>
      <c r="AJ11" s="38">
        <f t="shared" si="11"/>
        <v>66.0818111036478</v>
      </c>
    </row>
    <row r="12" spans="1:36" ht="15">
      <c r="A12" s="17">
        <v>145</v>
      </c>
      <c r="B12" s="18">
        <v>5042</v>
      </c>
      <c r="C12" s="19" t="s">
        <v>6</v>
      </c>
      <c r="D12" s="19" t="s">
        <v>309</v>
      </c>
      <c r="E12" s="20">
        <v>6</v>
      </c>
      <c r="F12" s="48">
        <v>40.2</v>
      </c>
      <c r="G12" s="49">
        <v>63.64316239316239</v>
      </c>
      <c r="H12" s="44">
        <f t="shared" si="0"/>
        <v>48.01438746438747</v>
      </c>
      <c r="I12" s="104">
        <v>15.000000000000002</v>
      </c>
      <c r="J12" s="103">
        <f t="shared" si="1"/>
        <v>15.000000000000002</v>
      </c>
      <c r="K12" s="36">
        <f t="shared" si="2"/>
        <v>34.80863247863248</v>
      </c>
      <c r="L12" s="64">
        <v>90.04739336492891</v>
      </c>
      <c r="M12" s="65">
        <v>100</v>
      </c>
      <c r="N12" s="90">
        <f t="shared" si="3"/>
        <v>92.30934941835415</v>
      </c>
      <c r="O12" s="66">
        <v>99.84662576687117</v>
      </c>
      <c r="P12" s="57">
        <v>95.36685255</v>
      </c>
      <c r="Q12" s="67">
        <v>99.96668887408394</v>
      </c>
      <c r="R12" s="68">
        <v>100</v>
      </c>
      <c r="S12" s="44">
        <f t="shared" si="4"/>
        <v>98.79504179773878</v>
      </c>
      <c r="T12" s="64">
        <v>96.52777777777779</v>
      </c>
      <c r="U12" s="57">
        <v>80</v>
      </c>
      <c r="V12" s="57">
        <v>87.5</v>
      </c>
      <c r="W12" s="56" t="s">
        <v>1</v>
      </c>
      <c r="X12" s="56" t="s">
        <v>1</v>
      </c>
      <c r="Y12" s="90">
        <f t="shared" si="5"/>
        <v>88.00925925925925</v>
      </c>
      <c r="Z12" s="101">
        <f t="shared" si="6"/>
        <v>93.35274934157445</v>
      </c>
      <c r="AA12" s="50">
        <v>76.5608774150686</v>
      </c>
      <c r="AB12" s="47">
        <v>78.26086956521739</v>
      </c>
      <c r="AC12" s="44">
        <f t="shared" si="7"/>
        <v>76.9858754526058</v>
      </c>
      <c r="AD12" s="85">
        <v>92.7000000000001</v>
      </c>
      <c r="AE12" s="91">
        <f t="shared" si="8"/>
        <v>92.7000000000001</v>
      </c>
      <c r="AF12" s="88">
        <v>65.625</v>
      </c>
      <c r="AG12" s="80">
        <v>100</v>
      </c>
      <c r="AH12" s="92">
        <f t="shared" si="9"/>
        <v>77.08333333333333</v>
      </c>
      <c r="AI12" s="37">
        <f t="shared" si="10"/>
        <v>81.19580024138979</v>
      </c>
      <c r="AJ12" s="38">
        <f t="shared" si="11"/>
        <v>77.99684123893066</v>
      </c>
    </row>
    <row r="13" spans="1:36" ht="15">
      <c r="A13" s="17">
        <v>352</v>
      </c>
      <c r="B13" s="18">
        <v>5044</v>
      </c>
      <c r="C13" s="19" t="s">
        <v>6</v>
      </c>
      <c r="D13" s="19" t="s">
        <v>259</v>
      </c>
      <c r="E13" s="20">
        <v>6</v>
      </c>
      <c r="F13" s="48">
        <v>98</v>
      </c>
      <c r="G13" s="49">
        <v>85.71275946275946</v>
      </c>
      <c r="H13" s="44">
        <f t="shared" si="0"/>
        <v>93.90425315425315</v>
      </c>
      <c r="I13" s="104">
        <v>25</v>
      </c>
      <c r="J13" s="103">
        <f t="shared" si="1"/>
        <v>25</v>
      </c>
      <c r="K13" s="36">
        <f t="shared" si="2"/>
        <v>66.34255189255188</v>
      </c>
      <c r="L13" s="64">
        <v>92.99065420560748</v>
      </c>
      <c r="M13" s="65">
        <v>100</v>
      </c>
      <c r="N13" s="90">
        <f t="shared" si="3"/>
        <v>94.58368734069668</v>
      </c>
      <c r="O13" s="66">
        <v>78.91825900131815</v>
      </c>
      <c r="P13" s="57">
        <v>99.08602440000001</v>
      </c>
      <c r="Q13" s="67">
        <v>98.84075655887736</v>
      </c>
      <c r="R13" s="68">
        <v>100</v>
      </c>
      <c r="S13" s="44">
        <f t="shared" si="4"/>
        <v>94.21125999004889</v>
      </c>
      <c r="T13" s="64">
        <v>100</v>
      </c>
      <c r="U13" s="57">
        <v>71.07142857142857</v>
      </c>
      <c r="V13" s="57">
        <v>100</v>
      </c>
      <c r="W13" s="56" t="s">
        <v>1</v>
      </c>
      <c r="X13" s="56" t="s">
        <v>1</v>
      </c>
      <c r="Y13" s="90">
        <f t="shared" si="5"/>
        <v>90.35714285714285</v>
      </c>
      <c r="Z13" s="101">
        <f t="shared" si="6"/>
        <v>93.45013991243647</v>
      </c>
      <c r="AA13" s="50">
        <v>0</v>
      </c>
      <c r="AB13" s="47">
        <v>10.989010989010989</v>
      </c>
      <c r="AC13" s="44">
        <f t="shared" si="7"/>
        <v>2.7472527472527473</v>
      </c>
      <c r="AD13" s="85">
        <v>87.40000000000008</v>
      </c>
      <c r="AE13" s="91">
        <f t="shared" si="8"/>
        <v>87.40000000000008</v>
      </c>
      <c r="AF13" s="88">
        <v>84.375</v>
      </c>
      <c r="AG13" s="80">
        <v>100</v>
      </c>
      <c r="AH13" s="92">
        <f t="shared" si="9"/>
        <v>89.58333333333333</v>
      </c>
      <c r="AI13" s="37">
        <f t="shared" si="10"/>
        <v>42.68853479853482</v>
      </c>
      <c r="AJ13" s="38">
        <f t="shared" si="11"/>
        <v>72.80014077428906</v>
      </c>
    </row>
    <row r="14" spans="1:36" ht="15">
      <c r="A14" s="17">
        <v>104</v>
      </c>
      <c r="B14" s="18">
        <v>5045</v>
      </c>
      <c r="C14" s="19" t="s">
        <v>6</v>
      </c>
      <c r="D14" s="19" t="s">
        <v>377</v>
      </c>
      <c r="E14" s="20">
        <v>4</v>
      </c>
      <c r="F14" s="48">
        <v>64.14999999999999</v>
      </c>
      <c r="G14" s="49">
        <v>89.68966218966217</v>
      </c>
      <c r="H14" s="44">
        <f t="shared" si="0"/>
        <v>72.66322072988739</v>
      </c>
      <c r="I14" s="104">
        <v>59.00000000000001</v>
      </c>
      <c r="J14" s="103">
        <f t="shared" si="1"/>
        <v>59.00000000000001</v>
      </c>
      <c r="K14" s="36">
        <f t="shared" si="2"/>
        <v>67.19793243793244</v>
      </c>
      <c r="L14" s="64">
        <v>91.15646258503402</v>
      </c>
      <c r="M14" s="65">
        <v>100</v>
      </c>
      <c r="N14" s="90">
        <f t="shared" si="3"/>
        <v>93.16635745207174</v>
      </c>
      <c r="O14" s="66">
        <v>77.1572925424011</v>
      </c>
      <c r="P14" s="57">
        <v>97.3667715</v>
      </c>
      <c r="Q14" s="67">
        <v>97.81600598354525</v>
      </c>
      <c r="R14" s="68" t="s">
        <v>1</v>
      </c>
      <c r="S14" s="44">
        <f t="shared" si="4"/>
        <v>90.72328582739337</v>
      </c>
      <c r="T14" s="64">
        <v>98.47222222222221</v>
      </c>
      <c r="U14" s="57">
        <v>74.66666666666667</v>
      </c>
      <c r="V14" s="57">
        <v>100</v>
      </c>
      <c r="W14" s="56" t="s">
        <v>1</v>
      </c>
      <c r="X14" s="56" t="s">
        <v>1</v>
      </c>
      <c r="Y14" s="90">
        <f t="shared" si="5"/>
        <v>91.04629629629629</v>
      </c>
      <c r="Z14" s="101">
        <f t="shared" si="6"/>
        <v>91.87575985478856</v>
      </c>
      <c r="AA14" s="50">
        <v>76.731980141071</v>
      </c>
      <c r="AB14" s="47">
        <v>29.365079365079367</v>
      </c>
      <c r="AC14" s="44">
        <f t="shared" si="7"/>
        <v>64.89025494707309</v>
      </c>
      <c r="AD14" s="85">
        <v>60.49999999999998</v>
      </c>
      <c r="AE14" s="91">
        <f t="shared" si="8"/>
        <v>60.49999999999998</v>
      </c>
      <c r="AF14" s="88">
        <v>71.875</v>
      </c>
      <c r="AG14" s="80">
        <v>100</v>
      </c>
      <c r="AH14" s="92">
        <f t="shared" si="9"/>
        <v>81.25</v>
      </c>
      <c r="AI14" s="37">
        <f t="shared" si="10"/>
        <v>66.99146930510564</v>
      </c>
      <c r="AJ14" s="38">
        <f t="shared" si="11"/>
        <v>79.47490720651246</v>
      </c>
    </row>
    <row r="15" spans="1:36" ht="15">
      <c r="A15" s="17">
        <v>266</v>
      </c>
      <c r="B15" s="18">
        <v>5051</v>
      </c>
      <c r="C15" s="19" t="s">
        <v>6</v>
      </c>
      <c r="D15" s="19" t="s">
        <v>293</v>
      </c>
      <c r="E15" s="20">
        <v>6</v>
      </c>
      <c r="F15" s="48">
        <v>89.20000000000002</v>
      </c>
      <c r="G15" s="49">
        <v>85.23199023199025</v>
      </c>
      <c r="H15" s="44">
        <f t="shared" si="0"/>
        <v>87.8773300773301</v>
      </c>
      <c r="I15" s="104">
        <v>5</v>
      </c>
      <c r="J15" s="103">
        <f t="shared" si="1"/>
        <v>5</v>
      </c>
      <c r="K15" s="36">
        <f t="shared" si="2"/>
        <v>54.72639804639806</v>
      </c>
      <c r="L15" s="64">
        <v>65.57377049180329</v>
      </c>
      <c r="M15" s="65">
        <v>100</v>
      </c>
      <c r="N15" s="90">
        <f t="shared" si="3"/>
        <v>73.39791356184799</v>
      </c>
      <c r="O15" s="66">
        <v>75.6074557407145</v>
      </c>
      <c r="P15" s="57">
        <v>99.46827245</v>
      </c>
      <c r="Q15" s="67">
        <v>97.32828334527586</v>
      </c>
      <c r="R15" s="68">
        <v>100</v>
      </c>
      <c r="S15" s="44">
        <f t="shared" si="4"/>
        <v>93.1010028839976</v>
      </c>
      <c r="T15" s="64">
        <v>97.77777777777779</v>
      </c>
      <c r="U15" s="57">
        <v>83.74999999999999</v>
      </c>
      <c r="V15" s="57">
        <v>100</v>
      </c>
      <c r="W15" s="56" t="s">
        <v>1</v>
      </c>
      <c r="X15" s="56" t="s">
        <v>1</v>
      </c>
      <c r="Y15" s="90">
        <f t="shared" si="5"/>
        <v>93.84259259259258</v>
      </c>
      <c r="Z15" s="101">
        <f t="shared" si="6"/>
        <v>84.60962511231457</v>
      </c>
      <c r="AA15" s="50">
        <v>93.8035138800593</v>
      </c>
      <c r="AB15" s="47">
        <v>5.4945054945054945</v>
      </c>
      <c r="AC15" s="44">
        <f t="shared" si="7"/>
        <v>71.72626178367085</v>
      </c>
      <c r="AD15" s="85">
        <v>60.89999999999996</v>
      </c>
      <c r="AE15" s="91">
        <f t="shared" si="8"/>
        <v>60.89999999999996</v>
      </c>
      <c r="AF15" s="88">
        <v>75</v>
      </c>
      <c r="AG15" s="80">
        <v>100</v>
      </c>
      <c r="AH15" s="92">
        <f t="shared" si="9"/>
        <v>83.33333333333333</v>
      </c>
      <c r="AI15" s="37">
        <f t="shared" si="10"/>
        <v>71.16067295129112</v>
      </c>
      <c r="AJ15" s="38">
        <f t="shared" si="11"/>
        <v>74.59829405082424</v>
      </c>
    </row>
    <row r="16" spans="1:36" ht="15">
      <c r="A16" s="17">
        <v>818</v>
      </c>
      <c r="B16" s="18">
        <v>5055</v>
      </c>
      <c r="C16" s="19" t="s">
        <v>6</v>
      </c>
      <c r="D16" s="19" t="s">
        <v>1077</v>
      </c>
      <c r="E16" s="20">
        <v>6</v>
      </c>
      <c r="F16" s="48">
        <v>52</v>
      </c>
      <c r="G16" s="49">
        <v>71.02513227513228</v>
      </c>
      <c r="H16" s="44">
        <f t="shared" si="0"/>
        <v>58.341710758377424</v>
      </c>
      <c r="I16" s="104">
        <v>56.00000000000001</v>
      </c>
      <c r="J16" s="103">
        <f t="shared" si="1"/>
        <v>56.00000000000001</v>
      </c>
      <c r="K16" s="36">
        <f t="shared" si="2"/>
        <v>57.40502645502646</v>
      </c>
      <c r="L16" s="64">
        <v>14.70588235294118</v>
      </c>
      <c r="M16" s="65">
        <v>100</v>
      </c>
      <c r="N16" s="90">
        <f t="shared" si="3"/>
        <v>34.09090909090909</v>
      </c>
      <c r="O16" s="66">
        <v>53.26417526121207</v>
      </c>
      <c r="P16" s="57">
        <v>94.81191475</v>
      </c>
      <c r="Q16" s="67">
        <v>98.82640586797066</v>
      </c>
      <c r="R16" s="68">
        <v>100</v>
      </c>
      <c r="S16" s="44">
        <f t="shared" si="4"/>
        <v>86.72562396979569</v>
      </c>
      <c r="T16" s="64">
        <v>47.91666666666667</v>
      </c>
      <c r="U16" s="57">
        <v>62.5</v>
      </c>
      <c r="V16" s="57">
        <v>100</v>
      </c>
      <c r="W16" s="56" t="s">
        <v>1</v>
      </c>
      <c r="X16" s="56" t="s">
        <v>1</v>
      </c>
      <c r="Y16" s="90">
        <f t="shared" si="5"/>
        <v>70.13888888888889</v>
      </c>
      <c r="Z16" s="101">
        <f t="shared" si="6"/>
        <v>59.58553300366796</v>
      </c>
      <c r="AA16" s="50">
        <v>84.0766535350271</v>
      </c>
      <c r="AB16" s="47">
        <v>5.4945054945054945</v>
      </c>
      <c r="AC16" s="44">
        <f t="shared" si="7"/>
        <v>64.43111652489671</v>
      </c>
      <c r="AD16" s="85">
        <v>40.29999999999997</v>
      </c>
      <c r="AE16" s="91">
        <f t="shared" si="8"/>
        <v>40.29999999999997</v>
      </c>
      <c r="AF16" s="88">
        <v>78.125</v>
      </c>
      <c r="AG16" s="80">
        <v>100</v>
      </c>
      <c r="AH16" s="92">
        <f t="shared" si="9"/>
        <v>85.41666666666666</v>
      </c>
      <c r="AI16" s="37">
        <f t="shared" si="10"/>
        <v>62.19326214661156</v>
      </c>
      <c r="AJ16" s="38">
        <f t="shared" si="11"/>
        <v>59.93175043682274</v>
      </c>
    </row>
    <row r="17" spans="1:36" ht="15">
      <c r="A17" s="17">
        <v>802</v>
      </c>
      <c r="B17" s="18">
        <v>5059</v>
      </c>
      <c r="C17" s="19" t="s">
        <v>6</v>
      </c>
      <c r="D17" s="19" t="s">
        <v>952</v>
      </c>
      <c r="E17" s="20">
        <v>6</v>
      </c>
      <c r="F17" s="48">
        <v>47.150000000000006</v>
      </c>
      <c r="G17" s="49">
        <v>88.8639601139601</v>
      </c>
      <c r="H17" s="44">
        <f t="shared" si="0"/>
        <v>61.054653371320036</v>
      </c>
      <c r="I17" s="104">
        <v>10</v>
      </c>
      <c r="J17" s="103">
        <f t="shared" si="1"/>
        <v>10</v>
      </c>
      <c r="K17" s="36">
        <f t="shared" si="2"/>
        <v>40.63279202279202</v>
      </c>
      <c r="L17" s="64">
        <v>50</v>
      </c>
      <c r="M17" s="65">
        <v>100</v>
      </c>
      <c r="N17" s="90">
        <f t="shared" si="3"/>
        <v>61.36363636363636</v>
      </c>
      <c r="O17" s="66">
        <v>100</v>
      </c>
      <c r="P17" s="57">
        <v>98.07751769999999</v>
      </c>
      <c r="Q17" s="67">
        <v>96.54761904761905</v>
      </c>
      <c r="R17" s="68">
        <v>100</v>
      </c>
      <c r="S17" s="44">
        <f t="shared" si="4"/>
        <v>98.65628418690476</v>
      </c>
      <c r="T17" s="64">
        <v>93.05555555555554</v>
      </c>
      <c r="U17" s="57">
        <v>74.99999999999999</v>
      </c>
      <c r="V17" s="57">
        <v>97.22222222222221</v>
      </c>
      <c r="W17" s="56" t="s">
        <v>1</v>
      </c>
      <c r="X17" s="56" t="s">
        <v>1</v>
      </c>
      <c r="Y17" s="90">
        <f t="shared" si="5"/>
        <v>88.42592592592591</v>
      </c>
      <c r="Z17" s="101">
        <f t="shared" si="6"/>
        <v>79.79223316203174</v>
      </c>
      <c r="AA17" s="50">
        <v>57.7789549036822</v>
      </c>
      <c r="AB17" s="47">
        <v>5</v>
      </c>
      <c r="AC17" s="44">
        <f t="shared" si="7"/>
        <v>44.58421617776165</v>
      </c>
      <c r="AD17" s="85">
        <v>34.399999999999984</v>
      </c>
      <c r="AE17" s="91">
        <f t="shared" si="8"/>
        <v>34.399999999999984</v>
      </c>
      <c r="AF17" s="88">
        <v>18.75</v>
      </c>
      <c r="AG17" s="80">
        <v>100</v>
      </c>
      <c r="AH17" s="92">
        <f t="shared" si="9"/>
        <v>45.83333333333333</v>
      </c>
      <c r="AI17" s="37">
        <f t="shared" si="10"/>
        <v>42.11824862813953</v>
      </c>
      <c r="AJ17" s="38">
        <f t="shared" si="11"/>
        <v>60.65814957401613</v>
      </c>
    </row>
    <row r="18" spans="1:36" ht="15">
      <c r="A18" s="17">
        <v>54</v>
      </c>
      <c r="B18" s="18">
        <v>5079</v>
      </c>
      <c r="C18" s="19" t="s">
        <v>6</v>
      </c>
      <c r="D18" s="19" t="s">
        <v>17</v>
      </c>
      <c r="E18" s="20">
        <v>3</v>
      </c>
      <c r="F18" s="48">
        <v>92.05000000000001</v>
      </c>
      <c r="G18" s="49">
        <v>79.28673178673179</v>
      </c>
      <c r="H18" s="44">
        <f t="shared" si="0"/>
        <v>87.79557726224394</v>
      </c>
      <c r="I18" s="104">
        <v>49</v>
      </c>
      <c r="J18" s="103">
        <f t="shared" si="1"/>
        <v>49</v>
      </c>
      <c r="K18" s="36">
        <f t="shared" si="2"/>
        <v>72.27734635734636</v>
      </c>
      <c r="L18" s="64">
        <v>95</v>
      </c>
      <c r="M18" s="65">
        <v>100</v>
      </c>
      <c r="N18" s="90">
        <f t="shared" si="3"/>
        <v>96.13636363636363</v>
      </c>
      <c r="O18" s="66">
        <v>96.58048242607066</v>
      </c>
      <c r="P18" s="57">
        <v>89.78401045</v>
      </c>
      <c r="Q18" s="67">
        <v>95.69743233865371</v>
      </c>
      <c r="R18" s="68">
        <v>100</v>
      </c>
      <c r="S18" s="44">
        <f t="shared" si="4"/>
        <v>95.51548130368109</v>
      </c>
      <c r="T18" s="64">
        <v>92.5</v>
      </c>
      <c r="U18" s="57">
        <v>89.56521739130434</v>
      </c>
      <c r="V18" s="57">
        <v>100</v>
      </c>
      <c r="W18" s="56" t="s">
        <v>1</v>
      </c>
      <c r="X18" s="56" t="s">
        <v>1</v>
      </c>
      <c r="Y18" s="90">
        <f t="shared" si="5"/>
        <v>94.02173913043478</v>
      </c>
      <c r="Z18" s="101">
        <f t="shared" si="6"/>
        <v>95.4301714084823</v>
      </c>
      <c r="AA18" s="50">
        <v>63.2438508813923</v>
      </c>
      <c r="AB18" s="47">
        <v>6.315789473684211</v>
      </c>
      <c r="AC18" s="44">
        <f t="shared" si="7"/>
        <v>49.01183552946528</v>
      </c>
      <c r="AD18" s="85">
        <v>77.40000000000003</v>
      </c>
      <c r="AE18" s="91">
        <f t="shared" si="8"/>
        <v>77.40000000000003</v>
      </c>
      <c r="AF18" s="88">
        <v>84.375</v>
      </c>
      <c r="AG18" s="80">
        <v>100</v>
      </c>
      <c r="AH18" s="92">
        <f t="shared" si="9"/>
        <v>89.58333333333333</v>
      </c>
      <c r="AI18" s="37">
        <f t="shared" si="10"/>
        <v>64.6963122823815</v>
      </c>
      <c r="AJ18" s="38">
        <f t="shared" si="11"/>
        <v>81.57944866042487</v>
      </c>
    </row>
    <row r="19" spans="1:36" ht="15">
      <c r="A19" s="17">
        <v>224</v>
      </c>
      <c r="B19" s="18">
        <v>5086</v>
      </c>
      <c r="C19" s="19" t="s">
        <v>6</v>
      </c>
      <c r="D19" s="19" t="s">
        <v>158</v>
      </c>
      <c r="E19" s="20">
        <v>6</v>
      </c>
      <c r="F19" s="48">
        <v>83.35000000000001</v>
      </c>
      <c r="G19" s="49">
        <v>87.88308913308913</v>
      </c>
      <c r="H19" s="44">
        <f t="shared" si="0"/>
        <v>84.86102971102972</v>
      </c>
      <c r="I19" s="104">
        <v>32</v>
      </c>
      <c r="J19" s="103">
        <f t="shared" si="1"/>
        <v>32</v>
      </c>
      <c r="K19" s="36">
        <f t="shared" si="2"/>
        <v>63.716617826617835</v>
      </c>
      <c r="L19" s="64">
        <v>62.22222222222222</v>
      </c>
      <c r="M19" s="65">
        <v>100</v>
      </c>
      <c r="N19" s="90">
        <f t="shared" si="3"/>
        <v>70.8080808080808</v>
      </c>
      <c r="O19" s="66">
        <v>97.10175065709774</v>
      </c>
      <c r="P19" s="57">
        <v>94.96087120000001</v>
      </c>
      <c r="Q19" s="67">
        <v>98.82352941176471</v>
      </c>
      <c r="R19" s="68">
        <v>100</v>
      </c>
      <c r="S19" s="44">
        <f t="shared" si="4"/>
        <v>97.72153781721562</v>
      </c>
      <c r="T19" s="64">
        <v>82.91666666666666</v>
      </c>
      <c r="U19" s="57">
        <v>98.125</v>
      </c>
      <c r="V19" s="57">
        <v>97.22222222222221</v>
      </c>
      <c r="W19" s="56" t="s">
        <v>1</v>
      </c>
      <c r="X19" s="56" t="s">
        <v>1</v>
      </c>
      <c r="Y19" s="90">
        <f t="shared" si="5"/>
        <v>92.75462962962962</v>
      </c>
      <c r="Z19" s="101">
        <f t="shared" si="6"/>
        <v>84.68755876817566</v>
      </c>
      <c r="AA19" s="50">
        <v>95.3846153846154</v>
      </c>
      <c r="AB19" s="47">
        <v>5.4945054945054945</v>
      </c>
      <c r="AC19" s="44">
        <f t="shared" si="7"/>
        <v>72.91208791208793</v>
      </c>
      <c r="AD19" s="85">
        <v>47.99999999999992</v>
      </c>
      <c r="AE19" s="91">
        <f t="shared" si="8"/>
        <v>47.99999999999992</v>
      </c>
      <c r="AF19" s="88">
        <v>75</v>
      </c>
      <c r="AG19" s="80">
        <v>100</v>
      </c>
      <c r="AH19" s="92">
        <f t="shared" si="9"/>
        <v>83.33333333333333</v>
      </c>
      <c r="AI19" s="37">
        <f t="shared" si="10"/>
        <v>68.35311355311354</v>
      </c>
      <c r="AJ19" s="38">
        <f t="shared" si="11"/>
        <v>75.59303701534546</v>
      </c>
    </row>
    <row r="20" spans="1:36" ht="15">
      <c r="A20" s="17">
        <v>11</v>
      </c>
      <c r="B20" s="18">
        <v>5088</v>
      </c>
      <c r="C20" s="19" t="s">
        <v>6</v>
      </c>
      <c r="D20" s="19" t="s">
        <v>160</v>
      </c>
      <c r="E20" s="20">
        <v>1</v>
      </c>
      <c r="F20" s="48">
        <v>91.6</v>
      </c>
      <c r="G20" s="49">
        <v>94.81583231583231</v>
      </c>
      <c r="H20" s="44">
        <f t="shared" si="0"/>
        <v>92.67194410527743</v>
      </c>
      <c r="I20" s="104">
        <v>61.00000000000001</v>
      </c>
      <c r="J20" s="103">
        <f t="shared" si="1"/>
        <v>61.00000000000001</v>
      </c>
      <c r="K20" s="36">
        <f t="shared" si="2"/>
        <v>80.00316646316647</v>
      </c>
      <c r="L20" s="64">
        <v>99.45945945945947</v>
      </c>
      <c r="M20" s="65">
        <v>100</v>
      </c>
      <c r="N20" s="90">
        <f t="shared" si="3"/>
        <v>99.58230958230959</v>
      </c>
      <c r="O20" s="66">
        <v>99.84567901234568</v>
      </c>
      <c r="P20" s="57">
        <v>99.3272628</v>
      </c>
      <c r="Q20" s="67">
        <v>99.26378291468626</v>
      </c>
      <c r="R20" s="68">
        <v>100</v>
      </c>
      <c r="S20" s="44">
        <f t="shared" si="4"/>
        <v>99.60918118175799</v>
      </c>
      <c r="T20" s="64">
        <v>100</v>
      </c>
      <c r="U20" s="57">
        <v>36.95652173913044</v>
      </c>
      <c r="V20" s="57">
        <v>100</v>
      </c>
      <c r="W20" s="56" t="s">
        <v>1</v>
      </c>
      <c r="X20" s="56" t="s">
        <v>1</v>
      </c>
      <c r="Y20" s="90">
        <f t="shared" si="5"/>
        <v>78.9855072463768</v>
      </c>
      <c r="Z20" s="101">
        <f t="shared" si="6"/>
        <v>94.64767593350922</v>
      </c>
      <c r="AA20" s="50">
        <v>91.1538461538461</v>
      </c>
      <c r="AB20" s="47">
        <v>15.527950310559005</v>
      </c>
      <c r="AC20" s="44">
        <f t="shared" si="7"/>
        <v>72.24737219302433</v>
      </c>
      <c r="AD20" s="85">
        <v>85.70000000000002</v>
      </c>
      <c r="AE20" s="91">
        <f t="shared" si="8"/>
        <v>85.70000000000002</v>
      </c>
      <c r="AF20" s="88">
        <v>84.375</v>
      </c>
      <c r="AG20" s="80">
        <v>100</v>
      </c>
      <c r="AH20" s="92">
        <f t="shared" si="9"/>
        <v>89.58333333333333</v>
      </c>
      <c r="AI20" s="37">
        <f t="shared" si="10"/>
        <v>79.30193183627965</v>
      </c>
      <c r="AJ20" s="38">
        <f t="shared" si="11"/>
        <v>87.1150508102718</v>
      </c>
    </row>
    <row r="21" spans="1:36" ht="15">
      <c r="A21" s="17">
        <v>366</v>
      </c>
      <c r="B21" s="18">
        <v>5091</v>
      </c>
      <c r="C21" s="19" t="s">
        <v>6</v>
      </c>
      <c r="D21" s="19" t="s">
        <v>287</v>
      </c>
      <c r="E21" s="20">
        <v>6</v>
      </c>
      <c r="F21" s="48">
        <v>62</v>
      </c>
      <c r="G21" s="49">
        <v>80.0875050875051</v>
      </c>
      <c r="H21" s="44">
        <f t="shared" si="0"/>
        <v>68.0291683625017</v>
      </c>
      <c r="I21" s="104">
        <v>69.00000000000001</v>
      </c>
      <c r="J21" s="103">
        <f t="shared" si="1"/>
        <v>69.00000000000001</v>
      </c>
      <c r="K21" s="36">
        <f t="shared" si="2"/>
        <v>68.41750101750102</v>
      </c>
      <c r="L21" s="64">
        <v>82.92682926829268</v>
      </c>
      <c r="M21" s="65">
        <v>100</v>
      </c>
      <c r="N21" s="90">
        <f t="shared" si="3"/>
        <v>86.80709534368071</v>
      </c>
      <c r="O21" s="66">
        <v>61.550842584258426</v>
      </c>
      <c r="P21" s="57">
        <v>96.3777345</v>
      </c>
      <c r="Q21" s="67">
        <v>100</v>
      </c>
      <c r="R21" s="68">
        <v>100</v>
      </c>
      <c r="S21" s="44">
        <f t="shared" si="4"/>
        <v>89.48214427106461</v>
      </c>
      <c r="T21" s="64">
        <v>97.22222222222221</v>
      </c>
      <c r="U21" s="57">
        <v>72.06521739130434</v>
      </c>
      <c r="V21" s="57">
        <v>100</v>
      </c>
      <c r="W21" s="56" t="s">
        <v>1</v>
      </c>
      <c r="X21" s="56" t="s">
        <v>1</v>
      </c>
      <c r="Y21" s="90">
        <f t="shared" si="5"/>
        <v>89.76247987117551</v>
      </c>
      <c r="Z21" s="101">
        <f t="shared" si="6"/>
        <v>88.3724032870423</v>
      </c>
      <c r="AA21" s="50">
        <v>27.7961432506887</v>
      </c>
      <c r="AB21" s="47">
        <v>6.593406593406594</v>
      </c>
      <c r="AC21" s="44">
        <f t="shared" si="7"/>
        <v>22.495459086368175</v>
      </c>
      <c r="AD21" s="85">
        <v>81.70000000000007</v>
      </c>
      <c r="AE21" s="91">
        <f t="shared" si="8"/>
        <v>81.70000000000007</v>
      </c>
      <c r="AF21" s="88">
        <v>62.5</v>
      </c>
      <c r="AG21" s="80">
        <v>100</v>
      </c>
      <c r="AH21" s="92">
        <f t="shared" si="9"/>
        <v>75</v>
      </c>
      <c r="AI21" s="37">
        <f t="shared" si="10"/>
        <v>48.78424484606305</v>
      </c>
      <c r="AJ21" s="38">
        <f t="shared" si="11"/>
        <v>72.50497530084027</v>
      </c>
    </row>
    <row r="22" spans="1:36" ht="15">
      <c r="A22" s="17">
        <v>779</v>
      </c>
      <c r="B22" s="18">
        <v>5093</v>
      </c>
      <c r="C22" s="19" t="s">
        <v>6</v>
      </c>
      <c r="D22" s="19" t="s">
        <v>294</v>
      </c>
      <c r="E22" s="20">
        <v>6</v>
      </c>
      <c r="F22" s="48">
        <v>70.6</v>
      </c>
      <c r="G22" s="49">
        <v>71.15282865282866</v>
      </c>
      <c r="H22" s="44">
        <f t="shared" si="0"/>
        <v>70.78427621760954</v>
      </c>
      <c r="I22" s="104">
        <v>26</v>
      </c>
      <c r="J22" s="103">
        <f t="shared" si="1"/>
        <v>26</v>
      </c>
      <c r="K22" s="36">
        <f t="shared" si="2"/>
        <v>52.87056573056572</v>
      </c>
      <c r="L22" s="64">
        <v>59.03083700440528</v>
      </c>
      <c r="M22" s="65">
        <v>100</v>
      </c>
      <c r="N22" s="90">
        <f t="shared" si="3"/>
        <v>68.34201041249499</v>
      </c>
      <c r="O22" s="66">
        <v>98.046875</v>
      </c>
      <c r="P22" s="57">
        <v>98.71501385</v>
      </c>
      <c r="Q22" s="67">
        <v>99.54370797310278</v>
      </c>
      <c r="R22" s="68">
        <v>100</v>
      </c>
      <c r="S22" s="44">
        <f t="shared" si="4"/>
        <v>99.07639920577569</v>
      </c>
      <c r="T22" s="64">
        <v>89.72222222222221</v>
      </c>
      <c r="U22" s="57">
        <v>64.08333333333334</v>
      </c>
      <c r="V22" s="57">
        <v>83.33333333333333</v>
      </c>
      <c r="W22" s="56" t="s">
        <v>1</v>
      </c>
      <c r="X22" s="56" t="s">
        <v>1</v>
      </c>
      <c r="Y22" s="90">
        <f t="shared" si="5"/>
        <v>79.04629629629629</v>
      </c>
      <c r="Z22" s="101">
        <f t="shared" si="6"/>
        <v>80.74604343845712</v>
      </c>
      <c r="AA22" s="50">
        <v>0</v>
      </c>
      <c r="AB22" s="47">
        <v>6.593406593406594</v>
      </c>
      <c r="AC22" s="44">
        <f t="shared" si="7"/>
        <v>1.6483516483516485</v>
      </c>
      <c r="AD22" s="85">
        <v>67.59999999999998</v>
      </c>
      <c r="AE22" s="91">
        <f t="shared" si="8"/>
        <v>67.59999999999998</v>
      </c>
      <c r="AF22" s="88">
        <v>75</v>
      </c>
      <c r="AG22" s="80">
        <v>100</v>
      </c>
      <c r="AH22" s="92">
        <f t="shared" si="9"/>
        <v>83.33333333333333</v>
      </c>
      <c r="AI22" s="37">
        <f t="shared" si="10"/>
        <v>35.572454212454204</v>
      </c>
      <c r="AJ22" s="38">
        <f t="shared" si="11"/>
        <v>61.618871129077974</v>
      </c>
    </row>
    <row r="23" spans="1:36" ht="15">
      <c r="A23" s="17">
        <v>350</v>
      </c>
      <c r="B23" s="18">
        <v>5101</v>
      </c>
      <c r="C23" s="19" t="s">
        <v>6</v>
      </c>
      <c r="D23" s="19" t="s">
        <v>425</v>
      </c>
      <c r="E23" s="20">
        <v>6</v>
      </c>
      <c r="F23" s="48">
        <v>0</v>
      </c>
      <c r="G23" s="49">
        <v>90.24928774928775</v>
      </c>
      <c r="H23" s="44">
        <f t="shared" si="0"/>
        <v>30.083095916429247</v>
      </c>
      <c r="I23" s="104">
        <v>15.000000000000002</v>
      </c>
      <c r="J23" s="103">
        <f t="shared" si="1"/>
        <v>15.000000000000002</v>
      </c>
      <c r="K23" s="36">
        <f t="shared" si="2"/>
        <v>24.04985754985755</v>
      </c>
      <c r="L23" s="64">
        <v>84.71337579617835</v>
      </c>
      <c r="M23" s="65">
        <v>100</v>
      </c>
      <c r="N23" s="90">
        <f t="shared" si="3"/>
        <v>88.18760856977417</v>
      </c>
      <c r="O23" s="66">
        <v>86.41776296809186</v>
      </c>
      <c r="P23" s="57">
        <v>96.15460979999999</v>
      </c>
      <c r="Q23" s="67">
        <v>98.53172522286313</v>
      </c>
      <c r="R23" s="68">
        <v>100</v>
      </c>
      <c r="S23" s="44">
        <f t="shared" si="4"/>
        <v>95.27602449773875</v>
      </c>
      <c r="T23" s="64">
        <v>100</v>
      </c>
      <c r="U23" s="57">
        <v>73.76482213438734</v>
      </c>
      <c r="V23" s="57">
        <v>100</v>
      </c>
      <c r="W23" s="56" t="s">
        <v>1</v>
      </c>
      <c r="X23" s="56" t="s">
        <v>1</v>
      </c>
      <c r="Y23" s="90">
        <f t="shared" si="5"/>
        <v>91.25494071146244</v>
      </c>
      <c r="Z23" s="101">
        <f t="shared" si="6"/>
        <v>91.19206138072802</v>
      </c>
      <c r="AA23" s="50">
        <v>100</v>
      </c>
      <c r="AB23" s="47">
        <v>6.593406593406594</v>
      </c>
      <c r="AC23" s="44">
        <f t="shared" si="7"/>
        <v>76.64835164835165</v>
      </c>
      <c r="AD23" s="85">
        <v>66.50000000000006</v>
      </c>
      <c r="AE23" s="91">
        <f t="shared" si="8"/>
        <v>66.50000000000006</v>
      </c>
      <c r="AF23" s="88">
        <v>71.875</v>
      </c>
      <c r="AG23" s="80">
        <v>100</v>
      </c>
      <c r="AH23" s="92">
        <f t="shared" si="9"/>
        <v>81.25</v>
      </c>
      <c r="AI23" s="37">
        <f t="shared" si="10"/>
        <v>74.86245421245422</v>
      </c>
      <c r="AJ23" s="38">
        <f t="shared" si="11"/>
        <v>72.86473846407179</v>
      </c>
    </row>
    <row r="24" spans="1:36" ht="15">
      <c r="A24" s="17">
        <v>890</v>
      </c>
      <c r="B24" s="18">
        <v>5107</v>
      </c>
      <c r="C24" s="19" t="s">
        <v>6</v>
      </c>
      <c r="D24" s="19" t="s">
        <v>967</v>
      </c>
      <c r="E24" s="20">
        <v>6</v>
      </c>
      <c r="F24" s="48">
        <v>66.75</v>
      </c>
      <c r="G24" s="49">
        <v>65.78601953601954</v>
      </c>
      <c r="H24" s="44">
        <f t="shared" si="0"/>
        <v>66.42867317867318</v>
      </c>
      <c r="I24" s="104">
        <v>21.000000000000004</v>
      </c>
      <c r="J24" s="103">
        <f t="shared" si="1"/>
        <v>21.000000000000004</v>
      </c>
      <c r="K24" s="36">
        <f t="shared" si="2"/>
        <v>48.2572039072039</v>
      </c>
      <c r="L24" s="64">
        <v>10.727969348659006</v>
      </c>
      <c r="M24" s="65">
        <v>100</v>
      </c>
      <c r="N24" s="90">
        <f t="shared" si="3"/>
        <v>31.017067223963778</v>
      </c>
      <c r="O24" s="66">
        <v>99.18032786885246</v>
      </c>
      <c r="P24" s="57">
        <v>98.2291961</v>
      </c>
      <c r="Q24" s="67">
        <v>97.39776951672863</v>
      </c>
      <c r="R24" s="68">
        <v>100</v>
      </c>
      <c r="S24" s="44">
        <f t="shared" si="4"/>
        <v>98.70182337139528</v>
      </c>
      <c r="T24" s="64">
        <v>100</v>
      </c>
      <c r="U24" s="57">
        <v>69.8913043478261</v>
      </c>
      <c r="V24" s="57">
        <v>98.61111111111113</v>
      </c>
      <c r="W24" s="56" t="s">
        <v>1</v>
      </c>
      <c r="X24" s="56" t="s">
        <v>1</v>
      </c>
      <c r="Y24" s="90">
        <f t="shared" si="5"/>
        <v>89.50080515297907</v>
      </c>
      <c r="Z24" s="101">
        <f t="shared" si="6"/>
        <v>66.71228629410552</v>
      </c>
      <c r="AA24" s="50">
        <v>30.0978201512292</v>
      </c>
      <c r="AB24" s="47">
        <v>11.11111111111111</v>
      </c>
      <c r="AC24" s="44">
        <f t="shared" si="7"/>
        <v>25.35114289119968</v>
      </c>
      <c r="AD24" s="85">
        <v>57.69999999999991</v>
      </c>
      <c r="AE24" s="91">
        <f t="shared" si="8"/>
        <v>57.69999999999991</v>
      </c>
      <c r="AF24" s="88">
        <v>68.75</v>
      </c>
      <c r="AG24" s="80">
        <v>100</v>
      </c>
      <c r="AH24" s="92">
        <f t="shared" si="9"/>
        <v>79.16666666666666</v>
      </c>
      <c r="AI24" s="37">
        <f t="shared" si="10"/>
        <v>44.740609541973136</v>
      </c>
      <c r="AJ24" s="38">
        <f t="shared" si="11"/>
        <v>56.429766791085484</v>
      </c>
    </row>
    <row r="25" spans="1:36" ht="15">
      <c r="A25" s="17">
        <v>525</v>
      </c>
      <c r="B25" s="18">
        <v>5113</v>
      </c>
      <c r="C25" s="19" t="s">
        <v>6</v>
      </c>
      <c r="D25" s="19" t="s">
        <v>303</v>
      </c>
      <c r="E25" s="20">
        <v>6</v>
      </c>
      <c r="F25" s="48">
        <v>0</v>
      </c>
      <c r="G25" s="49">
        <v>79.59045584045583</v>
      </c>
      <c r="H25" s="44">
        <f t="shared" si="0"/>
        <v>26.53015194681861</v>
      </c>
      <c r="I25" s="104">
        <v>11</v>
      </c>
      <c r="J25" s="103">
        <f t="shared" si="1"/>
        <v>11</v>
      </c>
      <c r="K25" s="36">
        <f t="shared" si="2"/>
        <v>20.318091168091165</v>
      </c>
      <c r="L25" s="64">
        <v>84.06593406593407</v>
      </c>
      <c r="M25" s="65">
        <v>100</v>
      </c>
      <c r="N25" s="90">
        <f t="shared" si="3"/>
        <v>87.6873126873127</v>
      </c>
      <c r="O25" s="66">
        <v>77.54608707733708</v>
      </c>
      <c r="P25" s="57">
        <v>97.94950005</v>
      </c>
      <c r="Q25" s="67">
        <v>98.00995024875621</v>
      </c>
      <c r="R25" s="68">
        <v>100</v>
      </c>
      <c r="S25" s="44">
        <f t="shared" si="4"/>
        <v>93.37638434402332</v>
      </c>
      <c r="T25" s="64">
        <v>97.08333333333333</v>
      </c>
      <c r="U25" s="57">
        <v>69.89130434782608</v>
      </c>
      <c r="V25" s="57">
        <v>100</v>
      </c>
      <c r="W25" s="56" t="s">
        <v>1</v>
      </c>
      <c r="X25" s="56" t="s">
        <v>1</v>
      </c>
      <c r="Y25" s="90">
        <f t="shared" si="5"/>
        <v>88.9915458937198</v>
      </c>
      <c r="Z25" s="101">
        <f t="shared" si="6"/>
        <v>89.8208315869978</v>
      </c>
      <c r="AA25" s="50">
        <v>65.668428107887</v>
      </c>
      <c r="AB25" s="47">
        <v>9.89010989010989</v>
      </c>
      <c r="AC25" s="44">
        <f t="shared" si="7"/>
        <v>51.72384855344272</v>
      </c>
      <c r="AD25" s="85">
        <v>74.19999999999999</v>
      </c>
      <c r="AE25" s="91">
        <f t="shared" si="8"/>
        <v>74.19999999999999</v>
      </c>
      <c r="AF25" s="88">
        <v>81.25</v>
      </c>
      <c r="AG25" s="80">
        <v>100</v>
      </c>
      <c r="AH25" s="92">
        <f t="shared" si="9"/>
        <v>87.5</v>
      </c>
      <c r="AI25" s="37">
        <f t="shared" si="10"/>
        <v>64.87271922850277</v>
      </c>
      <c r="AJ25" s="38">
        <f t="shared" si="11"/>
        <v>68.43584979566796</v>
      </c>
    </row>
    <row r="26" spans="1:36" ht="15">
      <c r="A26" s="17">
        <v>1007</v>
      </c>
      <c r="B26" s="18">
        <v>5120</v>
      </c>
      <c r="C26" s="19" t="s">
        <v>6</v>
      </c>
      <c r="D26" s="19" t="s">
        <v>940</v>
      </c>
      <c r="E26" s="20">
        <v>6</v>
      </c>
      <c r="F26" s="48">
        <v>79.15</v>
      </c>
      <c r="G26" s="49">
        <v>77.88919413919413</v>
      </c>
      <c r="H26" s="44">
        <f t="shared" si="0"/>
        <v>78.72973137973138</v>
      </c>
      <c r="I26" s="104">
        <v>11</v>
      </c>
      <c r="J26" s="103">
        <f t="shared" si="1"/>
        <v>11</v>
      </c>
      <c r="K26" s="36">
        <f t="shared" si="2"/>
        <v>51.63783882783882</v>
      </c>
      <c r="L26" s="64">
        <v>0</v>
      </c>
      <c r="M26" s="65">
        <v>100</v>
      </c>
      <c r="N26" s="90">
        <f t="shared" si="3"/>
        <v>22.727272727272727</v>
      </c>
      <c r="O26" s="66">
        <v>75.2520325203252</v>
      </c>
      <c r="P26" s="57">
        <v>97.9003203</v>
      </c>
      <c r="Q26" s="67">
        <v>94.68624004962265</v>
      </c>
      <c r="R26" s="68" t="s">
        <v>1</v>
      </c>
      <c r="S26" s="44">
        <f t="shared" si="4"/>
        <v>89.22373124980138</v>
      </c>
      <c r="T26" s="64">
        <v>12.777777777777777</v>
      </c>
      <c r="U26" s="57">
        <v>48.291666666666664</v>
      </c>
      <c r="V26" s="57">
        <v>100</v>
      </c>
      <c r="W26" s="56" t="s">
        <v>1</v>
      </c>
      <c r="X26" s="56" t="s">
        <v>1</v>
      </c>
      <c r="Y26" s="90">
        <f t="shared" si="5"/>
        <v>53.68981481481481</v>
      </c>
      <c r="Z26" s="101">
        <f t="shared" si="6"/>
        <v>51.437149555492</v>
      </c>
      <c r="AA26" s="50">
        <v>19.0909090909091</v>
      </c>
      <c r="AB26" s="47">
        <v>13.186813186813188</v>
      </c>
      <c r="AC26" s="44">
        <f t="shared" si="7"/>
        <v>17.614885114885123</v>
      </c>
      <c r="AD26" s="85">
        <v>63.19999999999997</v>
      </c>
      <c r="AE26" s="91">
        <f t="shared" si="8"/>
        <v>63.19999999999997</v>
      </c>
      <c r="AF26" s="88">
        <v>43.75</v>
      </c>
      <c r="AG26" s="80">
        <v>100</v>
      </c>
      <c r="AH26" s="92">
        <f t="shared" si="9"/>
        <v>62.49999999999999</v>
      </c>
      <c r="AI26" s="37">
        <f t="shared" si="10"/>
        <v>38.747938727938724</v>
      </c>
      <c r="AJ26" s="38">
        <f t="shared" si="11"/>
        <v>47.67052416169538</v>
      </c>
    </row>
    <row r="27" spans="1:36" ht="15">
      <c r="A27" s="17">
        <v>463</v>
      </c>
      <c r="B27" s="18">
        <v>5125</v>
      </c>
      <c r="C27" s="19" t="s">
        <v>6</v>
      </c>
      <c r="D27" s="19" t="s">
        <v>307</v>
      </c>
      <c r="E27" s="20">
        <v>6</v>
      </c>
      <c r="F27" s="48">
        <v>67.5</v>
      </c>
      <c r="G27" s="49">
        <v>81.96479446479445</v>
      </c>
      <c r="H27" s="44">
        <f t="shared" si="0"/>
        <v>72.32159815493148</v>
      </c>
      <c r="I27" s="104">
        <v>26</v>
      </c>
      <c r="J27" s="103">
        <f t="shared" si="1"/>
        <v>26</v>
      </c>
      <c r="K27" s="36">
        <f t="shared" si="2"/>
        <v>53.792958892958886</v>
      </c>
      <c r="L27" s="64">
        <v>71.84115523465704</v>
      </c>
      <c r="M27" s="65">
        <v>100</v>
      </c>
      <c r="N27" s="90">
        <f t="shared" si="3"/>
        <v>78.24089268132589</v>
      </c>
      <c r="O27" s="66">
        <v>80.31579113657426</v>
      </c>
      <c r="P27" s="57">
        <v>99.22698295</v>
      </c>
      <c r="Q27" s="67">
        <v>99.47201689545935</v>
      </c>
      <c r="R27" s="68" t="s">
        <v>1</v>
      </c>
      <c r="S27" s="44">
        <f t="shared" si="4"/>
        <v>92.94680224588994</v>
      </c>
      <c r="T27" s="64">
        <v>79.58333333333334</v>
      </c>
      <c r="U27" s="57">
        <v>74.40217391304348</v>
      </c>
      <c r="V27" s="57">
        <v>100</v>
      </c>
      <c r="W27" s="56" t="s">
        <v>1</v>
      </c>
      <c r="X27" s="56" t="s">
        <v>1</v>
      </c>
      <c r="Y27" s="90">
        <f t="shared" si="5"/>
        <v>84.66183574879227</v>
      </c>
      <c r="Z27" s="101">
        <f t="shared" si="6"/>
        <v>84.48781007817831</v>
      </c>
      <c r="AA27" s="50">
        <v>30.9536494256717</v>
      </c>
      <c r="AB27" s="47">
        <v>47.25274725274725</v>
      </c>
      <c r="AC27" s="44">
        <f t="shared" si="7"/>
        <v>35.028423882440585</v>
      </c>
      <c r="AD27" s="85">
        <v>74.80000000000001</v>
      </c>
      <c r="AE27" s="91">
        <f t="shared" si="8"/>
        <v>74.80000000000001</v>
      </c>
      <c r="AF27" s="88">
        <v>81.25</v>
      </c>
      <c r="AG27" s="80">
        <v>100</v>
      </c>
      <c r="AH27" s="92">
        <f t="shared" si="9"/>
        <v>87.5</v>
      </c>
      <c r="AI27" s="37">
        <f t="shared" si="10"/>
        <v>56.12849273730165</v>
      </c>
      <c r="AJ27" s="38">
        <f t="shared" si="11"/>
        <v>69.84104463887144</v>
      </c>
    </row>
    <row r="28" spans="1:36" ht="15">
      <c r="A28" s="17">
        <v>425</v>
      </c>
      <c r="B28" s="18">
        <v>5129</v>
      </c>
      <c r="C28" s="19" t="s">
        <v>6</v>
      </c>
      <c r="D28" s="19" t="s">
        <v>398</v>
      </c>
      <c r="E28" s="20">
        <v>2</v>
      </c>
      <c r="F28" s="48">
        <v>85.95000000000002</v>
      </c>
      <c r="G28" s="49">
        <v>87.31227106227108</v>
      </c>
      <c r="H28" s="44">
        <f t="shared" si="0"/>
        <v>86.40409035409037</v>
      </c>
      <c r="I28" s="104">
        <v>16</v>
      </c>
      <c r="J28" s="103">
        <f t="shared" si="1"/>
        <v>16</v>
      </c>
      <c r="K28" s="36">
        <f t="shared" si="2"/>
        <v>58.24245421245422</v>
      </c>
      <c r="L28" s="64">
        <v>68.7170474516696</v>
      </c>
      <c r="M28" s="65">
        <v>100</v>
      </c>
      <c r="N28" s="90">
        <f t="shared" si="3"/>
        <v>75.82680939447197</v>
      </c>
      <c r="O28" s="66">
        <v>84.1205495356037</v>
      </c>
      <c r="P28" s="57">
        <v>96.59306915</v>
      </c>
      <c r="Q28" s="67">
        <v>99.38533100755876</v>
      </c>
      <c r="R28" s="68" t="s">
        <v>1</v>
      </c>
      <c r="S28" s="44">
        <f t="shared" si="4"/>
        <v>93.30796261653475</v>
      </c>
      <c r="T28" s="64">
        <v>97.22222222222221</v>
      </c>
      <c r="U28" s="57">
        <v>80</v>
      </c>
      <c r="V28" s="57">
        <v>100</v>
      </c>
      <c r="W28" s="56" t="s">
        <v>1</v>
      </c>
      <c r="X28" s="56" t="s">
        <v>1</v>
      </c>
      <c r="Y28" s="90">
        <f t="shared" si="5"/>
        <v>92.40740740740739</v>
      </c>
      <c r="Z28" s="101">
        <f t="shared" si="6"/>
        <v>85.40012194863657</v>
      </c>
      <c r="AA28" s="50">
        <v>78.1385185072239</v>
      </c>
      <c r="AB28" s="47">
        <v>8.16326530612245</v>
      </c>
      <c r="AC28" s="44">
        <f t="shared" si="7"/>
        <v>60.64470520694854</v>
      </c>
      <c r="AD28" s="85">
        <v>45.99999999999999</v>
      </c>
      <c r="AE28" s="91">
        <f t="shared" si="8"/>
        <v>45.99999999999999</v>
      </c>
      <c r="AF28" s="88">
        <v>25</v>
      </c>
      <c r="AG28" s="80">
        <v>100</v>
      </c>
      <c r="AH28" s="92">
        <f t="shared" si="9"/>
        <v>49.99999999999999</v>
      </c>
      <c r="AI28" s="37">
        <f t="shared" si="10"/>
        <v>54.61050944370589</v>
      </c>
      <c r="AJ28" s="38">
        <f t="shared" si="11"/>
        <v>70.73170464992089</v>
      </c>
    </row>
    <row r="29" spans="1:36" ht="15">
      <c r="A29" s="17">
        <v>379</v>
      </c>
      <c r="B29" s="18">
        <v>5134</v>
      </c>
      <c r="C29" s="19" t="s">
        <v>6</v>
      </c>
      <c r="D29" s="19" t="s">
        <v>723</v>
      </c>
      <c r="E29" s="20">
        <v>6</v>
      </c>
      <c r="F29" s="48">
        <v>56.25</v>
      </c>
      <c r="G29" s="49">
        <v>71.72619047619048</v>
      </c>
      <c r="H29" s="44">
        <f t="shared" si="0"/>
        <v>61.40873015873016</v>
      </c>
      <c r="I29" s="104">
        <v>46</v>
      </c>
      <c r="J29" s="103">
        <f t="shared" si="1"/>
        <v>46</v>
      </c>
      <c r="K29" s="36">
        <f t="shared" si="2"/>
        <v>55.24523809523809</v>
      </c>
      <c r="L29" s="64">
        <v>96.875</v>
      </c>
      <c r="M29" s="65">
        <v>100</v>
      </c>
      <c r="N29" s="90">
        <f t="shared" si="3"/>
        <v>97.58522727272728</v>
      </c>
      <c r="O29" s="66">
        <v>95.40620006391818</v>
      </c>
      <c r="P29" s="57">
        <v>95.36841835</v>
      </c>
      <c r="Q29" s="67">
        <v>97.15302491103202</v>
      </c>
      <c r="R29" s="68">
        <v>100</v>
      </c>
      <c r="S29" s="44">
        <f t="shared" si="4"/>
        <v>96.98191083123754</v>
      </c>
      <c r="T29" s="64">
        <v>98.61111111111111</v>
      </c>
      <c r="U29" s="57">
        <v>40</v>
      </c>
      <c r="V29" s="57">
        <v>100</v>
      </c>
      <c r="W29" s="56" t="s">
        <v>1</v>
      </c>
      <c r="X29" s="56" t="s">
        <v>1</v>
      </c>
      <c r="Y29" s="90">
        <f t="shared" si="5"/>
        <v>79.53703703703702</v>
      </c>
      <c r="Z29" s="101">
        <f t="shared" si="6"/>
        <v>93.06060035488491</v>
      </c>
      <c r="AA29" s="50">
        <v>60.9808818806136</v>
      </c>
      <c r="AB29" s="47">
        <v>5.4945054945054945</v>
      </c>
      <c r="AC29" s="44">
        <f t="shared" si="7"/>
        <v>47.109287784086575</v>
      </c>
      <c r="AD29" s="85">
        <v>44.59999999999994</v>
      </c>
      <c r="AE29" s="91">
        <f t="shared" si="8"/>
        <v>44.59999999999994</v>
      </c>
      <c r="AF29" s="88">
        <v>37.5</v>
      </c>
      <c r="AG29" s="80">
        <v>100</v>
      </c>
      <c r="AH29" s="92">
        <f t="shared" si="9"/>
        <v>58.33333333333333</v>
      </c>
      <c r="AI29" s="37">
        <f t="shared" si="10"/>
        <v>48.684953484846154</v>
      </c>
      <c r="AJ29" s="38">
        <f t="shared" si="11"/>
        <v>72.18483384194393</v>
      </c>
    </row>
    <row r="30" spans="1:36" ht="15">
      <c r="A30" s="17">
        <v>77</v>
      </c>
      <c r="B30" s="18">
        <v>5138</v>
      </c>
      <c r="C30" s="19" t="s">
        <v>6</v>
      </c>
      <c r="D30" s="19" t="s">
        <v>405</v>
      </c>
      <c r="E30" s="20">
        <v>6</v>
      </c>
      <c r="F30" s="48">
        <v>67.40000000000002</v>
      </c>
      <c r="G30" s="49">
        <v>80.1510989010989</v>
      </c>
      <c r="H30" s="44">
        <f t="shared" si="0"/>
        <v>71.65036630036631</v>
      </c>
      <c r="I30" s="104">
        <v>90.00000000000003</v>
      </c>
      <c r="J30" s="103">
        <f t="shared" si="1"/>
        <v>90.00000000000003</v>
      </c>
      <c r="K30" s="36">
        <f t="shared" si="2"/>
        <v>78.9902197802198</v>
      </c>
      <c r="L30" s="64">
        <v>97.20930232558139</v>
      </c>
      <c r="M30" s="65">
        <v>100</v>
      </c>
      <c r="N30" s="90">
        <f t="shared" si="3"/>
        <v>97.84355179704016</v>
      </c>
      <c r="O30" s="66">
        <v>80.84667487684729</v>
      </c>
      <c r="P30" s="57">
        <v>98.34746695000001</v>
      </c>
      <c r="Q30" s="67">
        <v>99.87293519695044</v>
      </c>
      <c r="R30" s="68">
        <v>100</v>
      </c>
      <c r="S30" s="44">
        <f t="shared" si="4"/>
        <v>94.76676925594944</v>
      </c>
      <c r="T30" s="64">
        <v>89.02777777777779</v>
      </c>
      <c r="U30" s="57">
        <v>69</v>
      </c>
      <c r="V30" s="57">
        <v>98.14814814814815</v>
      </c>
      <c r="W30" s="56" t="s">
        <v>1</v>
      </c>
      <c r="X30" s="56" t="s">
        <v>1</v>
      </c>
      <c r="Y30" s="90">
        <f t="shared" si="5"/>
        <v>85.39197530864197</v>
      </c>
      <c r="Z30" s="101">
        <f t="shared" si="6"/>
        <v>93.87060302667557</v>
      </c>
      <c r="AA30" s="50">
        <v>75.2790150442631</v>
      </c>
      <c r="AB30" s="47">
        <v>2.197802197802198</v>
      </c>
      <c r="AC30" s="44">
        <f t="shared" si="7"/>
        <v>57.008711832647876</v>
      </c>
      <c r="AD30" s="85">
        <v>59.19999999999994</v>
      </c>
      <c r="AE30" s="91">
        <f t="shared" si="8"/>
        <v>59.19999999999994</v>
      </c>
      <c r="AF30" s="88">
        <v>43.75</v>
      </c>
      <c r="AG30" s="80">
        <v>100</v>
      </c>
      <c r="AH30" s="92">
        <f t="shared" si="9"/>
        <v>62.49999999999999</v>
      </c>
      <c r="AI30" s="37">
        <f t="shared" si="10"/>
        <v>58.69131297741218</v>
      </c>
      <c r="AJ30" s="38">
        <f t="shared" si="11"/>
        <v>80.3407393626054</v>
      </c>
    </row>
    <row r="31" spans="1:36" ht="15">
      <c r="A31" s="17">
        <v>456</v>
      </c>
      <c r="B31" s="18">
        <v>5142</v>
      </c>
      <c r="C31" s="19" t="s">
        <v>6</v>
      </c>
      <c r="D31" s="19" t="s">
        <v>505</v>
      </c>
      <c r="E31" s="20">
        <v>6</v>
      </c>
      <c r="F31" s="48">
        <v>55.1</v>
      </c>
      <c r="G31" s="49">
        <v>75.26607651607652</v>
      </c>
      <c r="H31" s="44">
        <f t="shared" si="0"/>
        <v>61.82202550535884</v>
      </c>
      <c r="I31" s="104">
        <v>28.999999999999996</v>
      </c>
      <c r="J31" s="103">
        <f t="shared" si="1"/>
        <v>28.999999999999996</v>
      </c>
      <c r="K31" s="36">
        <f t="shared" si="2"/>
        <v>48.693215303215304</v>
      </c>
      <c r="L31" s="64">
        <v>74.52830188679245</v>
      </c>
      <c r="M31" s="65">
        <v>100</v>
      </c>
      <c r="N31" s="90">
        <f t="shared" si="3"/>
        <v>80.31732418524871</v>
      </c>
      <c r="O31" s="66">
        <v>78.92284763662647</v>
      </c>
      <c r="P31" s="57">
        <v>95.69433425</v>
      </c>
      <c r="Q31" s="67">
        <v>98.66803278688525</v>
      </c>
      <c r="R31" s="68">
        <v>100</v>
      </c>
      <c r="S31" s="44">
        <f t="shared" si="4"/>
        <v>93.32130366837794</v>
      </c>
      <c r="T31" s="64">
        <v>100</v>
      </c>
      <c r="U31" s="57">
        <v>98.63636363636364</v>
      </c>
      <c r="V31" s="57">
        <v>100</v>
      </c>
      <c r="W31" s="56" t="s">
        <v>1</v>
      </c>
      <c r="X31" s="56" t="s">
        <v>1</v>
      </c>
      <c r="Y31" s="90">
        <f t="shared" si="5"/>
        <v>99.54545454545453</v>
      </c>
      <c r="Z31" s="101">
        <f t="shared" si="6"/>
        <v>89.09334890629945</v>
      </c>
      <c r="AA31" s="50">
        <v>56.2855223885014</v>
      </c>
      <c r="AB31" s="47">
        <v>6.593406593406594</v>
      </c>
      <c r="AC31" s="44">
        <f t="shared" si="7"/>
        <v>43.8624934397277</v>
      </c>
      <c r="AD31" s="85">
        <v>61.99999999999992</v>
      </c>
      <c r="AE31" s="91">
        <f t="shared" si="8"/>
        <v>61.99999999999992</v>
      </c>
      <c r="AF31" s="88">
        <v>43.75</v>
      </c>
      <c r="AG31" s="80">
        <v>100</v>
      </c>
      <c r="AH31" s="92">
        <f t="shared" si="9"/>
        <v>62.49999999999999</v>
      </c>
      <c r="AI31" s="37">
        <f t="shared" si="10"/>
        <v>52.426663167854755</v>
      </c>
      <c r="AJ31" s="38">
        <f t="shared" si="11"/>
        <v>70.01331646414921</v>
      </c>
    </row>
    <row r="32" spans="1:36" ht="15">
      <c r="A32" s="17">
        <v>753</v>
      </c>
      <c r="B32" s="18">
        <v>5145</v>
      </c>
      <c r="C32" s="19" t="s">
        <v>6</v>
      </c>
      <c r="D32" s="19" t="s">
        <v>622</v>
      </c>
      <c r="E32" s="20">
        <v>6</v>
      </c>
      <c r="F32" s="48">
        <v>68.10000000000002</v>
      </c>
      <c r="G32" s="49">
        <v>78.81054131054131</v>
      </c>
      <c r="H32" s="44">
        <f t="shared" si="0"/>
        <v>71.67018043684712</v>
      </c>
      <c r="I32" s="104">
        <v>16</v>
      </c>
      <c r="J32" s="103">
        <f t="shared" si="1"/>
        <v>16</v>
      </c>
      <c r="K32" s="36">
        <f t="shared" si="2"/>
        <v>49.40210826210827</v>
      </c>
      <c r="L32" s="64">
        <v>95.87628865979381</v>
      </c>
      <c r="M32" s="65">
        <v>100</v>
      </c>
      <c r="N32" s="90">
        <f t="shared" si="3"/>
        <v>96.81349578256794</v>
      </c>
      <c r="O32" s="66">
        <v>99.08559355345912</v>
      </c>
      <c r="P32" s="57">
        <v>100</v>
      </c>
      <c r="Q32" s="67">
        <v>98.48484848484848</v>
      </c>
      <c r="R32" s="68">
        <v>100</v>
      </c>
      <c r="S32" s="44">
        <f t="shared" si="4"/>
        <v>99.3926105095769</v>
      </c>
      <c r="T32" s="64">
        <v>70.27777777777779</v>
      </c>
      <c r="U32" s="57">
        <v>49.266304347826086</v>
      </c>
      <c r="V32" s="57">
        <v>98.14814814814815</v>
      </c>
      <c r="W32" s="56" t="s">
        <v>1</v>
      </c>
      <c r="X32" s="56" t="s">
        <v>1</v>
      </c>
      <c r="Y32" s="90">
        <f t="shared" si="5"/>
        <v>72.56407675791733</v>
      </c>
      <c r="Z32" s="101">
        <f t="shared" si="6"/>
        <v>91.81895192929466</v>
      </c>
      <c r="AA32" s="50">
        <v>0</v>
      </c>
      <c r="AB32" s="47">
        <v>5.4945054945054945</v>
      </c>
      <c r="AC32" s="44">
        <f t="shared" si="7"/>
        <v>1.3736263736263736</v>
      </c>
      <c r="AD32" s="85">
        <v>44.1</v>
      </c>
      <c r="AE32" s="91">
        <f t="shared" si="8"/>
        <v>44.1</v>
      </c>
      <c r="AF32" s="88">
        <v>21.875</v>
      </c>
      <c r="AG32" s="80">
        <v>100</v>
      </c>
      <c r="AH32" s="92">
        <f t="shared" si="9"/>
        <v>47.91666666666666</v>
      </c>
      <c r="AI32" s="37">
        <f t="shared" si="10"/>
        <v>22.075934065934064</v>
      </c>
      <c r="AJ32" s="38">
        <f t="shared" si="11"/>
        <v>62.4126778368492</v>
      </c>
    </row>
    <row r="33" spans="1:36" ht="15">
      <c r="A33" s="17">
        <v>616</v>
      </c>
      <c r="B33" s="18">
        <v>5147</v>
      </c>
      <c r="C33" s="19" t="s">
        <v>6</v>
      </c>
      <c r="D33" s="19" t="s">
        <v>182</v>
      </c>
      <c r="E33" s="20">
        <v>6</v>
      </c>
      <c r="F33" s="48">
        <v>79.15</v>
      </c>
      <c r="G33" s="49">
        <v>80.48585673585676</v>
      </c>
      <c r="H33" s="44">
        <f t="shared" si="0"/>
        <v>79.59528557861891</v>
      </c>
      <c r="I33" s="104">
        <v>10</v>
      </c>
      <c r="J33" s="103">
        <f t="shared" si="1"/>
        <v>10</v>
      </c>
      <c r="K33" s="36">
        <f t="shared" si="2"/>
        <v>51.757171347171344</v>
      </c>
      <c r="L33" s="64">
        <v>82.07171314741035</v>
      </c>
      <c r="M33" s="65">
        <v>0</v>
      </c>
      <c r="N33" s="90">
        <f t="shared" si="3"/>
        <v>63.41905106845345</v>
      </c>
      <c r="O33" s="66">
        <v>81.31868131868131</v>
      </c>
      <c r="P33" s="57">
        <v>96.2671898</v>
      </c>
      <c r="Q33" s="67">
        <v>98.3481399222654</v>
      </c>
      <c r="R33" s="68">
        <v>100</v>
      </c>
      <c r="S33" s="44">
        <f t="shared" si="4"/>
        <v>93.98350276023669</v>
      </c>
      <c r="T33" s="64">
        <v>97.91666666666666</v>
      </c>
      <c r="U33" s="57">
        <v>67.3913043478261</v>
      </c>
      <c r="V33" s="57">
        <v>100</v>
      </c>
      <c r="W33" s="56" t="s">
        <v>1</v>
      </c>
      <c r="X33" s="56" t="s">
        <v>1</v>
      </c>
      <c r="Y33" s="90">
        <f t="shared" si="5"/>
        <v>88.43599033816425</v>
      </c>
      <c r="Z33" s="101">
        <f t="shared" si="6"/>
        <v>79.20374103455468</v>
      </c>
      <c r="AA33" s="50">
        <v>69.9172780250053</v>
      </c>
      <c r="AB33" s="47">
        <v>5.4945054945054945</v>
      </c>
      <c r="AC33" s="44">
        <f t="shared" si="7"/>
        <v>53.811584892380345</v>
      </c>
      <c r="AD33" s="85">
        <v>43.399999999999984</v>
      </c>
      <c r="AE33" s="91">
        <f t="shared" si="8"/>
        <v>43.399999999999984</v>
      </c>
      <c r="AF33" s="88">
        <v>59.375</v>
      </c>
      <c r="AG33" s="80">
        <v>100</v>
      </c>
      <c r="AH33" s="92">
        <f t="shared" si="9"/>
        <v>72.91666666666666</v>
      </c>
      <c r="AI33" s="37">
        <f t="shared" si="10"/>
        <v>54.856178609269506</v>
      </c>
      <c r="AJ33" s="38">
        <f t="shared" si="11"/>
        <v>66.41015836949246</v>
      </c>
    </row>
    <row r="34" spans="1:36" ht="15">
      <c r="A34" s="17">
        <v>26</v>
      </c>
      <c r="B34" s="18">
        <v>5148</v>
      </c>
      <c r="C34" s="19" t="s">
        <v>6</v>
      </c>
      <c r="D34" s="19" t="s">
        <v>95</v>
      </c>
      <c r="E34" s="20">
        <v>6</v>
      </c>
      <c r="F34" s="48">
        <v>85.6</v>
      </c>
      <c r="G34" s="49">
        <v>93.60856735856736</v>
      </c>
      <c r="H34" s="44">
        <f t="shared" si="0"/>
        <v>88.26952245285578</v>
      </c>
      <c r="I34" s="104">
        <v>79.00000000000003</v>
      </c>
      <c r="J34" s="103">
        <f t="shared" si="1"/>
        <v>79.00000000000003</v>
      </c>
      <c r="K34" s="36">
        <f t="shared" si="2"/>
        <v>84.56171347171347</v>
      </c>
      <c r="L34" s="64">
        <v>83.4319526627219</v>
      </c>
      <c r="M34" s="65">
        <v>100</v>
      </c>
      <c r="N34" s="90">
        <f t="shared" si="3"/>
        <v>87.19741796664874</v>
      </c>
      <c r="O34" s="66">
        <v>90.60323582985106</v>
      </c>
      <c r="P34" s="57">
        <v>99.5839774</v>
      </c>
      <c r="Q34" s="67">
        <v>99.46428571428572</v>
      </c>
      <c r="R34" s="68">
        <v>100</v>
      </c>
      <c r="S34" s="44">
        <f t="shared" si="4"/>
        <v>97.4128747360342</v>
      </c>
      <c r="T34" s="64">
        <v>77.22222222222221</v>
      </c>
      <c r="U34" s="57">
        <v>89.375</v>
      </c>
      <c r="V34" s="57">
        <v>100</v>
      </c>
      <c r="W34" s="56" t="s">
        <v>1</v>
      </c>
      <c r="X34" s="56" t="s">
        <v>1</v>
      </c>
      <c r="Y34" s="90">
        <f t="shared" si="5"/>
        <v>88.86574074074073</v>
      </c>
      <c r="Z34" s="101">
        <f t="shared" si="6"/>
        <v>90.86676159863416</v>
      </c>
      <c r="AA34" s="50">
        <v>89.5313481669845</v>
      </c>
      <c r="AB34" s="47">
        <v>5.4945054945054945</v>
      </c>
      <c r="AC34" s="44">
        <f t="shared" si="7"/>
        <v>68.52213749886475</v>
      </c>
      <c r="AD34" s="85">
        <v>72.80000000000003</v>
      </c>
      <c r="AE34" s="91">
        <f t="shared" si="8"/>
        <v>72.80000000000003</v>
      </c>
      <c r="AF34" s="88">
        <v>68.75</v>
      </c>
      <c r="AG34" s="80">
        <v>100</v>
      </c>
      <c r="AH34" s="92">
        <f t="shared" si="9"/>
        <v>79.16666666666666</v>
      </c>
      <c r="AI34" s="37">
        <f t="shared" si="10"/>
        <v>71.7918066660612</v>
      </c>
      <c r="AJ34" s="38">
        <f t="shared" si="11"/>
        <v>83.88326549347813</v>
      </c>
    </row>
    <row r="35" spans="1:36" ht="15">
      <c r="A35" s="17">
        <v>147</v>
      </c>
      <c r="B35" s="18">
        <v>5150</v>
      </c>
      <c r="C35" s="19" t="s">
        <v>6</v>
      </c>
      <c r="D35" s="19" t="s">
        <v>364</v>
      </c>
      <c r="E35" s="20">
        <v>6</v>
      </c>
      <c r="F35" s="48">
        <v>85.75000000000001</v>
      </c>
      <c r="G35" s="49">
        <v>77.32244607244607</v>
      </c>
      <c r="H35" s="44">
        <f t="shared" si="0"/>
        <v>82.94081535748202</v>
      </c>
      <c r="I35" s="104">
        <v>21.000000000000004</v>
      </c>
      <c r="J35" s="103">
        <f t="shared" si="1"/>
        <v>21.000000000000004</v>
      </c>
      <c r="K35" s="36">
        <f t="shared" si="2"/>
        <v>58.16448921448921</v>
      </c>
      <c r="L35" s="64">
        <v>93.09309309309309</v>
      </c>
      <c r="M35" s="65">
        <v>100</v>
      </c>
      <c r="N35" s="90">
        <f t="shared" si="3"/>
        <v>94.66284466284466</v>
      </c>
      <c r="O35" s="66">
        <v>78.45487845487845</v>
      </c>
      <c r="P35" s="57">
        <v>98.80743825</v>
      </c>
      <c r="Q35" s="67">
        <v>99.55555555555556</v>
      </c>
      <c r="R35" s="68">
        <v>100</v>
      </c>
      <c r="S35" s="44">
        <f t="shared" si="4"/>
        <v>94.2044680651085</v>
      </c>
      <c r="T35" s="64">
        <v>96.52777777777779</v>
      </c>
      <c r="U35" s="57">
        <v>84.5</v>
      </c>
      <c r="V35" s="57">
        <v>96.75925925925928</v>
      </c>
      <c r="W35" s="56" t="s">
        <v>1</v>
      </c>
      <c r="X35" s="56" t="s">
        <v>1</v>
      </c>
      <c r="Y35" s="90">
        <f t="shared" si="5"/>
        <v>92.59567901234567</v>
      </c>
      <c r="Z35" s="101">
        <f t="shared" si="6"/>
        <v>94.02004439544933</v>
      </c>
      <c r="AA35" s="50">
        <v>77.2024586660451</v>
      </c>
      <c r="AB35" s="47">
        <v>15.384615384615385</v>
      </c>
      <c r="AC35" s="44">
        <f t="shared" si="7"/>
        <v>61.74799784568767</v>
      </c>
      <c r="AD35" s="85">
        <v>59.699999999999996</v>
      </c>
      <c r="AE35" s="91">
        <f t="shared" si="8"/>
        <v>59.699999999999996</v>
      </c>
      <c r="AF35" s="88">
        <v>65.625</v>
      </c>
      <c r="AG35" s="80">
        <v>100</v>
      </c>
      <c r="AH35" s="92">
        <f t="shared" si="9"/>
        <v>77.08333333333333</v>
      </c>
      <c r="AI35" s="37">
        <f t="shared" si="10"/>
        <v>64.26893218436676</v>
      </c>
      <c r="AJ35" s="38">
        <f t="shared" si="11"/>
        <v>77.92359969593254</v>
      </c>
    </row>
    <row r="36" spans="1:36" ht="15">
      <c r="A36" s="17">
        <v>511</v>
      </c>
      <c r="B36" s="18">
        <v>5154</v>
      </c>
      <c r="C36" s="19" t="s">
        <v>6</v>
      </c>
      <c r="D36" s="19" t="s">
        <v>41</v>
      </c>
      <c r="E36" s="20">
        <v>5</v>
      </c>
      <c r="F36" s="48">
        <v>97.6</v>
      </c>
      <c r="G36" s="49">
        <v>84.48412698412697</v>
      </c>
      <c r="H36" s="44">
        <f t="shared" si="0"/>
        <v>93.22804232804232</v>
      </c>
      <c r="I36" s="104">
        <v>80.00000000000003</v>
      </c>
      <c r="J36" s="103">
        <f t="shared" si="1"/>
        <v>80.00000000000003</v>
      </c>
      <c r="K36" s="36">
        <f t="shared" si="2"/>
        <v>87.93682539682541</v>
      </c>
      <c r="L36" s="64">
        <v>53.17460317460318</v>
      </c>
      <c r="M36" s="65">
        <v>100</v>
      </c>
      <c r="N36" s="90">
        <f t="shared" si="3"/>
        <v>63.81673881673882</v>
      </c>
      <c r="O36" s="66">
        <v>94.16515013648772</v>
      </c>
      <c r="P36" s="57">
        <v>97.32127580000001</v>
      </c>
      <c r="Q36" s="67">
        <v>97.87352149963705</v>
      </c>
      <c r="R36" s="68" t="s">
        <v>1</v>
      </c>
      <c r="S36" s="44">
        <f t="shared" si="4"/>
        <v>96.39303248965908</v>
      </c>
      <c r="T36" s="64">
        <v>100</v>
      </c>
      <c r="U36" s="57">
        <v>89.80769230769232</v>
      </c>
      <c r="V36" s="57">
        <v>94.44444444444446</v>
      </c>
      <c r="W36" s="56" t="s">
        <v>1</v>
      </c>
      <c r="X36" s="56" t="s">
        <v>1</v>
      </c>
      <c r="Y36" s="90">
        <f t="shared" si="5"/>
        <v>94.75071225071225</v>
      </c>
      <c r="Z36" s="101">
        <f t="shared" si="6"/>
        <v>81.66530641622693</v>
      </c>
      <c r="AA36" s="50">
        <v>6.01942628903413</v>
      </c>
      <c r="AB36" s="47">
        <v>8.421052631578947</v>
      </c>
      <c r="AC36" s="44">
        <f t="shared" si="7"/>
        <v>6.619832874670335</v>
      </c>
      <c r="AD36" s="85">
        <v>54.199999999999996</v>
      </c>
      <c r="AE36" s="91">
        <f t="shared" si="8"/>
        <v>54.199999999999996</v>
      </c>
      <c r="AF36" s="88">
        <v>71.875</v>
      </c>
      <c r="AG36" s="80">
        <v>100</v>
      </c>
      <c r="AH36" s="92">
        <f t="shared" si="9"/>
        <v>81.25</v>
      </c>
      <c r="AI36" s="37">
        <f t="shared" si="10"/>
        <v>34.233910866490845</v>
      </c>
      <c r="AJ36" s="38">
        <f t="shared" si="11"/>
        <v>68.6901915474258</v>
      </c>
    </row>
    <row r="37" spans="1:36" ht="15">
      <c r="A37" s="17">
        <v>138</v>
      </c>
      <c r="B37" s="18">
        <v>5172</v>
      </c>
      <c r="C37" s="19" t="s">
        <v>6</v>
      </c>
      <c r="D37" s="19" t="s">
        <v>42</v>
      </c>
      <c r="E37" s="20">
        <v>6</v>
      </c>
      <c r="F37" s="48">
        <v>75.75</v>
      </c>
      <c r="G37" s="49">
        <v>92.49287749287751</v>
      </c>
      <c r="H37" s="44">
        <f t="shared" si="0"/>
        <v>81.3309591642925</v>
      </c>
      <c r="I37" s="104">
        <v>51</v>
      </c>
      <c r="J37" s="103">
        <f t="shared" si="1"/>
        <v>51</v>
      </c>
      <c r="K37" s="36">
        <f t="shared" si="2"/>
        <v>69.1985754985755</v>
      </c>
      <c r="L37" s="64">
        <v>88.09523809523809</v>
      </c>
      <c r="M37" s="65">
        <v>100</v>
      </c>
      <c r="N37" s="90">
        <f t="shared" si="3"/>
        <v>90.80086580086578</v>
      </c>
      <c r="O37" s="66">
        <v>90.61469265367317</v>
      </c>
      <c r="P37" s="57">
        <v>97.89240849999999</v>
      </c>
      <c r="Q37" s="67">
        <v>98.4264270967022</v>
      </c>
      <c r="R37" s="68">
        <v>100</v>
      </c>
      <c r="S37" s="44">
        <f t="shared" si="4"/>
        <v>96.73338206259383</v>
      </c>
      <c r="T37" s="64">
        <v>96.80555555555554</v>
      </c>
      <c r="U37" s="57">
        <v>63.53260869565218</v>
      </c>
      <c r="V37" s="57">
        <v>96.75925925925928</v>
      </c>
      <c r="W37" s="56" t="s">
        <v>1</v>
      </c>
      <c r="X37" s="56" t="s">
        <v>1</v>
      </c>
      <c r="Y37" s="90">
        <f t="shared" si="5"/>
        <v>85.69914117015566</v>
      </c>
      <c r="Z37" s="101">
        <f t="shared" si="6"/>
        <v>91.47485709324833</v>
      </c>
      <c r="AA37" s="50">
        <v>86.1561863939892</v>
      </c>
      <c r="AB37" s="47">
        <v>5.4945054945054945</v>
      </c>
      <c r="AC37" s="44">
        <f t="shared" si="7"/>
        <v>65.99076616911829</v>
      </c>
      <c r="AD37" s="85">
        <v>46.599999999999994</v>
      </c>
      <c r="AE37" s="91">
        <f t="shared" si="8"/>
        <v>46.599999999999994</v>
      </c>
      <c r="AF37" s="88">
        <v>59.375</v>
      </c>
      <c r="AG37" s="80">
        <v>100</v>
      </c>
      <c r="AH37" s="92">
        <f t="shared" si="9"/>
        <v>72.91666666666666</v>
      </c>
      <c r="AI37" s="37">
        <f t="shared" si="10"/>
        <v>62.20507529019642</v>
      </c>
      <c r="AJ37" s="38">
        <f t="shared" si="11"/>
        <v>78.23866623339819</v>
      </c>
    </row>
    <row r="38" spans="1:36" ht="15">
      <c r="A38" s="17">
        <v>359</v>
      </c>
      <c r="B38" s="18">
        <v>5190</v>
      </c>
      <c r="C38" s="19" t="s">
        <v>6</v>
      </c>
      <c r="D38" s="19" t="s">
        <v>225</v>
      </c>
      <c r="E38" s="20">
        <v>6</v>
      </c>
      <c r="F38" s="48">
        <v>71.9</v>
      </c>
      <c r="G38" s="49">
        <v>75.05494505494507</v>
      </c>
      <c r="H38" s="44">
        <f t="shared" si="0"/>
        <v>72.95164835164836</v>
      </c>
      <c r="I38" s="104">
        <v>28.999999999999996</v>
      </c>
      <c r="J38" s="103">
        <f t="shared" si="1"/>
        <v>28.999999999999996</v>
      </c>
      <c r="K38" s="36">
        <f t="shared" si="2"/>
        <v>55.370989010989014</v>
      </c>
      <c r="L38" s="64">
        <v>93.48837209302326</v>
      </c>
      <c r="M38" s="65">
        <v>100</v>
      </c>
      <c r="N38" s="90">
        <f t="shared" si="3"/>
        <v>94.96828752642705</v>
      </c>
      <c r="O38" s="66">
        <v>83.14185814185815</v>
      </c>
      <c r="P38" s="57">
        <v>98.3622802</v>
      </c>
      <c r="Q38" s="67">
        <v>99.58974358974359</v>
      </c>
      <c r="R38" s="68">
        <v>100</v>
      </c>
      <c r="S38" s="44">
        <f t="shared" si="4"/>
        <v>95.27347048290044</v>
      </c>
      <c r="T38" s="64">
        <v>91.94444444444444</v>
      </c>
      <c r="U38" s="57">
        <v>60.00000000000001</v>
      </c>
      <c r="V38" s="57">
        <v>83.33333333333333</v>
      </c>
      <c r="W38" s="56" t="s">
        <v>1</v>
      </c>
      <c r="X38" s="56" t="s">
        <v>1</v>
      </c>
      <c r="Y38" s="90">
        <f t="shared" si="5"/>
        <v>78.42592592592592</v>
      </c>
      <c r="Z38" s="101">
        <f t="shared" si="6"/>
        <v>91.09577928837827</v>
      </c>
      <c r="AA38" s="50">
        <v>100</v>
      </c>
      <c r="AB38" s="47">
        <v>5.4945054945054945</v>
      </c>
      <c r="AC38" s="44">
        <f t="shared" si="7"/>
        <v>76.37362637362638</v>
      </c>
      <c r="AD38" s="85">
        <v>8.100000000000001</v>
      </c>
      <c r="AE38" s="91">
        <f t="shared" si="8"/>
        <v>8.100000000000001</v>
      </c>
      <c r="AF38" s="88">
        <v>28.125</v>
      </c>
      <c r="AG38" s="80">
        <v>100</v>
      </c>
      <c r="AH38" s="92">
        <f t="shared" si="9"/>
        <v>52.08333333333333</v>
      </c>
      <c r="AI38" s="37">
        <f t="shared" si="10"/>
        <v>53.309267399267405</v>
      </c>
      <c r="AJ38" s="38">
        <f t="shared" si="11"/>
        <v>72.61486766616716</v>
      </c>
    </row>
    <row r="39" spans="1:36" ht="15">
      <c r="A39" s="17">
        <v>282</v>
      </c>
      <c r="B39" s="18">
        <v>5197</v>
      </c>
      <c r="C39" s="19" t="s">
        <v>6</v>
      </c>
      <c r="D39" s="19" t="s">
        <v>223</v>
      </c>
      <c r="E39" s="20">
        <v>6</v>
      </c>
      <c r="F39" s="48">
        <v>73.25</v>
      </c>
      <c r="G39" s="49">
        <v>85.91575091575093</v>
      </c>
      <c r="H39" s="44">
        <f t="shared" si="0"/>
        <v>77.47191697191697</v>
      </c>
      <c r="I39" s="104">
        <v>21.000000000000004</v>
      </c>
      <c r="J39" s="103">
        <f t="shared" si="1"/>
        <v>21.000000000000004</v>
      </c>
      <c r="K39" s="36">
        <f t="shared" si="2"/>
        <v>54.88315018315018</v>
      </c>
      <c r="L39" s="64">
        <v>90.2439024390244</v>
      </c>
      <c r="M39" s="65">
        <v>100</v>
      </c>
      <c r="N39" s="90">
        <f t="shared" si="3"/>
        <v>92.46119733924613</v>
      </c>
      <c r="O39" s="66">
        <v>64.12552690190881</v>
      </c>
      <c r="P39" s="57">
        <v>99.92654095</v>
      </c>
      <c r="Q39" s="67">
        <v>98.83338318875262</v>
      </c>
      <c r="R39" s="68">
        <v>100</v>
      </c>
      <c r="S39" s="44">
        <f t="shared" si="4"/>
        <v>90.72136276016536</v>
      </c>
      <c r="T39" s="64">
        <v>96.52777777777779</v>
      </c>
      <c r="U39" s="57">
        <v>69.28571428571428</v>
      </c>
      <c r="V39" s="57">
        <v>100</v>
      </c>
      <c r="W39" s="56" t="s">
        <v>1</v>
      </c>
      <c r="X39" s="56" t="s">
        <v>1</v>
      </c>
      <c r="Y39" s="90">
        <f t="shared" si="5"/>
        <v>88.60449735449734</v>
      </c>
      <c r="Z39" s="101">
        <f t="shared" si="6"/>
        <v>90.97884227760058</v>
      </c>
      <c r="AA39" s="50">
        <v>56.5255890851902</v>
      </c>
      <c r="AB39" s="47">
        <v>5.4945054945054945</v>
      </c>
      <c r="AC39" s="44">
        <f t="shared" si="7"/>
        <v>43.76781818751902</v>
      </c>
      <c r="AD39" s="85">
        <v>71.89999999999999</v>
      </c>
      <c r="AE39" s="91">
        <f t="shared" si="8"/>
        <v>71.89999999999999</v>
      </c>
      <c r="AF39" s="88">
        <v>75</v>
      </c>
      <c r="AG39" s="80">
        <v>100</v>
      </c>
      <c r="AH39" s="92">
        <f t="shared" si="9"/>
        <v>83.33333333333333</v>
      </c>
      <c r="AI39" s="37">
        <f t="shared" si="10"/>
        <v>59.18283636667681</v>
      </c>
      <c r="AJ39" s="38">
        <f t="shared" si="11"/>
        <v>74.22090208543337</v>
      </c>
    </row>
    <row r="40" spans="1:36" ht="15">
      <c r="A40" s="17">
        <v>127</v>
      </c>
      <c r="B40" s="18">
        <v>5206</v>
      </c>
      <c r="C40" s="19" t="s">
        <v>6</v>
      </c>
      <c r="D40" s="19" t="s">
        <v>327</v>
      </c>
      <c r="E40" s="20">
        <v>6</v>
      </c>
      <c r="F40" s="48">
        <v>59.95</v>
      </c>
      <c r="G40" s="49">
        <v>96.75569800569802</v>
      </c>
      <c r="H40" s="44">
        <f t="shared" si="0"/>
        <v>72.21856600189935</v>
      </c>
      <c r="I40" s="104">
        <v>51</v>
      </c>
      <c r="J40" s="103">
        <f t="shared" si="1"/>
        <v>51</v>
      </c>
      <c r="K40" s="36">
        <f t="shared" si="2"/>
        <v>63.7311396011396</v>
      </c>
      <c r="L40" s="64">
        <v>98.34983498349835</v>
      </c>
      <c r="M40" s="65">
        <v>100</v>
      </c>
      <c r="N40" s="90">
        <f t="shared" si="3"/>
        <v>98.72487248724872</v>
      </c>
      <c r="O40" s="66">
        <v>93.21018773379264</v>
      </c>
      <c r="P40" s="57">
        <v>99.08940999999999</v>
      </c>
      <c r="Q40" s="67">
        <v>98.98305084745763</v>
      </c>
      <c r="R40" s="68">
        <v>100</v>
      </c>
      <c r="S40" s="44">
        <f t="shared" si="4"/>
        <v>97.82066214531255</v>
      </c>
      <c r="T40" s="64">
        <v>90.97222222222221</v>
      </c>
      <c r="U40" s="57">
        <v>85.35714285714285</v>
      </c>
      <c r="V40" s="57">
        <v>100</v>
      </c>
      <c r="W40" s="56" t="s">
        <v>1</v>
      </c>
      <c r="X40" s="56" t="s">
        <v>1</v>
      </c>
      <c r="Y40" s="90">
        <f t="shared" si="5"/>
        <v>92.10978835978835</v>
      </c>
      <c r="Z40" s="101">
        <f t="shared" si="6"/>
        <v>96.84790498723866</v>
      </c>
      <c r="AA40" s="50">
        <v>39.2405627520133</v>
      </c>
      <c r="AB40" s="47">
        <v>6.593406593406594</v>
      </c>
      <c r="AC40" s="44">
        <f t="shared" si="7"/>
        <v>31.078773712361624</v>
      </c>
      <c r="AD40" s="85">
        <v>88.60000000000004</v>
      </c>
      <c r="AE40" s="91">
        <f t="shared" si="8"/>
        <v>88.60000000000004</v>
      </c>
      <c r="AF40" s="88">
        <v>84.375</v>
      </c>
      <c r="AG40" s="80">
        <v>100</v>
      </c>
      <c r="AH40" s="92">
        <f t="shared" si="9"/>
        <v>89.58333333333333</v>
      </c>
      <c r="AI40" s="37">
        <f t="shared" si="10"/>
        <v>58.11867931325955</v>
      </c>
      <c r="AJ40" s="38">
        <f t="shared" si="11"/>
        <v>78.60578420782512</v>
      </c>
    </row>
    <row r="41" spans="1:36" ht="15">
      <c r="A41" s="17">
        <v>125</v>
      </c>
      <c r="B41" s="18">
        <v>5209</v>
      </c>
      <c r="C41" s="19" t="s">
        <v>6</v>
      </c>
      <c r="D41" s="19" t="s">
        <v>195</v>
      </c>
      <c r="E41" s="20">
        <v>6</v>
      </c>
      <c r="F41" s="48">
        <v>85.45</v>
      </c>
      <c r="G41" s="49">
        <v>83.78866503866504</v>
      </c>
      <c r="H41" s="44">
        <f t="shared" si="0"/>
        <v>84.89622167955501</v>
      </c>
      <c r="I41" s="104">
        <v>90.00000000000003</v>
      </c>
      <c r="J41" s="103">
        <f t="shared" si="1"/>
        <v>90.00000000000003</v>
      </c>
      <c r="K41" s="36">
        <f t="shared" si="2"/>
        <v>86.93773300773302</v>
      </c>
      <c r="L41" s="64">
        <v>94.47513812154696</v>
      </c>
      <c r="M41" s="65">
        <v>100</v>
      </c>
      <c r="N41" s="90">
        <f t="shared" si="3"/>
        <v>95.7307885484681</v>
      </c>
      <c r="O41" s="66">
        <v>95.38565406909582</v>
      </c>
      <c r="P41" s="57">
        <v>99.06141785</v>
      </c>
      <c r="Q41" s="67">
        <v>94.5939883355765</v>
      </c>
      <c r="R41" s="68">
        <v>100</v>
      </c>
      <c r="S41" s="44">
        <f t="shared" si="4"/>
        <v>97.26026506366809</v>
      </c>
      <c r="T41" s="64">
        <v>100</v>
      </c>
      <c r="U41" s="57">
        <v>74.99999999999999</v>
      </c>
      <c r="V41" s="57">
        <v>100</v>
      </c>
      <c r="W41" s="56" t="s">
        <v>1</v>
      </c>
      <c r="X41" s="56" t="s">
        <v>1</v>
      </c>
      <c r="Y41" s="90">
        <f t="shared" si="5"/>
        <v>91.66666666666666</v>
      </c>
      <c r="Z41" s="101">
        <f t="shared" si="6"/>
        <v>95.24483178169974</v>
      </c>
      <c r="AA41" s="50">
        <v>33.8862932138667</v>
      </c>
      <c r="AB41" s="47">
        <v>8.695652173913043</v>
      </c>
      <c r="AC41" s="44">
        <f t="shared" si="7"/>
        <v>27.588632953878285</v>
      </c>
      <c r="AD41" s="85">
        <v>54.59999999999997</v>
      </c>
      <c r="AE41" s="91">
        <f t="shared" si="8"/>
        <v>54.59999999999997</v>
      </c>
      <c r="AF41" s="88">
        <v>71.875</v>
      </c>
      <c r="AG41" s="80">
        <v>100</v>
      </c>
      <c r="AH41" s="92">
        <f t="shared" si="9"/>
        <v>81.25</v>
      </c>
      <c r="AI41" s="37">
        <f t="shared" si="10"/>
        <v>45.523937575401746</v>
      </c>
      <c r="AJ41" s="38">
        <f t="shared" si="11"/>
        <v>78.667143765017</v>
      </c>
    </row>
    <row r="42" spans="1:36" ht="15">
      <c r="A42" s="17">
        <v>46</v>
      </c>
      <c r="B42" s="18">
        <v>5212</v>
      </c>
      <c r="C42" s="19" t="s">
        <v>6</v>
      </c>
      <c r="D42" s="19" t="s">
        <v>23</v>
      </c>
      <c r="E42" s="20">
        <v>2</v>
      </c>
      <c r="F42" s="48">
        <v>85.70000000000002</v>
      </c>
      <c r="G42" s="49">
        <v>92.45014245014245</v>
      </c>
      <c r="H42" s="44">
        <f t="shared" si="0"/>
        <v>87.95004748338081</v>
      </c>
      <c r="I42" s="104">
        <v>46</v>
      </c>
      <c r="J42" s="103">
        <f t="shared" si="1"/>
        <v>46</v>
      </c>
      <c r="K42" s="36">
        <f t="shared" si="2"/>
        <v>71.17002849002849</v>
      </c>
      <c r="L42" s="64">
        <v>93.22033898305084</v>
      </c>
      <c r="M42" s="65">
        <v>100</v>
      </c>
      <c r="N42" s="90">
        <f t="shared" si="3"/>
        <v>94.76117103235745</v>
      </c>
      <c r="O42" s="66">
        <v>98.80952380952381</v>
      </c>
      <c r="P42" s="57">
        <v>98.6287625</v>
      </c>
      <c r="Q42" s="67">
        <v>99.19494459833795</v>
      </c>
      <c r="R42" s="68">
        <v>100</v>
      </c>
      <c r="S42" s="44">
        <f t="shared" si="4"/>
        <v>99.15830772696543</v>
      </c>
      <c r="T42" s="64">
        <v>99.30555555555554</v>
      </c>
      <c r="U42" s="57">
        <v>80</v>
      </c>
      <c r="V42" s="57">
        <v>100</v>
      </c>
      <c r="W42" s="56" t="s">
        <v>1</v>
      </c>
      <c r="X42" s="56" t="s">
        <v>1</v>
      </c>
      <c r="Y42" s="90">
        <f t="shared" si="5"/>
        <v>93.10185185185185</v>
      </c>
      <c r="Z42" s="101">
        <f t="shared" si="6"/>
        <v>95.77001817131065</v>
      </c>
      <c r="AA42" s="50">
        <v>91.3696814057155</v>
      </c>
      <c r="AB42" s="47">
        <v>14.423076923076922</v>
      </c>
      <c r="AC42" s="44">
        <f t="shared" si="7"/>
        <v>72.13303028505585</v>
      </c>
      <c r="AD42" s="85">
        <v>61.2</v>
      </c>
      <c r="AE42" s="91">
        <f t="shared" si="8"/>
        <v>61.2</v>
      </c>
      <c r="AF42" s="88">
        <v>43.75</v>
      </c>
      <c r="AG42" s="80">
        <v>100</v>
      </c>
      <c r="AH42" s="92">
        <f t="shared" si="9"/>
        <v>62.49999999999999</v>
      </c>
      <c r="AI42" s="37">
        <f t="shared" si="10"/>
        <v>67.29094948536311</v>
      </c>
      <c r="AJ42" s="38">
        <f t="shared" si="11"/>
        <v>82.30629962926996</v>
      </c>
    </row>
    <row r="43" spans="1:36" ht="15">
      <c r="A43" s="17">
        <v>110</v>
      </c>
      <c r="B43" s="18">
        <v>5234</v>
      </c>
      <c r="C43" s="19" t="s">
        <v>6</v>
      </c>
      <c r="D43" s="19" t="s">
        <v>38</v>
      </c>
      <c r="E43" s="20">
        <v>6</v>
      </c>
      <c r="F43" s="48">
        <v>72.00000000000001</v>
      </c>
      <c r="G43" s="49">
        <v>73.87210012210012</v>
      </c>
      <c r="H43" s="44">
        <f t="shared" si="0"/>
        <v>72.62403337403339</v>
      </c>
      <c r="I43" s="104">
        <v>90.00000000000003</v>
      </c>
      <c r="J43" s="103">
        <f t="shared" si="1"/>
        <v>90.00000000000003</v>
      </c>
      <c r="K43" s="36">
        <f t="shared" si="2"/>
        <v>79.57442002442005</v>
      </c>
      <c r="L43" s="64">
        <v>70.88122605363985</v>
      </c>
      <c r="M43" s="65">
        <v>100</v>
      </c>
      <c r="N43" s="90">
        <f t="shared" si="3"/>
        <v>77.49912922326715</v>
      </c>
      <c r="O43" s="66">
        <v>86.37260971567544</v>
      </c>
      <c r="P43" s="57">
        <v>95.72090610000001</v>
      </c>
      <c r="Q43" s="67">
        <v>98.6450291476288</v>
      </c>
      <c r="R43" s="68">
        <v>100</v>
      </c>
      <c r="S43" s="44">
        <f t="shared" si="4"/>
        <v>95.18463624082607</v>
      </c>
      <c r="T43" s="64">
        <v>90.27777777777779</v>
      </c>
      <c r="U43" s="57">
        <v>97.3913043478261</v>
      </c>
      <c r="V43" s="57">
        <v>96.2962962962963</v>
      </c>
      <c r="W43" s="56" t="s">
        <v>1</v>
      </c>
      <c r="X43" s="56" t="s">
        <v>1</v>
      </c>
      <c r="Y43" s="90">
        <f t="shared" si="5"/>
        <v>94.6551261406334</v>
      </c>
      <c r="Z43" s="101">
        <f t="shared" si="6"/>
        <v>87.2759307290539</v>
      </c>
      <c r="AA43" s="50">
        <v>81.2180180079213</v>
      </c>
      <c r="AB43" s="47">
        <v>5.4945054945054945</v>
      </c>
      <c r="AC43" s="44">
        <f t="shared" si="7"/>
        <v>62.28713987956735</v>
      </c>
      <c r="AD43" s="85">
        <v>58.69999999999995</v>
      </c>
      <c r="AE43" s="91">
        <f t="shared" si="8"/>
        <v>58.69999999999995</v>
      </c>
      <c r="AF43" s="88">
        <v>75</v>
      </c>
      <c r="AG43" s="80">
        <v>100</v>
      </c>
      <c r="AH43" s="92">
        <f t="shared" si="9"/>
        <v>83.33333333333333</v>
      </c>
      <c r="AI43" s="37">
        <f t="shared" si="10"/>
        <v>65.53980793576925</v>
      </c>
      <c r="AJ43" s="38">
        <f t="shared" si="11"/>
        <v>79.21479175014173</v>
      </c>
    </row>
    <row r="44" spans="1:36" ht="15">
      <c r="A44" s="17">
        <v>746</v>
      </c>
      <c r="B44" s="18">
        <v>5237</v>
      </c>
      <c r="C44" s="19" t="s">
        <v>6</v>
      </c>
      <c r="D44" s="19" t="s">
        <v>617</v>
      </c>
      <c r="E44" s="20">
        <v>6</v>
      </c>
      <c r="F44" s="48">
        <v>81.19999999999999</v>
      </c>
      <c r="G44" s="49">
        <v>78.97486772486772</v>
      </c>
      <c r="H44" s="44">
        <f t="shared" si="0"/>
        <v>80.45828924162257</v>
      </c>
      <c r="I44" s="104">
        <v>5</v>
      </c>
      <c r="J44" s="103">
        <f t="shared" si="1"/>
        <v>5</v>
      </c>
      <c r="K44" s="36">
        <f t="shared" si="2"/>
        <v>50.27497354497354</v>
      </c>
      <c r="L44" s="64">
        <v>9.863945578231291</v>
      </c>
      <c r="M44" s="65">
        <v>100</v>
      </c>
      <c r="N44" s="90">
        <f t="shared" si="3"/>
        <v>30.349412492269632</v>
      </c>
      <c r="O44" s="66">
        <v>93.37474120082815</v>
      </c>
      <c r="P44" s="57">
        <v>98.9264303</v>
      </c>
      <c r="Q44" s="67">
        <v>94.33871356299687</v>
      </c>
      <c r="R44" s="68">
        <v>100</v>
      </c>
      <c r="S44" s="44">
        <f t="shared" si="4"/>
        <v>96.65997126595626</v>
      </c>
      <c r="T44" s="64">
        <v>97.91666666666666</v>
      </c>
      <c r="U44" s="57">
        <v>90</v>
      </c>
      <c r="V44" s="57">
        <v>100</v>
      </c>
      <c r="W44" s="56" t="s">
        <v>1</v>
      </c>
      <c r="X44" s="56" t="s">
        <v>1</v>
      </c>
      <c r="Y44" s="90">
        <f t="shared" si="5"/>
        <v>95.97222222222221</v>
      </c>
      <c r="Z44" s="101">
        <f t="shared" si="6"/>
        <v>67.31826563503797</v>
      </c>
      <c r="AA44" s="50">
        <v>71.8961236619081</v>
      </c>
      <c r="AB44" s="47">
        <v>7.6923076923076925</v>
      </c>
      <c r="AC44" s="44">
        <f t="shared" si="7"/>
        <v>55.845169669507996</v>
      </c>
      <c r="AD44" s="85">
        <v>62.19999999999997</v>
      </c>
      <c r="AE44" s="91">
        <f t="shared" si="8"/>
        <v>62.19999999999997</v>
      </c>
      <c r="AF44" s="88">
        <v>78.125</v>
      </c>
      <c r="AG44" s="80">
        <v>100</v>
      </c>
      <c r="AH44" s="92">
        <f t="shared" si="9"/>
        <v>85.41666666666666</v>
      </c>
      <c r="AI44" s="37">
        <f t="shared" si="10"/>
        <v>63.454090490404255</v>
      </c>
      <c r="AJ44" s="38">
        <f t="shared" si="11"/>
        <v>62.75035467363497</v>
      </c>
    </row>
    <row r="45" spans="1:36" ht="15">
      <c r="A45" s="17">
        <v>705</v>
      </c>
      <c r="B45" s="18">
        <v>5240</v>
      </c>
      <c r="C45" s="19" t="s">
        <v>6</v>
      </c>
      <c r="D45" s="19" t="s">
        <v>412</v>
      </c>
      <c r="E45" s="20">
        <v>6</v>
      </c>
      <c r="F45" s="48">
        <v>0</v>
      </c>
      <c r="G45" s="49">
        <v>89.22008547008546</v>
      </c>
      <c r="H45" s="44">
        <f t="shared" si="0"/>
        <v>29.740028490028486</v>
      </c>
      <c r="I45" s="104">
        <v>0</v>
      </c>
      <c r="J45" s="103">
        <f t="shared" si="1"/>
        <v>0</v>
      </c>
      <c r="K45" s="36">
        <f t="shared" si="2"/>
        <v>17.84401709401709</v>
      </c>
      <c r="L45" s="64">
        <v>67.83216783216784</v>
      </c>
      <c r="M45" s="65">
        <v>100</v>
      </c>
      <c r="N45" s="90">
        <f t="shared" si="3"/>
        <v>75.14303877940242</v>
      </c>
      <c r="O45" s="66">
        <v>97.74135260712443</v>
      </c>
      <c r="P45" s="57">
        <v>95.2626377</v>
      </c>
      <c r="Q45" s="67">
        <v>99.00949236483699</v>
      </c>
      <c r="R45" s="68">
        <v>100</v>
      </c>
      <c r="S45" s="44">
        <f t="shared" si="4"/>
        <v>98.00337066799035</v>
      </c>
      <c r="T45" s="64">
        <v>70.55555555555556</v>
      </c>
      <c r="U45" s="57">
        <v>47.33695652173913</v>
      </c>
      <c r="V45" s="57">
        <v>98.14814814814815</v>
      </c>
      <c r="W45" s="56" t="s">
        <v>1</v>
      </c>
      <c r="X45" s="56" t="s">
        <v>1</v>
      </c>
      <c r="Y45" s="90">
        <f t="shared" si="5"/>
        <v>72.01355340848094</v>
      </c>
      <c r="Z45" s="101">
        <f t="shared" si="6"/>
        <v>81.7072684947294</v>
      </c>
      <c r="AA45" s="50">
        <v>88.1263184290457</v>
      </c>
      <c r="AB45" s="47">
        <v>5.4945054945054945</v>
      </c>
      <c r="AC45" s="44">
        <f t="shared" si="7"/>
        <v>67.46836519541066</v>
      </c>
      <c r="AD45" s="85">
        <v>51.99999999999999</v>
      </c>
      <c r="AE45" s="91">
        <f t="shared" si="8"/>
        <v>51.99999999999999</v>
      </c>
      <c r="AF45" s="88">
        <v>65.625</v>
      </c>
      <c r="AG45" s="80">
        <v>100</v>
      </c>
      <c r="AH45" s="92">
        <f t="shared" si="9"/>
        <v>77.08333333333333</v>
      </c>
      <c r="AI45" s="37">
        <f t="shared" si="10"/>
        <v>65.26646143755235</v>
      </c>
      <c r="AJ45" s="38">
        <f t="shared" si="11"/>
        <v>64.00237609743382</v>
      </c>
    </row>
    <row r="46" spans="1:36" ht="15">
      <c r="A46" s="17">
        <v>60</v>
      </c>
      <c r="B46" s="18">
        <v>5250</v>
      </c>
      <c r="C46" s="19" t="s">
        <v>6</v>
      </c>
      <c r="D46" s="19" t="s">
        <v>221</v>
      </c>
      <c r="E46" s="20">
        <v>5</v>
      </c>
      <c r="F46" s="48">
        <v>81.4</v>
      </c>
      <c r="G46" s="49">
        <v>83.03266178266178</v>
      </c>
      <c r="H46" s="44">
        <f t="shared" si="0"/>
        <v>81.94422059422058</v>
      </c>
      <c r="I46" s="104">
        <v>59.00000000000001</v>
      </c>
      <c r="J46" s="103">
        <f t="shared" si="1"/>
        <v>59.00000000000001</v>
      </c>
      <c r="K46" s="36">
        <f t="shared" si="2"/>
        <v>72.76653235653235</v>
      </c>
      <c r="L46" s="64">
        <v>79.17808219178082</v>
      </c>
      <c r="M46" s="65">
        <v>100</v>
      </c>
      <c r="N46" s="90">
        <f t="shared" si="3"/>
        <v>83.91033623910336</v>
      </c>
      <c r="O46" s="66">
        <v>68.70359170155326</v>
      </c>
      <c r="P46" s="57">
        <v>95.75931244999998</v>
      </c>
      <c r="Q46" s="67">
        <v>98.26998201773424</v>
      </c>
      <c r="R46" s="68">
        <v>100</v>
      </c>
      <c r="S46" s="44">
        <f t="shared" si="4"/>
        <v>90.68322154232186</v>
      </c>
      <c r="T46" s="64">
        <v>97.91666666666666</v>
      </c>
      <c r="U46" s="57">
        <v>69.91071428571428</v>
      </c>
      <c r="V46" s="57">
        <v>100</v>
      </c>
      <c r="W46" s="56" t="s">
        <v>1</v>
      </c>
      <c r="X46" s="56" t="s">
        <v>1</v>
      </c>
      <c r="Y46" s="90">
        <f t="shared" si="5"/>
        <v>89.27579365079364</v>
      </c>
      <c r="Z46" s="101">
        <f t="shared" si="6"/>
        <v>87.36536931493895</v>
      </c>
      <c r="AA46" s="50">
        <v>100</v>
      </c>
      <c r="AB46" s="47">
        <v>23.958333333333336</v>
      </c>
      <c r="AC46" s="44">
        <f t="shared" si="7"/>
        <v>80.98958333333333</v>
      </c>
      <c r="AD46" s="85">
        <v>69.80000000000005</v>
      </c>
      <c r="AE46" s="91">
        <f t="shared" si="8"/>
        <v>69.80000000000005</v>
      </c>
      <c r="AF46" s="88">
        <v>65.625</v>
      </c>
      <c r="AG46" s="80">
        <v>100</v>
      </c>
      <c r="AH46" s="92">
        <f t="shared" si="9"/>
        <v>77.08333333333333</v>
      </c>
      <c r="AI46" s="37">
        <f t="shared" si="10"/>
        <v>77.22444444444446</v>
      </c>
      <c r="AJ46" s="38">
        <f t="shared" si="11"/>
        <v>81.40332446210928</v>
      </c>
    </row>
    <row r="47" spans="1:36" ht="15">
      <c r="A47" s="17">
        <v>52</v>
      </c>
      <c r="B47" s="18">
        <v>5264</v>
      </c>
      <c r="C47" s="19" t="s">
        <v>6</v>
      </c>
      <c r="D47" s="19" t="s">
        <v>427</v>
      </c>
      <c r="E47" s="20">
        <v>6</v>
      </c>
      <c r="F47" s="48">
        <v>68.55000000000001</v>
      </c>
      <c r="G47" s="49">
        <v>78.61416361416362</v>
      </c>
      <c r="H47" s="44">
        <f t="shared" si="0"/>
        <v>71.9047212047212</v>
      </c>
      <c r="I47" s="104">
        <v>11</v>
      </c>
      <c r="J47" s="103">
        <f t="shared" si="1"/>
        <v>11</v>
      </c>
      <c r="K47" s="36">
        <f t="shared" si="2"/>
        <v>47.54283272283271</v>
      </c>
      <c r="L47" s="64">
        <v>97.86096256684492</v>
      </c>
      <c r="M47" s="65">
        <v>100</v>
      </c>
      <c r="N47" s="90">
        <f t="shared" si="3"/>
        <v>98.34710743801654</v>
      </c>
      <c r="O47" s="66">
        <v>99.68354430379746</v>
      </c>
      <c r="P47" s="57">
        <v>98.7408289</v>
      </c>
      <c r="Q47" s="67">
        <v>99.65669445806769</v>
      </c>
      <c r="R47" s="68">
        <v>100</v>
      </c>
      <c r="S47" s="44">
        <f t="shared" si="4"/>
        <v>99.5202669154663</v>
      </c>
      <c r="T47" s="64">
        <v>96.52777777777779</v>
      </c>
      <c r="U47" s="57">
        <v>97.3913043478261</v>
      </c>
      <c r="V47" s="57">
        <v>100</v>
      </c>
      <c r="W47" s="56" t="s">
        <v>1</v>
      </c>
      <c r="X47" s="56" t="s">
        <v>1</v>
      </c>
      <c r="Y47" s="90">
        <f t="shared" si="5"/>
        <v>97.97302737520128</v>
      </c>
      <c r="Z47" s="101">
        <f t="shared" si="6"/>
        <v>98.6327392557248</v>
      </c>
      <c r="AA47" s="50">
        <v>95.8130964187328</v>
      </c>
      <c r="AB47" s="47">
        <v>5.4945054945054945</v>
      </c>
      <c r="AC47" s="44">
        <f t="shared" si="7"/>
        <v>73.23344868767597</v>
      </c>
      <c r="AD47" s="85">
        <v>72.70000000000005</v>
      </c>
      <c r="AE47" s="91">
        <f t="shared" si="8"/>
        <v>72.70000000000005</v>
      </c>
      <c r="AF47" s="88">
        <v>84.375</v>
      </c>
      <c r="AG47" s="80">
        <v>100</v>
      </c>
      <c r="AH47" s="92">
        <f t="shared" si="9"/>
        <v>89.58333333333333</v>
      </c>
      <c r="AI47" s="37">
        <f t="shared" si="10"/>
        <v>76.3611726334272</v>
      </c>
      <c r="AJ47" s="38">
        <f t="shared" si="11"/>
        <v>81.7332879624571</v>
      </c>
    </row>
    <row r="48" spans="1:36" ht="15">
      <c r="A48" s="17">
        <v>5</v>
      </c>
      <c r="B48" s="18">
        <v>5266</v>
      </c>
      <c r="C48" s="19" t="s">
        <v>6</v>
      </c>
      <c r="D48" s="19" t="s">
        <v>8</v>
      </c>
      <c r="E48" s="20">
        <v>1</v>
      </c>
      <c r="F48" s="48">
        <v>91.60000000000001</v>
      </c>
      <c r="G48" s="49">
        <v>90.42378917378917</v>
      </c>
      <c r="H48" s="44">
        <f t="shared" si="0"/>
        <v>91.2079297245964</v>
      </c>
      <c r="I48" s="104">
        <v>84.00000000000003</v>
      </c>
      <c r="J48" s="103">
        <f t="shared" si="1"/>
        <v>84.00000000000003</v>
      </c>
      <c r="K48" s="36">
        <f t="shared" si="2"/>
        <v>88.32475783475786</v>
      </c>
      <c r="L48" s="64">
        <v>83.3189282627485</v>
      </c>
      <c r="M48" s="65">
        <v>100</v>
      </c>
      <c r="N48" s="90">
        <f t="shared" si="3"/>
        <v>87.11008093030566</v>
      </c>
      <c r="O48" s="66">
        <v>59.646370524257605</v>
      </c>
      <c r="P48" s="57">
        <v>99.32690625000001</v>
      </c>
      <c r="Q48" s="67">
        <v>99.70837460107846</v>
      </c>
      <c r="R48" s="68">
        <v>100</v>
      </c>
      <c r="S48" s="44">
        <f t="shared" si="4"/>
        <v>89.67041284383401</v>
      </c>
      <c r="T48" s="64">
        <v>99.30555555555554</v>
      </c>
      <c r="U48" s="57">
        <v>100</v>
      </c>
      <c r="V48" s="57">
        <v>100</v>
      </c>
      <c r="W48" s="56" t="s">
        <v>1</v>
      </c>
      <c r="X48" s="56" t="s">
        <v>1</v>
      </c>
      <c r="Y48" s="90">
        <f t="shared" si="5"/>
        <v>99.7685185185185</v>
      </c>
      <c r="Z48" s="101">
        <f t="shared" si="6"/>
        <v>90.96741216380582</v>
      </c>
      <c r="AA48" s="50">
        <v>100</v>
      </c>
      <c r="AB48" s="47">
        <v>57.25806451612904</v>
      </c>
      <c r="AC48" s="44">
        <f t="shared" si="7"/>
        <v>89.31451612903226</v>
      </c>
      <c r="AD48" s="85">
        <v>77.90000000000005</v>
      </c>
      <c r="AE48" s="91">
        <f t="shared" si="8"/>
        <v>77.90000000000005</v>
      </c>
      <c r="AF48" s="88">
        <v>90.625</v>
      </c>
      <c r="AG48" s="80">
        <v>100</v>
      </c>
      <c r="AH48" s="92">
        <f t="shared" si="9"/>
        <v>93.75</v>
      </c>
      <c r="AI48" s="37">
        <f t="shared" si="10"/>
        <v>87.15774193548388</v>
      </c>
      <c r="AJ48" s="38">
        <f t="shared" si="11"/>
        <v>89.29598022949965</v>
      </c>
    </row>
    <row r="49" spans="1:36" ht="15">
      <c r="A49" s="17">
        <v>169</v>
      </c>
      <c r="B49" s="18">
        <v>5282</v>
      </c>
      <c r="C49" s="19" t="s">
        <v>6</v>
      </c>
      <c r="D49" s="19" t="s">
        <v>532</v>
      </c>
      <c r="E49" s="20">
        <v>6</v>
      </c>
      <c r="F49" s="48">
        <v>94.10000000000001</v>
      </c>
      <c r="G49" s="49">
        <v>81.64682539682539</v>
      </c>
      <c r="H49" s="44">
        <f t="shared" si="0"/>
        <v>89.9489417989418</v>
      </c>
      <c r="I49" s="104">
        <v>6</v>
      </c>
      <c r="J49" s="103">
        <f t="shared" si="1"/>
        <v>6</v>
      </c>
      <c r="K49" s="36">
        <f t="shared" si="2"/>
        <v>56.36936507936508</v>
      </c>
      <c r="L49" s="64">
        <v>90.37433155080214</v>
      </c>
      <c r="M49" s="65">
        <v>100</v>
      </c>
      <c r="N49" s="90">
        <f t="shared" si="3"/>
        <v>92.56198347107437</v>
      </c>
      <c r="O49" s="66">
        <v>85.19369519369519</v>
      </c>
      <c r="P49" s="57">
        <v>99.15563949999999</v>
      </c>
      <c r="Q49" s="67">
        <v>98.35820895522389</v>
      </c>
      <c r="R49" s="68">
        <v>100</v>
      </c>
      <c r="S49" s="44">
        <f t="shared" si="4"/>
        <v>95.67688591222978</v>
      </c>
      <c r="T49" s="64">
        <v>81.52777777777777</v>
      </c>
      <c r="U49" s="57">
        <v>68.75</v>
      </c>
      <c r="V49" s="57">
        <v>100</v>
      </c>
      <c r="W49" s="56" t="s">
        <v>1</v>
      </c>
      <c r="X49" s="56" t="s">
        <v>1</v>
      </c>
      <c r="Y49" s="90">
        <f t="shared" si="5"/>
        <v>83.42592592592592</v>
      </c>
      <c r="Z49" s="101">
        <f t="shared" si="6"/>
        <v>91.36609844140848</v>
      </c>
      <c r="AA49" s="50">
        <v>80.5184609399315</v>
      </c>
      <c r="AB49" s="47">
        <v>28.421052631578945</v>
      </c>
      <c r="AC49" s="44">
        <f t="shared" si="7"/>
        <v>67.49410886284336</v>
      </c>
      <c r="AD49" s="85">
        <v>62.09999999999998</v>
      </c>
      <c r="AE49" s="91">
        <f t="shared" si="8"/>
        <v>62.09999999999998</v>
      </c>
      <c r="AF49" s="88">
        <v>62.5</v>
      </c>
      <c r="AG49" s="80">
        <v>100</v>
      </c>
      <c r="AH49" s="92">
        <f t="shared" si="9"/>
        <v>75</v>
      </c>
      <c r="AI49" s="37">
        <f t="shared" si="10"/>
        <v>67.55685806018312</v>
      </c>
      <c r="AJ49" s="38">
        <f t="shared" si="11"/>
        <v>77.22397965463219</v>
      </c>
    </row>
    <row r="50" spans="1:36" ht="15">
      <c r="A50" s="17">
        <v>667</v>
      </c>
      <c r="B50" s="18">
        <v>5284</v>
      </c>
      <c r="C50" s="19" t="s">
        <v>6</v>
      </c>
      <c r="D50" s="19" t="s">
        <v>129</v>
      </c>
      <c r="E50" s="20">
        <v>6</v>
      </c>
      <c r="F50" s="48">
        <v>0</v>
      </c>
      <c r="G50" s="49">
        <v>93.2051282051282</v>
      </c>
      <c r="H50" s="44">
        <f t="shared" si="0"/>
        <v>31.068376068376068</v>
      </c>
      <c r="I50" s="104">
        <v>28.999999999999996</v>
      </c>
      <c r="J50" s="103">
        <f t="shared" si="1"/>
        <v>28.999999999999996</v>
      </c>
      <c r="K50" s="36">
        <f t="shared" si="2"/>
        <v>30.241025641025637</v>
      </c>
      <c r="L50" s="64">
        <v>44.827586206896555</v>
      </c>
      <c r="M50" s="65">
        <v>100</v>
      </c>
      <c r="N50" s="90">
        <f t="shared" si="3"/>
        <v>57.36677115987461</v>
      </c>
      <c r="O50" s="66">
        <v>90.12229781080453</v>
      </c>
      <c r="P50" s="57">
        <v>97.29111629999998</v>
      </c>
      <c r="Q50" s="67">
        <v>98.59029264810849</v>
      </c>
      <c r="R50" s="68">
        <v>100</v>
      </c>
      <c r="S50" s="44">
        <f t="shared" si="4"/>
        <v>96.50092668972826</v>
      </c>
      <c r="T50" s="64">
        <v>99.16666666666667</v>
      </c>
      <c r="U50" s="65">
        <v>74.99999999999999</v>
      </c>
      <c r="V50" s="57">
        <v>97.22222222222221</v>
      </c>
      <c r="W50" s="56" t="s">
        <v>1</v>
      </c>
      <c r="X50" s="56" t="s">
        <v>1</v>
      </c>
      <c r="Y50" s="90">
        <f t="shared" si="5"/>
        <v>90.46296296296296</v>
      </c>
      <c r="Z50" s="101">
        <f t="shared" si="6"/>
        <v>77.83278696216898</v>
      </c>
      <c r="AA50" s="50">
        <v>85.0627818078798</v>
      </c>
      <c r="AB50" s="47">
        <v>5.4945054945054945</v>
      </c>
      <c r="AC50" s="44">
        <f t="shared" si="7"/>
        <v>65.17071272953623</v>
      </c>
      <c r="AD50" s="85">
        <v>56.799999999999926</v>
      </c>
      <c r="AE50" s="91">
        <f t="shared" si="8"/>
        <v>56.799999999999926</v>
      </c>
      <c r="AF50" s="88">
        <v>81.25</v>
      </c>
      <c r="AG50" s="80">
        <v>100</v>
      </c>
      <c r="AH50" s="92">
        <f t="shared" si="9"/>
        <v>87.5</v>
      </c>
      <c r="AI50" s="37">
        <f t="shared" si="10"/>
        <v>67.4043801224193</v>
      </c>
      <c r="AJ50" s="38">
        <f t="shared" si="11"/>
        <v>65.18591264601541</v>
      </c>
    </row>
    <row r="51" spans="1:36" ht="15">
      <c r="A51" s="17">
        <v>878</v>
      </c>
      <c r="B51" s="18">
        <v>5306</v>
      </c>
      <c r="C51" s="19" t="s">
        <v>6</v>
      </c>
      <c r="D51" s="19" t="s">
        <v>838</v>
      </c>
      <c r="E51" s="20">
        <v>6</v>
      </c>
      <c r="F51" s="48">
        <v>49.10000000000001</v>
      </c>
      <c r="G51" s="49">
        <v>80.0605413105413</v>
      </c>
      <c r="H51" s="44">
        <f t="shared" si="0"/>
        <v>59.4201804368471</v>
      </c>
      <c r="I51" s="104">
        <v>16</v>
      </c>
      <c r="J51" s="103">
        <f t="shared" si="1"/>
        <v>16</v>
      </c>
      <c r="K51" s="36">
        <f t="shared" si="2"/>
        <v>42.052108262108256</v>
      </c>
      <c r="L51" s="64">
        <v>9.999999999999998</v>
      </c>
      <c r="M51" s="65">
        <v>100</v>
      </c>
      <c r="N51" s="90">
        <f t="shared" si="3"/>
        <v>30.454545454545453</v>
      </c>
      <c r="O51" s="66">
        <v>84.49992090339947</v>
      </c>
      <c r="P51" s="57">
        <v>96.05116375</v>
      </c>
      <c r="Q51" s="67">
        <v>98.07692307692307</v>
      </c>
      <c r="R51" s="68">
        <v>100</v>
      </c>
      <c r="S51" s="44">
        <f t="shared" si="4"/>
        <v>94.65700193258064</v>
      </c>
      <c r="T51" s="64">
        <v>46.666666666666664</v>
      </c>
      <c r="U51" s="57">
        <v>52.27272727272727</v>
      </c>
      <c r="V51" s="57">
        <v>88.88888888888887</v>
      </c>
      <c r="W51" s="56" t="s">
        <v>1</v>
      </c>
      <c r="X51" s="56" t="s">
        <v>1</v>
      </c>
      <c r="Y51" s="90">
        <f t="shared" si="5"/>
        <v>62.6094276094276</v>
      </c>
      <c r="Z51" s="101">
        <f t="shared" si="6"/>
        <v>58.716503244688425</v>
      </c>
      <c r="AA51" s="50">
        <v>56.5188755771198</v>
      </c>
      <c r="AB51" s="47">
        <v>5.4945054945054945</v>
      </c>
      <c r="AC51" s="44">
        <f t="shared" si="7"/>
        <v>43.762783056466226</v>
      </c>
      <c r="AD51" s="85">
        <v>84.90000000000006</v>
      </c>
      <c r="AE51" s="91">
        <f t="shared" si="8"/>
        <v>84.90000000000006</v>
      </c>
      <c r="AF51" s="88">
        <v>87.5</v>
      </c>
      <c r="AG51" s="80">
        <v>100</v>
      </c>
      <c r="AH51" s="92">
        <f t="shared" si="9"/>
        <v>91.66666666666666</v>
      </c>
      <c r="AI51" s="37">
        <f t="shared" si="10"/>
        <v>64.313484296782</v>
      </c>
      <c r="AJ51" s="38">
        <f t="shared" si="11"/>
        <v>57.06271856380046</v>
      </c>
    </row>
    <row r="52" spans="1:36" ht="15">
      <c r="A52" s="17">
        <v>848</v>
      </c>
      <c r="B52" s="18">
        <v>5308</v>
      </c>
      <c r="C52" s="19" t="s">
        <v>6</v>
      </c>
      <c r="D52" s="19" t="s">
        <v>415</v>
      </c>
      <c r="E52" s="20">
        <v>3</v>
      </c>
      <c r="F52" s="48">
        <v>84.1</v>
      </c>
      <c r="G52" s="49">
        <v>73.68030118030117</v>
      </c>
      <c r="H52" s="44">
        <f t="shared" si="0"/>
        <v>80.62676706010038</v>
      </c>
      <c r="I52" s="104">
        <v>16</v>
      </c>
      <c r="J52" s="103">
        <f t="shared" si="1"/>
        <v>16</v>
      </c>
      <c r="K52" s="36">
        <f t="shared" si="2"/>
        <v>54.776060236060225</v>
      </c>
      <c r="L52" s="64">
        <v>1.6000000000000014</v>
      </c>
      <c r="M52" s="65">
        <v>100</v>
      </c>
      <c r="N52" s="90">
        <f t="shared" si="3"/>
        <v>23.963636363636365</v>
      </c>
      <c r="O52" s="66">
        <v>99.60317460317461</v>
      </c>
      <c r="P52" s="57">
        <v>97.78178729999999</v>
      </c>
      <c r="Q52" s="67">
        <v>99.63157148930141</v>
      </c>
      <c r="R52" s="68">
        <v>100</v>
      </c>
      <c r="S52" s="44">
        <f t="shared" si="4"/>
        <v>99.254133348119</v>
      </c>
      <c r="T52" s="64">
        <v>99.16666666666667</v>
      </c>
      <c r="U52" s="57">
        <v>41.95652173913044</v>
      </c>
      <c r="V52" s="57">
        <v>84.72222222222221</v>
      </c>
      <c r="W52" s="56" t="s">
        <v>1</v>
      </c>
      <c r="X52" s="56" t="s">
        <v>1</v>
      </c>
      <c r="Y52" s="90">
        <f t="shared" si="5"/>
        <v>75.2818035426731</v>
      </c>
      <c r="Z52" s="101">
        <f t="shared" si="6"/>
        <v>60.372955521639625</v>
      </c>
      <c r="AA52" s="50">
        <v>89.2492065321043</v>
      </c>
      <c r="AB52" s="47">
        <v>44.54545454545455</v>
      </c>
      <c r="AC52" s="44">
        <f t="shared" si="7"/>
        <v>78.07326853544187</v>
      </c>
      <c r="AD52" s="85">
        <v>3.5999999999999996</v>
      </c>
      <c r="AE52" s="91">
        <f t="shared" si="8"/>
        <v>3.5999999999999996</v>
      </c>
      <c r="AF52" s="88">
        <v>65.625</v>
      </c>
      <c r="AG52" s="80">
        <v>100</v>
      </c>
      <c r="AH52" s="92">
        <f t="shared" si="9"/>
        <v>77.08333333333333</v>
      </c>
      <c r="AI52" s="37">
        <f t="shared" si="10"/>
        <v>58.01574321890233</v>
      </c>
      <c r="AJ52" s="38">
        <f t="shared" si="11"/>
        <v>58.546412773702556</v>
      </c>
    </row>
    <row r="53" spans="1:36" ht="15">
      <c r="A53" s="17">
        <v>367</v>
      </c>
      <c r="B53" s="18">
        <v>5310</v>
      </c>
      <c r="C53" s="19" t="s">
        <v>6</v>
      </c>
      <c r="D53" s="19" t="s">
        <v>29</v>
      </c>
      <c r="E53" s="20">
        <v>6</v>
      </c>
      <c r="F53" s="48">
        <v>57.300000000000004</v>
      </c>
      <c r="G53" s="49">
        <v>78.62637362637362</v>
      </c>
      <c r="H53" s="44">
        <f t="shared" si="0"/>
        <v>64.4087912087912</v>
      </c>
      <c r="I53" s="104">
        <v>70.00000000000001</v>
      </c>
      <c r="J53" s="103">
        <f t="shared" si="1"/>
        <v>70.00000000000001</v>
      </c>
      <c r="K53" s="36">
        <f t="shared" si="2"/>
        <v>66.64527472527473</v>
      </c>
      <c r="L53" s="64">
        <v>68.33333333333333</v>
      </c>
      <c r="M53" s="65">
        <v>100</v>
      </c>
      <c r="N53" s="90">
        <f t="shared" si="3"/>
        <v>75.53030303030303</v>
      </c>
      <c r="O53" s="66">
        <v>64.0285747946134</v>
      </c>
      <c r="P53" s="57">
        <v>99.9596247</v>
      </c>
      <c r="Q53" s="67">
        <v>99.01452282157676</v>
      </c>
      <c r="R53" s="68" t="s">
        <v>1</v>
      </c>
      <c r="S53" s="44">
        <f t="shared" si="4"/>
        <v>87.61278187158085</v>
      </c>
      <c r="T53" s="64">
        <v>88.19444444444446</v>
      </c>
      <c r="U53" s="57">
        <v>45.06916996047431</v>
      </c>
      <c r="V53" s="57">
        <v>98.61111111111113</v>
      </c>
      <c r="W53" s="56" t="s">
        <v>1</v>
      </c>
      <c r="X53" s="56" t="s">
        <v>1</v>
      </c>
      <c r="Y53" s="90">
        <f t="shared" si="5"/>
        <v>77.29157517200997</v>
      </c>
      <c r="Z53" s="101">
        <f t="shared" si="6"/>
        <v>79.81940157352159</v>
      </c>
      <c r="AA53" s="50">
        <v>90.6990134729105</v>
      </c>
      <c r="AB53" s="47">
        <v>5.4945054945054945</v>
      </c>
      <c r="AC53" s="44">
        <f t="shared" si="7"/>
        <v>69.39788647830925</v>
      </c>
      <c r="AD53" s="85">
        <v>47.29999999999997</v>
      </c>
      <c r="AE53" s="91">
        <f t="shared" si="8"/>
        <v>47.29999999999997</v>
      </c>
      <c r="AF53" s="88">
        <v>59.375</v>
      </c>
      <c r="AG53" s="80">
        <v>100</v>
      </c>
      <c r="AH53" s="92">
        <f t="shared" si="9"/>
        <v>72.91666666666666</v>
      </c>
      <c r="AI53" s="37">
        <f t="shared" si="10"/>
        <v>64.20887278843159</v>
      </c>
      <c r="AJ53" s="38">
        <f t="shared" si="11"/>
        <v>72.50141756834522</v>
      </c>
    </row>
    <row r="54" spans="1:36" ht="15">
      <c r="A54" s="17">
        <v>482</v>
      </c>
      <c r="B54" s="18">
        <v>5313</v>
      </c>
      <c r="C54" s="19" t="s">
        <v>6</v>
      </c>
      <c r="D54" s="19" t="s">
        <v>59</v>
      </c>
      <c r="E54" s="20">
        <v>6</v>
      </c>
      <c r="F54" s="48">
        <v>88.80000000000001</v>
      </c>
      <c r="G54" s="49">
        <v>79.93182743182743</v>
      </c>
      <c r="H54" s="44">
        <f t="shared" si="0"/>
        <v>85.84394247727582</v>
      </c>
      <c r="I54" s="104">
        <v>21.000000000000004</v>
      </c>
      <c r="J54" s="103">
        <f t="shared" si="1"/>
        <v>21.000000000000004</v>
      </c>
      <c r="K54" s="36">
        <f t="shared" si="2"/>
        <v>59.90636548636549</v>
      </c>
      <c r="L54" s="64">
        <v>92.72727272727272</v>
      </c>
      <c r="M54" s="65">
        <v>100</v>
      </c>
      <c r="N54" s="90">
        <f t="shared" si="3"/>
        <v>94.38016528925618</v>
      </c>
      <c r="O54" s="66">
        <v>99.87623762376238</v>
      </c>
      <c r="P54" s="57">
        <v>99.4546876</v>
      </c>
      <c r="Q54" s="67">
        <v>97.95520934761441</v>
      </c>
      <c r="R54" s="68">
        <v>100</v>
      </c>
      <c r="S54" s="44">
        <f t="shared" si="4"/>
        <v>99.3215336428442</v>
      </c>
      <c r="T54" s="64">
        <v>95.13888888888889</v>
      </c>
      <c r="U54" s="57">
        <v>85.5</v>
      </c>
      <c r="V54" s="57">
        <v>98.61111111111113</v>
      </c>
      <c r="W54" s="56" t="s">
        <v>1</v>
      </c>
      <c r="X54" s="56" t="s">
        <v>1</v>
      </c>
      <c r="Y54" s="90">
        <f t="shared" si="5"/>
        <v>93.08333333333334</v>
      </c>
      <c r="Z54" s="101">
        <f t="shared" si="6"/>
        <v>95.65016349298287</v>
      </c>
      <c r="AA54" s="50">
        <v>0</v>
      </c>
      <c r="AB54" s="47">
        <v>5.4945054945054945</v>
      </c>
      <c r="AC54" s="44">
        <f t="shared" si="7"/>
        <v>1.3736263736263736</v>
      </c>
      <c r="AD54" s="85">
        <v>55.79999999999994</v>
      </c>
      <c r="AE54" s="91">
        <f t="shared" si="8"/>
        <v>55.79999999999994</v>
      </c>
      <c r="AF54" s="88">
        <v>71.875</v>
      </c>
      <c r="AG54" s="80">
        <v>100</v>
      </c>
      <c r="AH54" s="92">
        <f t="shared" si="9"/>
        <v>81.25</v>
      </c>
      <c r="AI54" s="37">
        <f t="shared" si="10"/>
        <v>31.862600732600715</v>
      </c>
      <c r="AJ54" s="38">
        <f t="shared" si="11"/>
        <v>69.36513506354474</v>
      </c>
    </row>
    <row r="55" spans="1:36" ht="15">
      <c r="A55" s="17">
        <v>72</v>
      </c>
      <c r="B55" s="18">
        <v>5315</v>
      </c>
      <c r="C55" s="19" t="s">
        <v>6</v>
      </c>
      <c r="D55" s="19" t="s">
        <v>209</v>
      </c>
      <c r="E55" s="20">
        <v>6</v>
      </c>
      <c r="F55" s="48">
        <v>87.05000000000001</v>
      </c>
      <c r="G55" s="49">
        <v>73.75864875864877</v>
      </c>
      <c r="H55" s="44">
        <f t="shared" si="0"/>
        <v>82.61954958621627</v>
      </c>
      <c r="I55" s="104">
        <v>34</v>
      </c>
      <c r="J55" s="103">
        <f t="shared" si="1"/>
        <v>34</v>
      </c>
      <c r="K55" s="36">
        <f t="shared" si="2"/>
        <v>63.17172975172976</v>
      </c>
      <c r="L55" s="64">
        <v>88.40579710144928</v>
      </c>
      <c r="M55" s="65">
        <v>100</v>
      </c>
      <c r="N55" s="90">
        <f t="shared" si="3"/>
        <v>91.04084321475625</v>
      </c>
      <c r="O55" s="66">
        <v>86.2486820144021</v>
      </c>
      <c r="P55" s="57">
        <v>99.38134795</v>
      </c>
      <c r="Q55" s="67">
        <v>98.70503597122303</v>
      </c>
      <c r="R55" s="68">
        <v>100</v>
      </c>
      <c r="S55" s="44">
        <f t="shared" si="4"/>
        <v>96.08376648390629</v>
      </c>
      <c r="T55" s="64">
        <v>98.61111111111111</v>
      </c>
      <c r="U55" s="57">
        <v>66.87747035573122</v>
      </c>
      <c r="V55" s="57">
        <v>100</v>
      </c>
      <c r="W55" s="56" t="s">
        <v>1</v>
      </c>
      <c r="X55" s="56" t="s">
        <v>1</v>
      </c>
      <c r="Y55" s="90">
        <f t="shared" si="5"/>
        <v>88.49619382228076</v>
      </c>
      <c r="Z55" s="101">
        <f t="shared" si="6"/>
        <v>92.04386280669013</v>
      </c>
      <c r="AA55" s="50">
        <v>82.0288668334537</v>
      </c>
      <c r="AB55" s="47">
        <v>6.521739130434782</v>
      </c>
      <c r="AC55" s="44">
        <f t="shared" si="7"/>
        <v>63.15208490769897</v>
      </c>
      <c r="AD55" s="85">
        <v>88.5000000000001</v>
      </c>
      <c r="AE55" s="91">
        <f t="shared" si="8"/>
        <v>88.5000000000001</v>
      </c>
      <c r="AF55" s="88">
        <v>65.625</v>
      </c>
      <c r="AG55" s="80">
        <v>100</v>
      </c>
      <c r="AH55" s="92">
        <f t="shared" si="9"/>
        <v>77.08333333333333</v>
      </c>
      <c r="AI55" s="37">
        <f t="shared" si="10"/>
        <v>72.69777861743948</v>
      </c>
      <c r="AJ55" s="38">
        <f t="shared" si="11"/>
        <v>80.46561093892286</v>
      </c>
    </row>
    <row r="56" spans="1:36" ht="15">
      <c r="A56" s="17">
        <v>36</v>
      </c>
      <c r="B56" s="18">
        <v>5318</v>
      </c>
      <c r="C56" s="19" t="s">
        <v>6</v>
      </c>
      <c r="D56" s="19" t="s">
        <v>188</v>
      </c>
      <c r="E56" s="20">
        <v>5</v>
      </c>
      <c r="F56" s="48">
        <v>77.55000000000001</v>
      </c>
      <c r="G56" s="49">
        <v>97.83475783475785</v>
      </c>
      <c r="H56" s="44">
        <f t="shared" si="0"/>
        <v>84.31158594491929</v>
      </c>
      <c r="I56" s="104">
        <v>80.00000000000003</v>
      </c>
      <c r="J56" s="103">
        <f t="shared" si="1"/>
        <v>80.00000000000003</v>
      </c>
      <c r="K56" s="36">
        <f t="shared" si="2"/>
        <v>82.58695156695158</v>
      </c>
      <c r="L56" s="64">
        <v>81.81818181818181</v>
      </c>
      <c r="M56" s="65">
        <v>100</v>
      </c>
      <c r="N56" s="90">
        <f t="shared" si="3"/>
        <v>85.95041322314049</v>
      </c>
      <c r="O56" s="66">
        <v>86.89821539738534</v>
      </c>
      <c r="P56" s="57">
        <v>97.05501085</v>
      </c>
      <c r="Q56" s="67">
        <v>98.69444444444444</v>
      </c>
      <c r="R56" s="68">
        <v>100</v>
      </c>
      <c r="S56" s="44">
        <f t="shared" si="4"/>
        <v>95.66191767295744</v>
      </c>
      <c r="T56" s="64">
        <v>95.83333333333334</v>
      </c>
      <c r="U56" s="57">
        <v>99.99999999999999</v>
      </c>
      <c r="V56" s="57">
        <v>100</v>
      </c>
      <c r="W56" s="56" t="s">
        <v>1</v>
      </c>
      <c r="X56" s="56" t="s">
        <v>1</v>
      </c>
      <c r="Y56" s="90">
        <f t="shared" si="5"/>
        <v>98.6111111111111</v>
      </c>
      <c r="Z56" s="101">
        <f t="shared" si="6"/>
        <v>92.09666214019487</v>
      </c>
      <c r="AA56" s="50">
        <v>94.1025641025641</v>
      </c>
      <c r="AB56" s="47">
        <v>4.2105263157894735</v>
      </c>
      <c r="AC56" s="44">
        <f t="shared" si="7"/>
        <v>71.62955465587045</v>
      </c>
      <c r="AD56" s="85">
        <v>67.80000000000003</v>
      </c>
      <c r="AE56" s="91">
        <f t="shared" si="8"/>
        <v>67.80000000000003</v>
      </c>
      <c r="AF56" s="88">
        <v>31.25</v>
      </c>
      <c r="AG56" s="80">
        <v>100</v>
      </c>
      <c r="AH56" s="92">
        <f t="shared" si="9"/>
        <v>54.16666666666666</v>
      </c>
      <c r="AI56" s="37">
        <f t="shared" si="10"/>
        <v>67.11576248313091</v>
      </c>
      <c r="AJ56" s="38">
        <f t="shared" si="11"/>
        <v>82.70045012842702</v>
      </c>
    </row>
    <row r="57" spans="1:36" ht="15">
      <c r="A57" s="17">
        <v>136</v>
      </c>
      <c r="B57" s="18">
        <v>5321</v>
      </c>
      <c r="C57" s="19" t="s">
        <v>6</v>
      </c>
      <c r="D57" s="19" t="s">
        <v>598</v>
      </c>
      <c r="E57" s="20">
        <v>6</v>
      </c>
      <c r="F57" s="48">
        <v>97.10000000000001</v>
      </c>
      <c r="G57" s="49">
        <v>78.6070411070411</v>
      </c>
      <c r="H57" s="44">
        <f t="shared" si="0"/>
        <v>90.9356803690137</v>
      </c>
      <c r="I57" s="104">
        <v>85.00000000000003</v>
      </c>
      <c r="J57" s="103">
        <f t="shared" si="1"/>
        <v>85.00000000000003</v>
      </c>
      <c r="K57" s="36">
        <f t="shared" si="2"/>
        <v>88.56140822140823</v>
      </c>
      <c r="L57" s="64">
        <v>67.71653543307087</v>
      </c>
      <c r="M57" s="65">
        <v>100</v>
      </c>
      <c r="N57" s="90">
        <f t="shared" si="3"/>
        <v>75.05368647100931</v>
      </c>
      <c r="O57" s="66">
        <v>69.74963659095395</v>
      </c>
      <c r="P57" s="57">
        <v>98.42846550000002</v>
      </c>
      <c r="Q57" s="67">
        <v>97.90764790764791</v>
      </c>
      <c r="R57" s="68">
        <v>100</v>
      </c>
      <c r="S57" s="44">
        <f t="shared" si="4"/>
        <v>91.52143749965047</v>
      </c>
      <c r="T57" s="64">
        <v>95</v>
      </c>
      <c r="U57" s="57">
        <v>54.78260869565217</v>
      </c>
      <c r="V57" s="57">
        <v>98.61111111111113</v>
      </c>
      <c r="W57" s="56" t="s">
        <v>1</v>
      </c>
      <c r="X57" s="56" t="s">
        <v>1</v>
      </c>
      <c r="Y57" s="90">
        <f t="shared" si="5"/>
        <v>82.79790660225443</v>
      </c>
      <c r="Z57" s="101">
        <f t="shared" si="6"/>
        <v>82.1819796316733</v>
      </c>
      <c r="AA57" s="50">
        <v>85.3946423562008</v>
      </c>
      <c r="AB57" s="47">
        <v>5.4945054945054945</v>
      </c>
      <c r="AC57" s="44">
        <f t="shared" si="7"/>
        <v>65.41960814077699</v>
      </c>
      <c r="AD57" s="85">
        <v>53.300000000000004</v>
      </c>
      <c r="AE57" s="91">
        <f t="shared" si="8"/>
        <v>53.300000000000004</v>
      </c>
      <c r="AF57" s="88">
        <v>68.75</v>
      </c>
      <c r="AG57" s="80">
        <v>100</v>
      </c>
      <c r="AH57" s="92">
        <f t="shared" si="9"/>
        <v>79.16666666666666</v>
      </c>
      <c r="AI57" s="37">
        <f t="shared" si="10"/>
        <v>64.93712434174772</v>
      </c>
      <c r="AJ57" s="38">
        <f t="shared" si="11"/>
        <v>78.28440876264261</v>
      </c>
    </row>
    <row r="58" spans="1:36" ht="15">
      <c r="A58" s="17">
        <v>349</v>
      </c>
      <c r="B58" s="18">
        <v>5347</v>
      </c>
      <c r="C58" s="19" t="s">
        <v>6</v>
      </c>
      <c r="D58" s="19" t="s">
        <v>666</v>
      </c>
      <c r="E58" s="20">
        <v>6</v>
      </c>
      <c r="F58" s="48">
        <v>80.95000000000002</v>
      </c>
      <c r="G58" s="49">
        <v>94.50498575498575</v>
      </c>
      <c r="H58" s="44">
        <f t="shared" si="0"/>
        <v>85.46832858499526</v>
      </c>
      <c r="I58" s="104">
        <v>34</v>
      </c>
      <c r="J58" s="103">
        <f t="shared" si="1"/>
        <v>34</v>
      </c>
      <c r="K58" s="36">
        <f t="shared" si="2"/>
        <v>64.88099715099716</v>
      </c>
      <c r="L58" s="64">
        <v>64.22413793103448</v>
      </c>
      <c r="M58" s="65">
        <v>100</v>
      </c>
      <c r="N58" s="90">
        <f t="shared" si="3"/>
        <v>72.35501567398119</v>
      </c>
      <c r="O58" s="66">
        <v>96.57692307692307</v>
      </c>
      <c r="P58" s="57">
        <v>100</v>
      </c>
      <c r="Q58" s="67">
        <v>98.44559585492227</v>
      </c>
      <c r="R58" s="68">
        <v>100</v>
      </c>
      <c r="S58" s="44">
        <f t="shared" si="4"/>
        <v>98.75562973296134</v>
      </c>
      <c r="T58" s="64">
        <v>99.30555555555554</v>
      </c>
      <c r="U58" s="57">
        <v>84.74999999999999</v>
      </c>
      <c r="V58" s="57">
        <v>100</v>
      </c>
      <c r="W58" s="56" t="s">
        <v>1</v>
      </c>
      <c r="X58" s="56" t="s">
        <v>1</v>
      </c>
      <c r="Y58" s="90">
        <f t="shared" si="5"/>
        <v>94.68518518518516</v>
      </c>
      <c r="Z58" s="101">
        <f t="shared" si="6"/>
        <v>86.16245285554379</v>
      </c>
      <c r="AA58" s="50">
        <v>82.5506315013303</v>
      </c>
      <c r="AB58" s="47">
        <v>5.4945054945054945</v>
      </c>
      <c r="AC58" s="44">
        <f t="shared" si="7"/>
        <v>63.286599999624094</v>
      </c>
      <c r="AD58" s="85">
        <v>44.69999999999995</v>
      </c>
      <c r="AE58" s="91">
        <f t="shared" si="8"/>
        <v>44.69999999999995</v>
      </c>
      <c r="AF58" s="88">
        <v>28.125</v>
      </c>
      <c r="AG58" s="80">
        <v>100</v>
      </c>
      <c r="AH58" s="92">
        <f t="shared" si="9"/>
        <v>52.08333333333333</v>
      </c>
      <c r="AI58" s="37">
        <f t="shared" si="10"/>
        <v>56.0895199997995</v>
      </c>
      <c r="AJ58" s="38">
        <f t="shared" si="11"/>
        <v>72.88428185791118</v>
      </c>
    </row>
    <row r="59" spans="1:36" ht="15">
      <c r="A59" s="17">
        <v>500</v>
      </c>
      <c r="B59" s="18">
        <v>5353</v>
      </c>
      <c r="C59" s="19" t="s">
        <v>6</v>
      </c>
      <c r="D59" s="19" t="s">
        <v>921</v>
      </c>
      <c r="E59" s="20">
        <v>6</v>
      </c>
      <c r="F59" s="48">
        <v>66.75</v>
      </c>
      <c r="G59" s="49">
        <v>82.59920634920634</v>
      </c>
      <c r="H59" s="44">
        <f t="shared" si="0"/>
        <v>72.03306878306879</v>
      </c>
      <c r="I59" s="104">
        <v>5</v>
      </c>
      <c r="J59" s="103">
        <f t="shared" si="1"/>
        <v>5</v>
      </c>
      <c r="K59" s="36">
        <f t="shared" si="2"/>
        <v>45.21984126984127</v>
      </c>
      <c r="L59" s="64">
        <v>93.84615384615384</v>
      </c>
      <c r="M59" s="65">
        <v>100</v>
      </c>
      <c r="N59" s="90">
        <f t="shared" si="3"/>
        <v>95.24475524475523</v>
      </c>
      <c r="O59" s="66">
        <v>91.40749601275917</v>
      </c>
      <c r="P59" s="57">
        <v>98.15076975</v>
      </c>
      <c r="Q59" s="67">
        <v>98.54132901134521</v>
      </c>
      <c r="R59" s="68">
        <v>100</v>
      </c>
      <c r="S59" s="44">
        <f t="shared" si="4"/>
        <v>97.0248986935261</v>
      </c>
      <c r="T59" s="64">
        <v>99.30555555555554</v>
      </c>
      <c r="U59" s="65">
        <v>89.99999999999999</v>
      </c>
      <c r="V59" s="57">
        <v>97.22222222222221</v>
      </c>
      <c r="W59" s="56" t="s">
        <v>1</v>
      </c>
      <c r="X59" s="56" t="s">
        <v>1</v>
      </c>
      <c r="Y59" s="90">
        <f t="shared" si="5"/>
        <v>95.50925925925924</v>
      </c>
      <c r="Z59" s="101">
        <f t="shared" si="6"/>
        <v>95.87788211184287</v>
      </c>
      <c r="AA59" s="50">
        <v>53.8593965811938</v>
      </c>
      <c r="AB59" s="47">
        <v>6.521739130434782</v>
      </c>
      <c r="AC59" s="44">
        <f t="shared" si="7"/>
        <v>42.02498221850404</v>
      </c>
      <c r="AD59" s="85">
        <v>16.900000000000006</v>
      </c>
      <c r="AE59" s="91">
        <f t="shared" si="8"/>
        <v>16.900000000000006</v>
      </c>
      <c r="AF59" s="88">
        <v>50</v>
      </c>
      <c r="AG59" s="80">
        <v>100</v>
      </c>
      <c r="AH59" s="92">
        <f t="shared" si="9"/>
        <v>66.66666666666666</v>
      </c>
      <c r="AI59" s="37">
        <f t="shared" si="10"/>
        <v>40.25332384986882</v>
      </c>
      <c r="AJ59" s="38">
        <f t="shared" si="11"/>
        <v>69.05890646485034</v>
      </c>
    </row>
    <row r="60" spans="1:36" ht="15">
      <c r="A60" s="17">
        <v>2</v>
      </c>
      <c r="B60" s="18">
        <v>5360</v>
      </c>
      <c r="C60" s="19" t="s">
        <v>6</v>
      </c>
      <c r="D60" s="19" t="s">
        <v>11</v>
      </c>
      <c r="E60" s="20">
        <v>1</v>
      </c>
      <c r="F60" s="48">
        <v>99.35000000000001</v>
      </c>
      <c r="G60" s="49">
        <v>95.69546194546194</v>
      </c>
      <c r="H60" s="44">
        <f t="shared" si="0"/>
        <v>98.13182064848732</v>
      </c>
      <c r="I60" s="104">
        <v>67.00000000000001</v>
      </c>
      <c r="J60" s="103">
        <f t="shared" si="1"/>
        <v>67.00000000000001</v>
      </c>
      <c r="K60" s="36">
        <f t="shared" si="2"/>
        <v>85.6790923890924</v>
      </c>
      <c r="L60" s="64">
        <v>99.11504424778761</v>
      </c>
      <c r="M60" s="65">
        <v>100</v>
      </c>
      <c r="N60" s="90">
        <f t="shared" si="3"/>
        <v>99.31617055510861</v>
      </c>
      <c r="O60" s="66">
        <v>98.44916459296125</v>
      </c>
      <c r="P60" s="57">
        <v>98.3084162</v>
      </c>
      <c r="Q60" s="67">
        <v>99.46736966697154</v>
      </c>
      <c r="R60" s="68">
        <v>100</v>
      </c>
      <c r="S60" s="44">
        <f t="shared" si="4"/>
        <v>99.05623761498319</v>
      </c>
      <c r="T60" s="64">
        <v>100</v>
      </c>
      <c r="U60" s="57">
        <v>100</v>
      </c>
      <c r="V60" s="57">
        <v>100</v>
      </c>
      <c r="W60" s="56" t="s">
        <v>1</v>
      </c>
      <c r="X60" s="56" t="s">
        <v>1</v>
      </c>
      <c r="Y60" s="90">
        <f t="shared" si="5"/>
        <v>99.99999999999999</v>
      </c>
      <c r="Z60" s="101">
        <f t="shared" si="6"/>
        <v>99.39711108104241</v>
      </c>
      <c r="AA60" s="50">
        <v>93.0128205128205</v>
      </c>
      <c r="AB60" s="47">
        <v>8.064516129032258</v>
      </c>
      <c r="AC60" s="44">
        <f t="shared" si="7"/>
        <v>71.77574441687344</v>
      </c>
      <c r="AD60" s="85">
        <v>79.00000000000006</v>
      </c>
      <c r="AE60" s="91">
        <f t="shared" si="8"/>
        <v>79.00000000000006</v>
      </c>
      <c r="AF60" s="88">
        <v>84.375</v>
      </c>
      <c r="AG60" s="80">
        <v>100</v>
      </c>
      <c r="AH60" s="92">
        <f t="shared" si="9"/>
        <v>89.58333333333333</v>
      </c>
      <c r="AI60" s="37">
        <f t="shared" si="10"/>
        <v>77.26373035566586</v>
      </c>
      <c r="AJ60" s="38">
        <f t="shared" si="11"/>
        <v>90.01349312503945</v>
      </c>
    </row>
    <row r="61" spans="1:36" ht="15">
      <c r="A61" s="17">
        <v>989</v>
      </c>
      <c r="B61" s="18">
        <v>5361</v>
      </c>
      <c r="C61" s="19" t="s">
        <v>6</v>
      </c>
      <c r="D61" s="19" t="s">
        <v>774</v>
      </c>
      <c r="E61" s="20">
        <v>6</v>
      </c>
      <c r="F61" s="48">
        <v>47.699999999999996</v>
      </c>
      <c r="G61" s="49">
        <v>83.91890516890518</v>
      </c>
      <c r="H61" s="44">
        <f t="shared" si="0"/>
        <v>59.772968389635054</v>
      </c>
      <c r="I61" s="104">
        <v>16</v>
      </c>
      <c r="J61" s="103">
        <f t="shared" si="1"/>
        <v>16</v>
      </c>
      <c r="K61" s="36">
        <f t="shared" si="2"/>
        <v>42.26378103378103</v>
      </c>
      <c r="L61" s="64">
        <v>4.637681159420293</v>
      </c>
      <c r="M61" s="65">
        <v>100</v>
      </c>
      <c r="N61" s="90">
        <f t="shared" si="3"/>
        <v>26.310935441370226</v>
      </c>
      <c r="O61" s="66">
        <v>88.80067937760245</v>
      </c>
      <c r="P61" s="57">
        <v>99.47303335000001</v>
      </c>
      <c r="Q61" s="67">
        <v>98.63636363636363</v>
      </c>
      <c r="R61" s="68">
        <v>100</v>
      </c>
      <c r="S61" s="44">
        <f t="shared" si="4"/>
        <v>96.72751909099152</v>
      </c>
      <c r="T61" s="64">
        <v>93.61111111111113</v>
      </c>
      <c r="U61" s="57">
        <v>70.11857707509881</v>
      </c>
      <c r="V61" s="57">
        <v>100</v>
      </c>
      <c r="W61" s="56" t="s">
        <v>1</v>
      </c>
      <c r="X61" s="56" t="s">
        <v>1</v>
      </c>
      <c r="Y61" s="90">
        <f t="shared" si="5"/>
        <v>87.90989606206998</v>
      </c>
      <c r="Z61" s="101">
        <f t="shared" si="6"/>
        <v>63.627992758216976</v>
      </c>
      <c r="AA61" s="50">
        <v>0</v>
      </c>
      <c r="AB61" s="47">
        <v>5.4945054945054945</v>
      </c>
      <c r="AC61" s="44">
        <f t="shared" si="7"/>
        <v>1.3736263736263736</v>
      </c>
      <c r="AD61" s="85">
        <v>47.69999999999995</v>
      </c>
      <c r="AE61" s="91">
        <f t="shared" si="8"/>
        <v>47.69999999999995</v>
      </c>
      <c r="AF61" s="88">
        <v>68.75</v>
      </c>
      <c r="AG61" s="80">
        <v>100</v>
      </c>
      <c r="AH61" s="92">
        <f t="shared" si="9"/>
        <v>79.16666666666666</v>
      </c>
      <c r="AI61" s="37">
        <f t="shared" si="10"/>
        <v>29.28593406593405</v>
      </c>
      <c r="AJ61" s="38">
        <f t="shared" si="11"/>
        <v>49.05253280564491</v>
      </c>
    </row>
    <row r="62" spans="1:36" ht="15">
      <c r="A62" s="17">
        <v>784</v>
      </c>
      <c r="B62" s="18">
        <v>5364</v>
      </c>
      <c r="C62" s="19" t="s">
        <v>6</v>
      </c>
      <c r="D62" s="19" t="s">
        <v>1009</v>
      </c>
      <c r="E62" s="20">
        <v>6</v>
      </c>
      <c r="F62" s="48">
        <v>0</v>
      </c>
      <c r="G62" s="49">
        <v>86.74857549857549</v>
      </c>
      <c r="H62" s="44">
        <f t="shared" si="0"/>
        <v>28.916191832858495</v>
      </c>
      <c r="I62" s="104">
        <v>69.00000000000001</v>
      </c>
      <c r="J62" s="103">
        <f t="shared" si="1"/>
        <v>69.00000000000001</v>
      </c>
      <c r="K62" s="36">
        <f t="shared" si="2"/>
        <v>44.94971509971511</v>
      </c>
      <c r="L62" s="64">
        <v>57.07070707070707</v>
      </c>
      <c r="M62" s="65">
        <v>100</v>
      </c>
      <c r="N62" s="90">
        <f t="shared" si="3"/>
        <v>66.82736455463728</v>
      </c>
      <c r="O62" s="66">
        <v>94.96204278812974</v>
      </c>
      <c r="P62" s="57">
        <v>99.78259385000001</v>
      </c>
      <c r="Q62" s="67">
        <v>98.97763578274761</v>
      </c>
      <c r="R62" s="68">
        <v>100</v>
      </c>
      <c r="S62" s="44">
        <f t="shared" si="4"/>
        <v>98.43056810521934</v>
      </c>
      <c r="T62" s="64">
        <v>95.83333333333334</v>
      </c>
      <c r="U62" s="57">
        <v>62.247035573122524</v>
      </c>
      <c r="V62" s="57">
        <v>100</v>
      </c>
      <c r="W62" s="56" t="s">
        <v>1</v>
      </c>
      <c r="X62" s="56" t="s">
        <v>1</v>
      </c>
      <c r="Y62" s="90">
        <f t="shared" si="5"/>
        <v>86.02678963548529</v>
      </c>
      <c r="Z62" s="101">
        <f t="shared" si="6"/>
        <v>81.54825171022706</v>
      </c>
      <c r="AA62" s="50">
        <v>32.2898106256818</v>
      </c>
      <c r="AB62" s="47">
        <v>8.791208791208792</v>
      </c>
      <c r="AC62" s="44">
        <f t="shared" si="7"/>
        <v>26.415160167063547</v>
      </c>
      <c r="AD62" s="85">
        <v>49.399999999999984</v>
      </c>
      <c r="AE62" s="91">
        <f t="shared" si="8"/>
        <v>49.399999999999984</v>
      </c>
      <c r="AF62" s="88">
        <v>31.25</v>
      </c>
      <c r="AG62" s="80">
        <v>100</v>
      </c>
      <c r="AH62" s="92">
        <f t="shared" si="9"/>
        <v>54.16666666666666</v>
      </c>
      <c r="AI62" s="37">
        <f t="shared" si="10"/>
        <v>38.09475208910055</v>
      </c>
      <c r="AJ62" s="38">
        <f t="shared" si="11"/>
        <v>61.19249450178672</v>
      </c>
    </row>
    <row r="63" spans="1:36" ht="15">
      <c r="A63" s="17">
        <v>629</v>
      </c>
      <c r="B63" s="18">
        <v>5368</v>
      </c>
      <c r="C63" s="19" t="s">
        <v>6</v>
      </c>
      <c r="D63" s="19" t="s">
        <v>934</v>
      </c>
      <c r="E63" s="20">
        <v>6</v>
      </c>
      <c r="F63" s="48">
        <v>35.74999999999999</v>
      </c>
      <c r="G63" s="49">
        <v>89.39662189662188</v>
      </c>
      <c r="H63" s="44">
        <f t="shared" si="0"/>
        <v>53.63220729887395</v>
      </c>
      <c r="I63" s="104">
        <v>11</v>
      </c>
      <c r="J63" s="103">
        <f t="shared" si="1"/>
        <v>11</v>
      </c>
      <c r="K63" s="36">
        <f t="shared" si="2"/>
        <v>36.57932437932437</v>
      </c>
      <c r="L63" s="64">
        <v>99.21259842519686</v>
      </c>
      <c r="M63" s="65">
        <v>100</v>
      </c>
      <c r="N63" s="90">
        <f t="shared" si="3"/>
        <v>99.3915533285612</v>
      </c>
      <c r="O63" s="66">
        <v>95.84194214876032</v>
      </c>
      <c r="P63" s="57">
        <v>99.06595574999999</v>
      </c>
      <c r="Q63" s="67">
        <v>98.89733840304183</v>
      </c>
      <c r="R63" s="68" t="s">
        <v>1</v>
      </c>
      <c r="S63" s="44">
        <f t="shared" si="4"/>
        <v>97.87386934303784</v>
      </c>
      <c r="T63" s="64">
        <v>82.77777777777779</v>
      </c>
      <c r="U63" s="57">
        <v>72.5</v>
      </c>
      <c r="V63" s="57">
        <v>98.61111111111113</v>
      </c>
      <c r="W63" s="56" t="s">
        <v>1</v>
      </c>
      <c r="X63" s="56" t="s">
        <v>1</v>
      </c>
      <c r="Y63" s="90">
        <f t="shared" si="5"/>
        <v>84.62962962962963</v>
      </c>
      <c r="Z63" s="101">
        <f t="shared" si="6"/>
        <v>95.36303276545016</v>
      </c>
      <c r="AA63" s="50">
        <v>29.756431322688</v>
      </c>
      <c r="AB63" s="47">
        <v>5.4945054945054945</v>
      </c>
      <c r="AC63" s="44">
        <f t="shared" si="7"/>
        <v>23.690949865642374</v>
      </c>
      <c r="AD63" s="85">
        <v>43.79999999999995</v>
      </c>
      <c r="AE63" s="91">
        <f t="shared" si="8"/>
        <v>43.79999999999995</v>
      </c>
      <c r="AF63" s="88">
        <v>43.75</v>
      </c>
      <c r="AG63" s="80">
        <v>100</v>
      </c>
      <c r="AH63" s="92">
        <f t="shared" si="9"/>
        <v>62.49999999999999</v>
      </c>
      <c r="AI63" s="37">
        <f t="shared" si="10"/>
        <v>36.815173261675916</v>
      </c>
      <c r="AJ63" s="38">
        <f t="shared" si="11"/>
        <v>66.04193323709273</v>
      </c>
    </row>
    <row r="64" spans="1:36" ht="15">
      <c r="A64" s="17">
        <v>6</v>
      </c>
      <c r="B64" s="18">
        <v>5376</v>
      </c>
      <c r="C64" s="19" t="s">
        <v>6</v>
      </c>
      <c r="D64" s="19" t="s">
        <v>120</v>
      </c>
      <c r="E64" s="20">
        <v>5</v>
      </c>
      <c r="F64" s="48">
        <v>95.35</v>
      </c>
      <c r="G64" s="49">
        <v>97.51424501424502</v>
      </c>
      <c r="H64" s="44">
        <f t="shared" si="0"/>
        <v>96.07141500474833</v>
      </c>
      <c r="I64" s="104">
        <v>66.00000000000001</v>
      </c>
      <c r="J64" s="103">
        <f t="shared" si="1"/>
        <v>66.00000000000001</v>
      </c>
      <c r="K64" s="36">
        <f t="shared" si="2"/>
        <v>84.04284900284901</v>
      </c>
      <c r="L64" s="64">
        <v>97.1671388101983</v>
      </c>
      <c r="M64" s="65">
        <v>100</v>
      </c>
      <c r="N64" s="90">
        <f t="shared" si="3"/>
        <v>97.81097089878958</v>
      </c>
      <c r="O64" s="66">
        <v>99.60317460317461</v>
      </c>
      <c r="P64" s="57">
        <v>99.51259150000001</v>
      </c>
      <c r="Q64" s="67">
        <v>99.18180003991219</v>
      </c>
      <c r="R64" s="68">
        <v>100</v>
      </c>
      <c r="S64" s="44">
        <f t="shared" si="4"/>
        <v>99.5743915357717</v>
      </c>
      <c r="T64" s="64">
        <v>100</v>
      </c>
      <c r="U64" s="65">
        <v>72.5</v>
      </c>
      <c r="V64" s="57">
        <v>100</v>
      </c>
      <c r="W64" s="56" t="s">
        <v>1</v>
      </c>
      <c r="X64" s="56" t="s">
        <v>1</v>
      </c>
      <c r="Y64" s="90">
        <f t="shared" si="5"/>
        <v>90.83333333333331</v>
      </c>
      <c r="Z64" s="101">
        <f t="shared" si="6"/>
        <v>96.70063248691436</v>
      </c>
      <c r="AA64" s="50">
        <v>97.2435897435897</v>
      </c>
      <c r="AB64" s="47">
        <v>10</v>
      </c>
      <c r="AC64" s="44">
        <f t="shared" si="7"/>
        <v>75.43269230769226</v>
      </c>
      <c r="AD64" s="85">
        <v>76.4</v>
      </c>
      <c r="AE64" s="91">
        <f t="shared" si="8"/>
        <v>76.4</v>
      </c>
      <c r="AF64" s="88">
        <v>81.25</v>
      </c>
      <c r="AG64" s="80">
        <v>100</v>
      </c>
      <c r="AH64" s="92">
        <f t="shared" si="9"/>
        <v>87.5</v>
      </c>
      <c r="AI64" s="37">
        <f t="shared" si="10"/>
        <v>78.10410256410253</v>
      </c>
      <c r="AJ64" s="38">
        <f t="shared" si="11"/>
        <v>88.59011681325774</v>
      </c>
    </row>
    <row r="65" spans="1:36" ht="15">
      <c r="A65" s="17">
        <v>64</v>
      </c>
      <c r="B65" s="18">
        <v>5380</v>
      </c>
      <c r="C65" s="19" t="s">
        <v>6</v>
      </c>
      <c r="D65" s="19" t="s">
        <v>24</v>
      </c>
      <c r="E65" s="20">
        <v>2</v>
      </c>
      <c r="F65" s="48">
        <v>96.95</v>
      </c>
      <c r="G65" s="49">
        <v>80.64713064713065</v>
      </c>
      <c r="H65" s="44">
        <f t="shared" si="0"/>
        <v>91.51571021571021</v>
      </c>
      <c r="I65" s="104">
        <v>44</v>
      </c>
      <c r="J65" s="103">
        <f t="shared" si="1"/>
        <v>44</v>
      </c>
      <c r="K65" s="36">
        <f t="shared" si="2"/>
        <v>72.50942612942613</v>
      </c>
      <c r="L65" s="64">
        <v>89.94845360824742</v>
      </c>
      <c r="M65" s="65">
        <v>100</v>
      </c>
      <c r="N65" s="90">
        <f t="shared" si="3"/>
        <v>92.23289597000937</v>
      </c>
      <c r="O65" s="66">
        <v>98.6328125</v>
      </c>
      <c r="P65" s="57">
        <v>85.74082875</v>
      </c>
      <c r="Q65" s="67">
        <v>97.65231973169368</v>
      </c>
      <c r="R65" s="68">
        <v>100</v>
      </c>
      <c r="S65" s="44">
        <f t="shared" si="4"/>
        <v>95.50649024542342</v>
      </c>
      <c r="T65" s="64">
        <v>93.47222222222223</v>
      </c>
      <c r="U65" s="57">
        <v>66.52173913043478</v>
      </c>
      <c r="V65" s="57">
        <v>97.22222222222221</v>
      </c>
      <c r="W65" s="56" t="s">
        <v>1</v>
      </c>
      <c r="X65" s="56" t="s">
        <v>1</v>
      </c>
      <c r="Y65" s="90">
        <f t="shared" si="5"/>
        <v>85.73872785829307</v>
      </c>
      <c r="Z65" s="101">
        <f t="shared" si="6"/>
        <v>91.72184579132995</v>
      </c>
      <c r="AA65" s="50">
        <v>83.7361683455433</v>
      </c>
      <c r="AB65" s="47">
        <v>14.14141414141414</v>
      </c>
      <c r="AC65" s="44">
        <f t="shared" si="7"/>
        <v>66.33747979451101</v>
      </c>
      <c r="AD65" s="85">
        <v>71.50000000000011</v>
      </c>
      <c r="AE65" s="91">
        <f t="shared" si="8"/>
        <v>71.50000000000011</v>
      </c>
      <c r="AF65" s="88">
        <v>56.25</v>
      </c>
      <c r="AG65" s="80">
        <v>100</v>
      </c>
      <c r="AH65" s="92">
        <f t="shared" si="9"/>
        <v>70.83333333333333</v>
      </c>
      <c r="AI65" s="37">
        <f t="shared" si="10"/>
        <v>68.61332255707258</v>
      </c>
      <c r="AJ65" s="38">
        <f t="shared" si="11"/>
        <v>80.94680488867198</v>
      </c>
    </row>
    <row r="66" spans="1:36" ht="15">
      <c r="A66" s="17">
        <v>523</v>
      </c>
      <c r="B66" s="18">
        <v>5390</v>
      </c>
      <c r="C66" s="19" t="s">
        <v>6</v>
      </c>
      <c r="D66" s="19" t="s">
        <v>689</v>
      </c>
      <c r="E66" s="20">
        <v>6</v>
      </c>
      <c r="F66" s="48">
        <v>53.99999999999999</v>
      </c>
      <c r="G66" s="49">
        <v>81.21031746031746</v>
      </c>
      <c r="H66" s="44">
        <f aca="true" t="shared" si="12" ref="H66:H129">(F66*(8/12))+(G66*(4/12))</f>
        <v>63.07010582010581</v>
      </c>
      <c r="I66" s="104">
        <v>16</v>
      </c>
      <c r="J66" s="103">
        <f aca="true" t="shared" si="13" ref="J66:J129">I66</f>
        <v>16</v>
      </c>
      <c r="K66" s="36">
        <f aca="true" t="shared" si="14" ref="K66:K129">(H66*(12/20))+(J66*(8/20))</f>
        <v>44.24206349206348</v>
      </c>
      <c r="L66" s="64">
        <v>81.25</v>
      </c>
      <c r="M66" s="65">
        <v>100</v>
      </c>
      <c r="N66" s="90">
        <f aca="true" t="shared" si="15" ref="N66:N129">(L66*(17/22))+(M66*(5/22))</f>
        <v>85.51136363636363</v>
      </c>
      <c r="O66" s="66">
        <v>94.12280701754385</v>
      </c>
      <c r="P66" s="57">
        <v>99.81554614999999</v>
      </c>
      <c r="Q66" s="67">
        <v>98.49137931034483</v>
      </c>
      <c r="R66" s="68" t="s">
        <v>1</v>
      </c>
      <c r="S66" s="44">
        <f aca="true" t="shared" si="16" ref="S66:S129">IF((R66=("N/A")),((O66*(5.33/16))+(P66*(5.33/16))+(Q66*(5.33/16))),((O66*(4/16))+(P66*(4/16))+(Q66*(4/16))+(R66*(4/16))))</f>
        <v>97.41565463169665</v>
      </c>
      <c r="T66" s="64">
        <v>92.77777777777777</v>
      </c>
      <c r="U66" s="57">
        <v>73.19565217391303</v>
      </c>
      <c r="V66" s="57">
        <v>94.44444444444446</v>
      </c>
      <c r="W66" s="56" t="s">
        <v>1</v>
      </c>
      <c r="X66" s="56" t="s">
        <v>1</v>
      </c>
      <c r="Y66" s="90">
        <f aca="true" t="shared" si="17" ref="Y66:Y129">(T66*(4/12))+(U66*(4/12))+(V66*(4/12))</f>
        <v>86.80595813204508</v>
      </c>
      <c r="Z66" s="101">
        <f aca="true" t="shared" si="18" ref="Z66:Z129">(N66*(22/50))+(S66*(16/50))+(Y66*(12/50))</f>
        <v>89.63143943383375</v>
      </c>
      <c r="AA66" s="50">
        <v>37.8926209564021</v>
      </c>
      <c r="AB66" s="47">
        <v>16.483516483516482</v>
      </c>
      <c r="AC66" s="44">
        <f aca="true" t="shared" si="19" ref="AC66:AC129">(AA66*(12/16))+(AB66*(4/16))</f>
        <v>32.540344838180694</v>
      </c>
      <c r="AD66" s="85">
        <v>58.99999999999994</v>
      </c>
      <c r="AE66" s="91">
        <f aca="true" t="shared" si="20" ref="AE66:AE129">AD66</f>
        <v>58.99999999999994</v>
      </c>
      <c r="AF66" s="88">
        <v>71.875</v>
      </c>
      <c r="AG66" s="80">
        <v>100</v>
      </c>
      <c r="AH66" s="92">
        <f aca="true" t="shared" si="21" ref="AH66:AH129">(AF66*(4/6))+(AG66*(2/6))</f>
        <v>81.25</v>
      </c>
      <c r="AI66" s="37">
        <f aca="true" t="shared" si="22" ref="AI66:AI129">(AC66*(16/30))+(AE66*(8/30))+(AH66*(6/30))</f>
        <v>49.338183913696355</v>
      </c>
      <c r="AJ66" s="38">
        <f aca="true" t="shared" si="23" ref="AJ66:AJ129">(K66*(20/100))+(Z66*(50/100))+(AI66*(30/100))</f>
        <v>68.46558758943847</v>
      </c>
    </row>
    <row r="67" spans="1:36" ht="15">
      <c r="A67" s="17">
        <v>15</v>
      </c>
      <c r="B67" s="18">
        <v>5400</v>
      </c>
      <c r="C67" s="19" t="s">
        <v>6</v>
      </c>
      <c r="D67" s="19" t="s">
        <v>109</v>
      </c>
      <c r="E67" s="20">
        <v>6</v>
      </c>
      <c r="F67" s="48">
        <v>77.2</v>
      </c>
      <c r="G67" s="49">
        <v>90.53062678062679</v>
      </c>
      <c r="H67" s="44">
        <f t="shared" si="12"/>
        <v>81.64354226020893</v>
      </c>
      <c r="I67" s="104">
        <v>54</v>
      </c>
      <c r="J67" s="103">
        <f t="shared" si="13"/>
        <v>54</v>
      </c>
      <c r="K67" s="36">
        <f t="shared" si="14"/>
        <v>70.58612535612536</v>
      </c>
      <c r="L67" s="64">
        <v>100</v>
      </c>
      <c r="M67" s="65">
        <v>100</v>
      </c>
      <c r="N67" s="90">
        <f t="shared" si="15"/>
        <v>100</v>
      </c>
      <c r="O67" s="66">
        <v>99.43761168926731</v>
      </c>
      <c r="P67" s="57">
        <v>98.5925807</v>
      </c>
      <c r="Q67" s="67">
        <v>99.30538327958322</v>
      </c>
      <c r="R67" s="68">
        <v>100</v>
      </c>
      <c r="S67" s="44">
        <f t="shared" si="16"/>
        <v>99.33389391721263</v>
      </c>
      <c r="T67" s="64">
        <v>97.91666666666666</v>
      </c>
      <c r="U67" s="57">
        <v>92.5</v>
      </c>
      <c r="V67" s="57">
        <v>100</v>
      </c>
      <c r="W67" s="56" t="s">
        <v>1</v>
      </c>
      <c r="X67" s="56" t="s">
        <v>1</v>
      </c>
      <c r="Y67" s="90">
        <f t="shared" si="17"/>
        <v>96.80555555555554</v>
      </c>
      <c r="Z67" s="101">
        <f t="shared" si="18"/>
        <v>99.02017938684138</v>
      </c>
      <c r="AA67" s="50">
        <v>90.8069408433713</v>
      </c>
      <c r="AB67" s="47">
        <v>31.868131868131865</v>
      </c>
      <c r="AC67" s="44">
        <f t="shared" si="19"/>
        <v>76.07223859956143</v>
      </c>
      <c r="AD67" s="85">
        <v>74.10000000000005</v>
      </c>
      <c r="AE67" s="91">
        <f t="shared" si="20"/>
        <v>74.10000000000005</v>
      </c>
      <c r="AF67" s="88">
        <v>56.25</v>
      </c>
      <c r="AG67" s="80">
        <v>100</v>
      </c>
      <c r="AH67" s="92">
        <f t="shared" si="21"/>
        <v>70.83333333333333</v>
      </c>
      <c r="AI67" s="37">
        <f t="shared" si="22"/>
        <v>74.49852725309944</v>
      </c>
      <c r="AJ67" s="38">
        <f t="shared" si="23"/>
        <v>85.97687294057559</v>
      </c>
    </row>
    <row r="68" spans="1:36" ht="15">
      <c r="A68" s="17">
        <v>342</v>
      </c>
      <c r="B68" s="18">
        <v>5411</v>
      </c>
      <c r="C68" s="19" t="s">
        <v>6</v>
      </c>
      <c r="D68" s="19" t="s">
        <v>262</v>
      </c>
      <c r="E68" s="20">
        <v>6</v>
      </c>
      <c r="F68" s="48">
        <v>40.20000000000002</v>
      </c>
      <c r="G68" s="49">
        <v>80.83689458689459</v>
      </c>
      <c r="H68" s="44">
        <f t="shared" si="12"/>
        <v>53.74563152896487</v>
      </c>
      <c r="I68" s="104">
        <v>28.999999999999996</v>
      </c>
      <c r="J68" s="103">
        <f t="shared" si="13"/>
        <v>28.999999999999996</v>
      </c>
      <c r="K68" s="36">
        <f t="shared" si="14"/>
        <v>43.847378917378926</v>
      </c>
      <c r="L68" s="64">
        <v>94.63087248322147</v>
      </c>
      <c r="M68" s="65">
        <v>100</v>
      </c>
      <c r="N68" s="90">
        <f t="shared" si="15"/>
        <v>95.85112873703477</v>
      </c>
      <c r="O68" s="66">
        <v>91.64191988950276</v>
      </c>
      <c r="P68" s="57">
        <v>95.1904857</v>
      </c>
      <c r="Q68" s="67">
        <v>99.57099957099958</v>
      </c>
      <c r="R68" s="68">
        <v>100</v>
      </c>
      <c r="S68" s="44">
        <f t="shared" si="16"/>
        <v>96.60085129012558</v>
      </c>
      <c r="T68" s="64">
        <v>89.30555555555556</v>
      </c>
      <c r="U68" s="57">
        <v>73.58695652173913</v>
      </c>
      <c r="V68" s="57">
        <v>100</v>
      </c>
      <c r="W68" s="56" t="s">
        <v>1</v>
      </c>
      <c r="X68" s="56" t="s">
        <v>1</v>
      </c>
      <c r="Y68" s="90">
        <f t="shared" si="17"/>
        <v>87.63083735909822</v>
      </c>
      <c r="Z68" s="101">
        <f t="shared" si="18"/>
        <v>94.11817002331905</v>
      </c>
      <c r="AA68" s="50">
        <v>73.2703085462878</v>
      </c>
      <c r="AB68" s="47">
        <v>8.791208791208792</v>
      </c>
      <c r="AC68" s="44">
        <f t="shared" si="19"/>
        <v>57.15053360751804</v>
      </c>
      <c r="AD68" s="85">
        <v>45.89999999999998</v>
      </c>
      <c r="AE68" s="91">
        <f t="shared" si="20"/>
        <v>45.89999999999998</v>
      </c>
      <c r="AF68" s="88">
        <v>62.5</v>
      </c>
      <c r="AG68" s="80">
        <v>100</v>
      </c>
      <c r="AH68" s="92">
        <f t="shared" si="21"/>
        <v>75</v>
      </c>
      <c r="AI68" s="37">
        <f t="shared" si="22"/>
        <v>57.72028459067628</v>
      </c>
      <c r="AJ68" s="38">
        <f t="shared" si="23"/>
        <v>73.14464617233818</v>
      </c>
    </row>
    <row r="69" spans="1:36" ht="15">
      <c r="A69" s="17">
        <v>897</v>
      </c>
      <c r="B69" s="18">
        <v>5425</v>
      </c>
      <c r="C69" s="19" t="s">
        <v>6</v>
      </c>
      <c r="D69" s="19" t="s">
        <v>862</v>
      </c>
      <c r="E69" s="20">
        <v>6</v>
      </c>
      <c r="F69" s="48">
        <v>77.64999999999999</v>
      </c>
      <c r="G69" s="49">
        <v>78.81054131054131</v>
      </c>
      <c r="H69" s="44">
        <f t="shared" si="12"/>
        <v>78.03684710351376</v>
      </c>
      <c r="I69" s="104">
        <v>16</v>
      </c>
      <c r="J69" s="103">
        <f t="shared" si="13"/>
        <v>16</v>
      </c>
      <c r="K69" s="36">
        <f t="shared" si="14"/>
        <v>53.22210826210826</v>
      </c>
      <c r="L69" s="64">
        <v>0</v>
      </c>
      <c r="M69" s="65">
        <v>100</v>
      </c>
      <c r="N69" s="90">
        <f t="shared" si="15"/>
        <v>22.727272727272727</v>
      </c>
      <c r="O69" s="66">
        <v>94.10591181867778</v>
      </c>
      <c r="P69" s="57">
        <v>96.2161969</v>
      </c>
      <c r="Q69" s="67">
        <v>98.41116995666827</v>
      </c>
      <c r="R69" s="68">
        <v>100</v>
      </c>
      <c r="S69" s="44">
        <f t="shared" si="16"/>
        <v>97.18331966883652</v>
      </c>
      <c r="T69" s="64">
        <v>93.61111111111113</v>
      </c>
      <c r="U69" s="57">
        <v>98.33333333333333</v>
      </c>
      <c r="V69" s="57">
        <v>96.2962962962963</v>
      </c>
      <c r="W69" s="56" t="s">
        <v>1</v>
      </c>
      <c r="X69" s="56" t="s">
        <v>1</v>
      </c>
      <c r="Y69" s="90">
        <f t="shared" si="17"/>
        <v>96.08024691358025</v>
      </c>
      <c r="Z69" s="101">
        <f t="shared" si="18"/>
        <v>64.15792155328695</v>
      </c>
      <c r="AA69" s="50">
        <v>30.4737179599301</v>
      </c>
      <c r="AB69" s="47">
        <v>1.098901098901099</v>
      </c>
      <c r="AC69" s="44">
        <f t="shared" si="19"/>
        <v>23.130013744672848</v>
      </c>
      <c r="AD69" s="85">
        <v>59.69999999999997</v>
      </c>
      <c r="AE69" s="91">
        <f t="shared" si="20"/>
        <v>59.69999999999997</v>
      </c>
      <c r="AF69" s="88">
        <v>71.875</v>
      </c>
      <c r="AG69" s="80">
        <v>100</v>
      </c>
      <c r="AH69" s="92">
        <f t="shared" si="21"/>
        <v>81.25</v>
      </c>
      <c r="AI69" s="37">
        <f t="shared" si="22"/>
        <v>44.506007330492174</v>
      </c>
      <c r="AJ69" s="38">
        <f t="shared" si="23"/>
        <v>56.07518462821278</v>
      </c>
    </row>
    <row r="70" spans="1:36" ht="15">
      <c r="A70" s="17">
        <v>39</v>
      </c>
      <c r="B70" s="18">
        <v>5440</v>
      </c>
      <c r="C70" s="19" t="s">
        <v>6</v>
      </c>
      <c r="D70" s="19" t="s">
        <v>295</v>
      </c>
      <c r="E70" s="20">
        <v>5</v>
      </c>
      <c r="F70" s="48">
        <v>70.25000000000001</v>
      </c>
      <c r="G70" s="49">
        <v>82.66839641839641</v>
      </c>
      <c r="H70" s="44">
        <f t="shared" si="12"/>
        <v>74.3894654727988</v>
      </c>
      <c r="I70" s="104">
        <v>26</v>
      </c>
      <c r="J70" s="103">
        <f t="shared" si="13"/>
        <v>26</v>
      </c>
      <c r="K70" s="36">
        <f t="shared" si="14"/>
        <v>55.03367928367928</v>
      </c>
      <c r="L70" s="64">
        <v>90.65040650406505</v>
      </c>
      <c r="M70" s="65">
        <v>100</v>
      </c>
      <c r="N70" s="90">
        <f t="shared" si="15"/>
        <v>92.77531411677754</v>
      </c>
      <c r="O70" s="66">
        <v>100</v>
      </c>
      <c r="P70" s="57">
        <v>97.8651856</v>
      </c>
      <c r="Q70" s="67">
        <v>99.7837736203817</v>
      </c>
      <c r="R70" s="68">
        <v>100</v>
      </c>
      <c r="S70" s="44">
        <f t="shared" si="16"/>
        <v>99.41223980509542</v>
      </c>
      <c r="T70" s="64">
        <v>97.22222222222221</v>
      </c>
      <c r="U70" s="65">
        <v>89.99999999999999</v>
      </c>
      <c r="V70" s="57">
        <v>100</v>
      </c>
      <c r="W70" s="56" t="s">
        <v>1</v>
      </c>
      <c r="X70" s="56" t="s">
        <v>1</v>
      </c>
      <c r="Y70" s="90">
        <f t="shared" si="17"/>
        <v>95.74074074074073</v>
      </c>
      <c r="Z70" s="101">
        <f t="shared" si="18"/>
        <v>95.61083272679042</v>
      </c>
      <c r="AA70" s="50">
        <v>100</v>
      </c>
      <c r="AB70" s="47">
        <v>33.68421052631579</v>
      </c>
      <c r="AC70" s="44">
        <f t="shared" si="19"/>
        <v>83.42105263157895</v>
      </c>
      <c r="AD70" s="85">
        <v>78.50000000000006</v>
      </c>
      <c r="AE70" s="91">
        <f t="shared" si="20"/>
        <v>78.50000000000006</v>
      </c>
      <c r="AF70" s="88">
        <v>53.125</v>
      </c>
      <c r="AG70" s="80">
        <v>100</v>
      </c>
      <c r="AH70" s="92">
        <f t="shared" si="21"/>
        <v>68.75</v>
      </c>
      <c r="AI70" s="37">
        <f t="shared" si="22"/>
        <v>79.17456140350879</v>
      </c>
      <c r="AJ70" s="38">
        <f t="shared" si="23"/>
        <v>82.5645206411837</v>
      </c>
    </row>
    <row r="71" spans="1:36" ht="15">
      <c r="A71" s="17">
        <v>172</v>
      </c>
      <c r="B71" s="18">
        <v>5467</v>
      </c>
      <c r="C71" s="19" t="s">
        <v>6</v>
      </c>
      <c r="D71" s="19" t="s">
        <v>56</v>
      </c>
      <c r="E71" s="20">
        <v>6</v>
      </c>
      <c r="F71" s="48">
        <v>82.74999999999999</v>
      </c>
      <c r="G71" s="49">
        <v>92.49643874643874</v>
      </c>
      <c r="H71" s="44">
        <f t="shared" si="12"/>
        <v>85.99881291547956</v>
      </c>
      <c r="I71" s="104">
        <v>21.000000000000004</v>
      </c>
      <c r="J71" s="103">
        <f t="shared" si="13"/>
        <v>21.000000000000004</v>
      </c>
      <c r="K71" s="36">
        <f t="shared" si="14"/>
        <v>59.99928774928773</v>
      </c>
      <c r="L71" s="64">
        <v>85.65217391304347</v>
      </c>
      <c r="M71" s="65">
        <v>100</v>
      </c>
      <c r="N71" s="90">
        <f t="shared" si="15"/>
        <v>88.91304347826087</v>
      </c>
      <c r="O71" s="66">
        <v>98.86363636363636</v>
      </c>
      <c r="P71" s="57">
        <v>97.4102576</v>
      </c>
      <c r="Q71" s="67">
        <v>98.37638376383764</v>
      </c>
      <c r="R71" s="68">
        <v>100</v>
      </c>
      <c r="S71" s="44">
        <f t="shared" si="16"/>
        <v>98.66256943186849</v>
      </c>
      <c r="T71" s="64">
        <v>92.36111111111111</v>
      </c>
      <c r="U71" s="57">
        <v>60.62499999999999</v>
      </c>
      <c r="V71" s="57">
        <v>100</v>
      </c>
      <c r="W71" s="56" t="s">
        <v>1</v>
      </c>
      <c r="X71" s="56" t="s">
        <v>1</v>
      </c>
      <c r="Y71" s="90">
        <f t="shared" si="17"/>
        <v>84.3287037037037</v>
      </c>
      <c r="Z71" s="101">
        <f t="shared" si="18"/>
        <v>90.93265023752159</v>
      </c>
      <c r="AA71" s="50">
        <v>79.6220787134943</v>
      </c>
      <c r="AB71" s="47">
        <v>6.593406593406594</v>
      </c>
      <c r="AC71" s="44">
        <f t="shared" si="19"/>
        <v>61.364910683472374</v>
      </c>
      <c r="AD71" s="85">
        <v>58.09999999999996</v>
      </c>
      <c r="AE71" s="91">
        <f t="shared" si="20"/>
        <v>58.09999999999996</v>
      </c>
      <c r="AF71" s="88">
        <v>78.125</v>
      </c>
      <c r="AG71" s="80">
        <v>100</v>
      </c>
      <c r="AH71" s="92">
        <f t="shared" si="21"/>
        <v>85.41666666666666</v>
      </c>
      <c r="AI71" s="37">
        <f t="shared" si="22"/>
        <v>65.30461903118525</v>
      </c>
      <c r="AJ71" s="38">
        <f t="shared" si="23"/>
        <v>77.05756837797391</v>
      </c>
    </row>
    <row r="72" spans="1:36" ht="15">
      <c r="A72" s="17">
        <v>1086</v>
      </c>
      <c r="B72" s="18">
        <v>5475</v>
      </c>
      <c r="C72" s="19" t="s">
        <v>6</v>
      </c>
      <c r="D72" s="19" t="s">
        <v>1129</v>
      </c>
      <c r="E72" s="20">
        <v>6</v>
      </c>
      <c r="F72" s="48">
        <v>47.350000000000016</v>
      </c>
      <c r="G72" s="49">
        <v>63.27177452177452</v>
      </c>
      <c r="H72" s="44">
        <f t="shared" si="12"/>
        <v>52.657258173924845</v>
      </c>
      <c r="I72" s="104">
        <v>10</v>
      </c>
      <c r="J72" s="103">
        <f t="shared" si="13"/>
        <v>10</v>
      </c>
      <c r="K72" s="36">
        <f t="shared" si="14"/>
        <v>35.5943549043549</v>
      </c>
      <c r="L72" s="64">
        <v>5.882352941176472</v>
      </c>
      <c r="M72" s="65">
        <v>0</v>
      </c>
      <c r="N72" s="90">
        <f t="shared" si="15"/>
        <v>4.545454545454547</v>
      </c>
      <c r="O72" s="66">
        <v>20.381647141252717</v>
      </c>
      <c r="P72" s="57">
        <v>92.40030605</v>
      </c>
      <c r="Q72" s="67">
        <v>99.27884615384616</v>
      </c>
      <c r="R72" s="68" t="s">
        <v>1</v>
      </c>
      <c r="S72" s="44">
        <f t="shared" si="16"/>
        <v>70.64275378183606</v>
      </c>
      <c r="T72" s="64">
        <v>54.861111111111114</v>
      </c>
      <c r="U72" s="57">
        <v>65.375</v>
      </c>
      <c r="V72" s="57">
        <v>100</v>
      </c>
      <c r="W72" s="56" t="s">
        <v>1</v>
      </c>
      <c r="X72" s="56" t="s">
        <v>1</v>
      </c>
      <c r="Y72" s="90">
        <f t="shared" si="17"/>
        <v>73.41203703703704</v>
      </c>
      <c r="Z72" s="101">
        <f t="shared" si="18"/>
        <v>42.22457009907643</v>
      </c>
      <c r="AA72" s="50">
        <v>2.63888888888889</v>
      </c>
      <c r="AB72" s="47">
        <v>5.4945054945054945</v>
      </c>
      <c r="AC72" s="44">
        <f t="shared" si="19"/>
        <v>3.352793040293041</v>
      </c>
      <c r="AD72" s="85">
        <v>39.699999999999974</v>
      </c>
      <c r="AE72" s="91">
        <f t="shared" si="20"/>
        <v>39.699999999999974</v>
      </c>
      <c r="AF72" s="88">
        <v>71.875</v>
      </c>
      <c r="AG72" s="80">
        <v>100</v>
      </c>
      <c r="AH72" s="92">
        <f t="shared" si="21"/>
        <v>81.25</v>
      </c>
      <c r="AI72" s="37">
        <f t="shared" si="22"/>
        <v>28.624822954822946</v>
      </c>
      <c r="AJ72" s="38">
        <f t="shared" si="23"/>
        <v>36.81860291685608</v>
      </c>
    </row>
    <row r="73" spans="1:36" ht="15">
      <c r="A73" s="17">
        <v>926</v>
      </c>
      <c r="B73" s="18">
        <v>5480</v>
      </c>
      <c r="C73" s="19" t="s">
        <v>6</v>
      </c>
      <c r="D73" s="19" t="s">
        <v>1003</v>
      </c>
      <c r="E73" s="20">
        <v>6</v>
      </c>
      <c r="F73" s="48">
        <v>29.700000000000003</v>
      </c>
      <c r="G73" s="49">
        <v>62.77879527879527</v>
      </c>
      <c r="H73" s="44">
        <f t="shared" si="12"/>
        <v>40.726265092931754</v>
      </c>
      <c r="I73" s="104">
        <v>46</v>
      </c>
      <c r="J73" s="103">
        <f t="shared" si="13"/>
        <v>46</v>
      </c>
      <c r="K73" s="36">
        <f t="shared" si="14"/>
        <v>42.835759055759056</v>
      </c>
      <c r="L73" s="64">
        <v>20.100502512562812</v>
      </c>
      <c r="M73" s="65">
        <v>100</v>
      </c>
      <c r="N73" s="90">
        <f t="shared" si="15"/>
        <v>38.25947921425308</v>
      </c>
      <c r="O73" s="66">
        <v>65.59308710098877</v>
      </c>
      <c r="P73" s="57">
        <v>97.1990993</v>
      </c>
      <c r="Q73" s="67">
        <v>93.17491513310702</v>
      </c>
      <c r="R73" s="68">
        <v>100</v>
      </c>
      <c r="S73" s="44">
        <f t="shared" si="16"/>
        <v>88.99177538352396</v>
      </c>
      <c r="T73" s="64">
        <v>85.69444444444444</v>
      </c>
      <c r="U73" s="57">
        <v>55.78260869565217</v>
      </c>
      <c r="V73" s="57">
        <v>98.61111111111113</v>
      </c>
      <c r="W73" s="56" t="s">
        <v>1</v>
      </c>
      <c r="X73" s="56" t="s">
        <v>1</v>
      </c>
      <c r="Y73" s="90">
        <f t="shared" si="17"/>
        <v>80.02938808373591</v>
      </c>
      <c r="Z73" s="101">
        <f t="shared" si="18"/>
        <v>64.51859211709564</v>
      </c>
      <c r="AA73" s="50">
        <v>49.3838408820828</v>
      </c>
      <c r="AB73" s="47">
        <v>5.4945054945054945</v>
      </c>
      <c r="AC73" s="44">
        <f t="shared" si="19"/>
        <v>38.41150703518847</v>
      </c>
      <c r="AD73" s="85">
        <v>43.49999999999997</v>
      </c>
      <c r="AE73" s="91">
        <f t="shared" si="20"/>
        <v>43.49999999999997</v>
      </c>
      <c r="AF73" s="88">
        <v>34.375</v>
      </c>
      <c r="AG73" s="80">
        <v>100</v>
      </c>
      <c r="AH73" s="92">
        <f t="shared" si="21"/>
        <v>56.24999999999999</v>
      </c>
      <c r="AI73" s="37">
        <f t="shared" si="22"/>
        <v>43.33613708543384</v>
      </c>
      <c r="AJ73" s="38">
        <f t="shared" si="23"/>
        <v>53.82728899532978</v>
      </c>
    </row>
    <row r="74" spans="1:36" ht="15">
      <c r="A74" s="17">
        <v>45</v>
      </c>
      <c r="B74" s="18">
        <v>5483</v>
      </c>
      <c r="C74" s="19" t="s">
        <v>6</v>
      </c>
      <c r="D74" s="19" t="s">
        <v>63</v>
      </c>
      <c r="E74" s="20">
        <v>6</v>
      </c>
      <c r="F74" s="48">
        <v>49.2</v>
      </c>
      <c r="G74" s="49">
        <v>85.08394383394385</v>
      </c>
      <c r="H74" s="44">
        <f t="shared" si="12"/>
        <v>61.16131461131461</v>
      </c>
      <c r="I74" s="104">
        <v>62.000000000000014</v>
      </c>
      <c r="J74" s="103">
        <f t="shared" si="13"/>
        <v>62.000000000000014</v>
      </c>
      <c r="K74" s="36">
        <f t="shared" si="14"/>
        <v>61.49678876678877</v>
      </c>
      <c r="L74" s="64">
        <v>98.85057471264368</v>
      </c>
      <c r="M74" s="65">
        <v>100</v>
      </c>
      <c r="N74" s="90">
        <f t="shared" si="15"/>
        <v>99.1118077324974</v>
      </c>
      <c r="O74" s="66">
        <v>95.17543859649122</v>
      </c>
      <c r="P74" s="57">
        <v>98.81293635</v>
      </c>
      <c r="Q74" s="67">
        <v>97.34948882998864</v>
      </c>
      <c r="R74" s="68">
        <v>100</v>
      </c>
      <c r="S74" s="44">
        <f t="shared" si="16"/>
        <v>97.83446594411996</v>
      </c>
      <c r="T74" s="64">
        <v>97.22222222222221</v>
      </c>
      <c r="U74" s="57">
        <v>72.17391304347825</v>
      </c>
      <c r="V74" s="57">
        <v>100</v>
      </c>
      <c r="W74" s="56" t="s">
        <v>1</v>
      </c>
      <c r="X74" s="56" t="s">
        <v>1</v>
      </c>
      <c r="Y74" s="90">
        <f t="shared" si="17"/>
        <v>89.79871175523348</v>
      </c>
      <c r="Z74" s="101">
        <f t="shared" si="18"/>
        <v>96.46791532567327</v>
      </c>
      <c r="AA74" s="50">
        <v>90.9217385020406</v>
      </c>
      <c r="AB74" s="47">
        <v>2.1739130434782608</v>
      </c>
      <c r="AC74" s="44">
        <f t="shared" si="19"/>
        <v>68.7347821374</v>
      </c>
      <c r="AD74" s="85">
        <v>73.99999999999997</v>
      </c>
      <c r="AE74" s="91">
        <f t="shared" si="20"/>
        <v>73.99999999999997</v>
      </c>
      <c r="AF74" s="88">
        <v>71.875</v>
      </c>
      <c r="AG74" s="80">
        <v>100</v>
      </c>
      <c r="AH74" s="92">
        <f t="shared" si="21"/>
        <v>81.25</v>
      </c>
      <c r="AI74" s="37">
        <f t="shared" si="22"/>
        <v>72.64188380661332</v>
      </c>
      <c r="AJ74" s="38">
        <f t="shared" si="23"/>
        <v>82.32588055817838</v>
      </c>
    </row>
    <row r="75" spans="1:36" ht="15">
      <c r="A75" s="17">
        <v>605</v>
      </c>
      <c r="B75" s="18">
        <v>5490</v>
      </c>
      <c r="C75" s="19" t="s">
        <v>6</v>
      </c>
      <c r="D75" s="19" t="s">
        <v>636</v>
      </c>
      <c r="E75" s="20">
        <v>6</v>
      </c>
      <c r="F75" s="48">
        <v>0</v>
      </c>
      <c r="G75" s="49">
        <v>98.8425925925926</v>
      </c>
      <c r="H75" s="44">
        <f t="shared" si="12"/>
        <v>32.94753086419753</v>
      </c>
      <c r="I75" s="104">
        <v>44</v>
      </c>
      <c r="J75" s="103">
        <f t="shared" si="13"/>
        <v>44</v>
      </c>
      <c r="K75" s="36">
        <f t="shared" si="14"/>
        <v>37.36851851851852</v>
      </c>
      <c r="L75" s="64">
        <v>44.827586206896555</v>
      </c>
      <c r="M75" s="65">
        <v>100</v>
      </c>
      <c r="N75" s="90">
        <f t="shared" si="15"/>
        <v>57.36677115987461</v>
      </c>
      <c r="O75" s="66">
        <v>95.91758241758241</v>
      </c>
      <c r="P75" s="57">
        <v>91.34130365</v>
      </c>
      <c r="Q75" s="67">
        <v>95.53975806913948</v>
      </c>
      <c r="R75" s="68">
        <v>100</v>
      </c>
      <c r="S75" s="44">
        <f t="shared" si="16"/>
        <v>95.69966103418048</v>
      </c>
      <c r="T75" s="64">
        <v>100</v>
      </c>
      <c r="U75" s="57">
        <v>67.44927536231883</v>
      </c>
      <c r="V75" s="57">
        <v>100</v>
      </c>
      <c r="W75" s="56" t="s">
        <v>1</v>
      </c>
      <c r="X75" s="56" t="s">
        <v>1</v>
      </c>
      <c r="Y75" s="90">
        <f t="shared" si="17"/>
        <v>89.14975845410626</v>
      </c>
      <c r="Z75" s="101">
        <f t="shared" si="18"/>
        <v>77.26121287026808</v>
      </c>
      <c r="AA75" s="50">
        <v>87.3727093815276</v>
      </c>
      <c r="AB75" s="47">
        <v>5.4945054945054945</v>
      </c>
      <c r="AC75" s="44">
        <f t="shared" si="19"/>
        <v>66.90315840977208</v>
      </c>
      <c r="AD75" s="85">
        <v>59.899999999999935</v>
      </c>
      <c r="AE75" s="91">
        <f t="shared" si="20"/>
        <v>59.899999999999935</v>
      </c>
      <c r="AF75" s="88">
        <v>75</v>
      </c>
      <c r="AG75" s="80">
        <v>100</v>
      </c>
      <c r="AH75" s="92">
        <f t="shared" si="21"/>
        <v>83.33333333333333</v>
      </c>
      <c r="AI75" s="37">
        <f t="shared" si="22"/>
        <v>68.32168448521176</v>
      </c>
      <c r="AJ75" s="38">
        <f t="shared" si="23"/>
        <v>66.60081548440127</v>
      </c>
    </row>
    <row r="76" spans="1:36" ht="15">
      <c r="A76" s="17">
        <v>1073</v>
      </c>
      <c r="B76" s="18">
        <v>5495</v>
      </c>
      <c r="C76" s="19" t="s">
        <v>6</v>
      </c>
      <c r="D76" s="19" t="s">
        <v>1128</v>
      </c>
      <c r="E76" s="20">
        <v>6</v>
      </c>
      <c r="F76" s="48">
        <v>0</v>
      </c>
      <c r="G76" s="49">
        <v>86.76943426943427</v>
      </c>
      <c r="H76" s="44">
        <f t="shared" si="12"/>
        <v>28.923144756478088</v>
      </c>
      <c r="I76" s="104">
        <v>85.00000000000003</v>
      </c>
      <c r="J76" s="103">
        <f t="shared" si="13"/>
        <v>85.00000000000003</v>
      </c>
      <c r="K76" s="36">
        <f t="shared" si="14"/>
        <v>51.35388685388686</v>
      </c>
      <c r="L76" s="64">
        <v>6.896551724137934</v>
      </c>
      <c r="M76" s="65">
        <v>0</v>
      </c>
      <c r="N76" s="90">
        <f t="shared" si="15"/>
        <v>5.3291536050156765</v>
      </c>
      <c r="O76" s="66">
        <v>51.520928366591875</v>
      </c>
      <c r="P76" s="57">
        <v>98.75330425</v>
      </c>
      <c r="Q76" s="67">
        <v>98.52456668099127</v>
      </c>
      <c r="R76" s="68" t="s">
        <v>1</v>
      </c>
      <c r="S76" s="44">
        <f t="shared" si="16"/>
        <v>82.8811000160074</v>
      </c>
      <c r="T76" s="64">
        <v>66.80555555555556</v>
      </c>
      <c r="U76" s="57">
        <v>56.89371980676328</v>
      </c>
      <c r="V76" s="57">
        <v>55.55555555555555</v>
      </c>
      <c r="W76" s="56" t="s">
        <v>1</v>
      </c>
      <c r="X76" s="56" t="s">
        <v>1</v>
      </c>
      <c r="Y76" s="90">
        <f t="shared" si="17"/>
        <v>59.751610305958124</v>
      </c>
      <c r="Z76" s="101">
        <f t="shared" si="18"/>
        <v>43.207166064759214</v>
      </c>
      <c r="AA76" s="50">
        <v>58.0510136866901</v>
      </c>
      <c r="AB76" s="47">
        <v>6.593406593406594</v>
      </c>
      <c r="AC76" s="44">
        <f t="shared" si="19"/>
        <v>45.18661191336922</v>
      </c>
      <c r="AD76" s="85">
        <v>3.5999999999999996</v>
      </c>
      <c r="AE76" s="91">
        <f t="shared" si="20"/>
        <v>3.5999999999999996</v>
      </c>
      <c r="AF76" s="88">
        <v>0</v>
      </c>
      <c r="AG76" s="80">
        <v>0</v>
      </c>
      <c r="AH76" s="92">
        <f t="shared" si="21"/>
        <v>0</v>
      </c>
      <c r="AI76" s="37">
        <f t="shared" si="22"/>
        <v>25.05952635379692</v>
      </c>
      <c r="AJ76" s="38">
        <f t="shared" si="23"/>
        <v>39.392218309296055</v>
      </c>
    </row>
    <row r="77" spans="1:36" ht="15">
      <c r="A77" s="17">
        <v>939</v>
      </c>
      <c r="B77" s="18">
        <v>5501</v>
      </c>
      <c r="C77" s="19" t="s">
        <v>6</v>
      </c>
      <c r="D77" s="19" t="s">
        <v>614</v>
      </c>
      <c r="E77" s="20">
        <v>6</v>
      </c>
      <c r="F77" s="48">
        <v>36.1</v>
      </c>
      <c r="G77" s="49">
        <v>73.95655270655271</v>
      </c>
      <c r="H77" s="44">
        <f t="shared" si="12"/>
        <v>48.718850902184236</v>
      </c>
      <c r="I77" s="104">
        <v>16</v>
      </c>
      <c r="J77" s="103">
        <f t="shared" si="13"/>
        <v>16</v>
      </c>
      <c r="K77" s="36">
        <f t="shared" si="14"/>
        <v>35.63131054131054</v>
      </c>
      <c r="L77" s="64">
        <v>91.86046511627907</v>
      </c>
      <c r="M77" s="65">
        <v>100</v>
      </c>
      <c r="N77" s="90">
        <f t="shared" si="15"/>
        <v>93.71035940803384</v>
      </c>
      <c r="O77" s="66">
        <v>94.7494368344845</v>
      </c>
      <c r="P77" s="57">
        <v>99.81352315</v>
      </c>
      <c r="Q77" s="67">
        <v>99.83552631578947</v>
      </c>
      <c r="R77" s="68">
        <v>100</v>
      </c>
      <c r="S77" s="44">
        <f t="shared" si="16"/>
        <v>98.5996215750685</v>
      </c>
      <c r="T77" s="64">
        <v>54.027777777777786</v>
      </c>
      <c r="U77" s="57">
        <v>46.666666666666664</v>
      </c>
      <c r="V77" s="57">
        <v>64.81481481481482</v>
      </c>
      <c r="W77" s="56" t="s">
        <v>1</v>
      </c>
      <c r="X77" s="56" t="s">
        <v>1</v>
      </c>
      <c r="Y77" s="90">
        <f t="shared" si="17"/>
        <v>55.169753086419746</v>
      </c>
      <c r="Z77" s="101">
        <f t="shared" si="18"/>
        <v>86.02517778429754</v>
      </c>
      <c r="AA77" s="50">
        <v>0</v>
      </c>
      <c r="AB77" s="47">
        <v>5.4945054945054945</v>
      </c>
      <c r="AC77" s="44">
        <f t="shared" si="19"/>
        <v>1.3736263736263736</v>
      </c>
      <c r="AD77" s="85">
        <v>3.5999999999999996</v>
      </c>
      <c r="AE77" s="91">
        <f t="shared" si="20"/>
        <v>3.5999999999999996</v>
      </c>
      <c r="AF77" s="88">
        <v>0</v>
      </c>
      <c r="AG77" s="80">
        <v>100</v>
      </c>
      <c r="AH77" s="92">
        <f t="shared" si="21"/>
        <v>33.33333333333333</v>
      </c>
      <c r="AI77" s="37">
        <f t="shared" si="22"/>
        <v>8.359267399267399</v>
      </c>
      <c r="AJ77" s="38">
        <f t="shared" si="23"/>
        <v>52.646631220191104</v>
      </c>
    </row>
    <row r="78" spans="1:36" ht="15">
      <c r="A78" s="17">
        <v>261</v>
      </c>
      <c r="B78" s="18">
        <v>5541</v>
      </c>
      <c r="C78" s="19" t="s">
        <v>6</v>
      </c>
      <c r="D78" s="19" t="s">
        <v>227</v>
      </c>
      <c r="E78" s="20">
        <v>6</v>
      </c>
      <c r="F78" s="48">
        <v>59.25</v>
      </c>
      <c r="G78" s="49">
        <v>89.5238095238095</v>
      </c>
      <c r="H78" s="44">
        <f t="shared" si="12"/>
        <v>69.34126984126983</v>
      </c>
      <c r="I78" s="104">
        <v>15.000000000000002</v>
      </c>
      <c r="J78" s="103">
        <f t="shared" si="13"/>
        <v>15.000000000000002</v>
      </c>
      <c r="K78" s="36">
        <f t="shared" si="14"/>
        <v>47.6047619047619</v>
      </c>
      <c r="L78" s="64">
        <v>90.80459770114942</v>
      </c>
      <c r="M78" s="65">
        <v>100</v>
      </c>
      <c r="N78" s="90">
        <f t="shared" si="15"/>
        <v>92.89446185997909</v>
      </c>
      <c r="O78" s="66">
        <v>98.1168358053604</v>
      </c>
      <c r="P78" s="57">
        <v>98.20090929999999</v>
      </c>
      <c r="Q78" s="67">
        <v>98.84899972595231</v>
      </c>
      <c r="R78" s="68">
        <v>100</v>
      </c>
      <c r="S78" s="44">
        <f t="shared" si="16"/>
        <v>98.79168620782818</v>
      </c>
      <c r="T78" s="64">
        <v>94.16666666666667</v>
      </c>
      <c r="U78" s="57">
        <v>80</v>
      </c>
      <c r="V78" s="57">
        <v>100</v>
      </c>
      <c r="W78" s="56" t="s">
        <v>1</v>
      </c>
      <c r="X78" s="56" t="s">
        <v>1</v>
      </c>
      <c r="Y78" s="90">
        <f t="shared" si="17"/>
        <v>91.38888888888889</v>
      </c>
      <c r="Z78" s="101">
        <f t="shared" si="18"/>
        <v>94.42023613822914</v>
      </c>
      <c r="AA78" s="50">
        <v>71.9591096504364</v>
      </c>
      <c r="AB78" s="47">
        <v>5.4945054945054945</v>
      </c>
      <c r="AC78" s="44">
        <f t="shared" si="19"/>
        <v>55.342958611453675</v>
      </c>
      <c r="AD78" s="85">
        <v>58.99999999999996</v>
      </c>
      <c r="AE78" s="91">
        <f t="shared" si="20"/>
        <v>58.99999999999996</v>
      </c>
      <c r="AF78" s="88">
        <v>59.375</v>
      </c>
      <c r="AG78" s="80">
        <v>100</v>
      </c>
      <c r="AH78" s="92">
        <f t="shared" si="21"/>
        <v>72.91666666666666</v>
      </c>
      <c r="AI78" s="37">
        <f t="shared" si="22"/>
        <v>59.83291125944194</v>
      </c>
      <c r="AJ78" s="38">
        <f t="shared" si="23"/>
        <v>74.68094382789954</v>
      </c>
    </row>
    <row r="79" spans="1:36" ht="15">
      <c r="A79" s="17">
        <v>346</v>
      </c>
      <c r="B79" s="18">
        <v>5543</v>
      </c>
      <c r="C79" s="19" t="s">
        <v>6</v>
      </c>
      <c r="D79" s="19" t="s">
        <v>169</v>
      </c>
      <c r="E79" s="20">
        <v>6</v>
      </c>
      <c r="F79" s="48">
        <v>0</v>
      </c>
      <c r="G79" s="49">
        <v>76.07549857549859</v>
      </c>
      <c r="H79" s="44">
        <f t="shared" si="12"/>
        <v>25.358499525166195</v>
      </c>
      <c r="I79" s="104">
        <v>42</v>
      </c>
      <c r="J79" s="103">
        <f t="shared" si="13"/>
        <v>42</v>
      </c>
      <c r="K79" s="36">
        <f t="shared" si="14"/>
        <v>32.015099715099716</v>
      </c>
      <c r="L79" s="64">
        <v>89.10891089108911</v>
      </c>
      <c r="M79" s="65">
        <v>100</v>
      </c>
      <c r="N79" s="90">
        <f t="shared" si="15"/>
        <v>91.58415841584159</v>
      </c>
      <c r="O79" s="66">
        <v>66.48830935251799</v>
      </c>
      <c r="P79" s="57">
        <v>94.90893879999999</v>
      </c>
      <c r="Q79" s="67">
        <v>99.71360381861575</v>
      </c>
      <c r="R79" s="68">
        <v>100</v>
      </c>
      <c r="S79" s="44">
        <f t="shared" si="16"/>
        <v>90.27771299278344</v>
      </c>
      <c r="T79" s="64">
        <v>96.38888888888889</v>
      </c>
      <c r="U79" s="57">
        <v>72.77777777777777</v>
      </c>
      <c r="V79" s="57">
        <v>98.61111111111113</v>
      </c>
      <c r="W79" s="56" t="s">
        <v>1</v>
      </c>
      <c r="X79" s="56" t="s">
        <v>1</v>
      </c>
      <c r="Y79" s="90">
        <f t="shared" si="17"/>
        <v>89.25925925925927</v>
      </c>
      <c r="Z79" s="101">
        <f t="shared" si="18"/>
        <v>90.60812008288323</v>
      </c>
      <c r="AA79" s="50">
        <v>90.5131077046509</v>
      </c>
      <c r="AB79" s="47">
        <v>16.304347826086957</v>
      </c>
      <c r="AC79" s="44">
        <f t="shared" si="19"/>
        <v>71.96091773500991</v>
      </c>
      <c r="AD79" s="85">
        <v>62.29999999999998</v>
      </c>
      <c r="AE79" s="91">
        <f t="shared" si="20"/>
        <v>62.29999999999998</v>
      </c>
      <c r="AF79" s="88">
        <v>68.75</v>
      </c>
      <c r="AG79" s="80">
        <v>100</v>
      </c>
      <c r="AH79" s="92">
        <f t="shared" si="21"/>
        <v>79.16666666666666</v>
      </c>
      <c r="AI79" s="37">
        <f t="shared" si="22"/>
        <v>70.82582279200528</v>
      </c>
      <c r="AJ79" s="38">
        <f t="shared" si="23"/>
        <v>72.95482682206314</v>
      </c>
    </row>
    <row r="80" spans="1:36" ht="15">
      <c r="A80" s="17">
        <v>281</v>
      </c>
      <c r="B80" s="18">
        <v>5576</v>
      </c>
      <c r="C80" s="19" t="s">
        <v>6</v>
      </c>
      <c r="D80" s="19" t="s">
        <v>993</v>
      </c>
      <c r="E80" s="20">
        <v>6</v>
      </c>
      <c r="F80" s="48">
        <v>74.85000000000001</v>
      </c>
      <c r="G80" s="49">
        <v>80.33730158730158</v>
      </c>
      <c r="H80" s="44">
        <f t="shared" si="12"/>
        <v>76.67910052910054</v>
      </c>
      <c r="I80" s="104">
        <v>21.000000000000004</v>
      </c>
      <c r="J80" s="103">
        <f t="shared" si="13"/>
        <v>21.000000000000004</v>
      </c>
      <c r="K80" s="36">
        <f t="shared" si="14"/>
        <v>54.40746031746032</v>
      </c>
      <c r="L80" s="64">
        <v>73.04964539007092</v>
      </c>
      <c r="M80" s="65">
        <v>100</v>
      </c>
      <c r="N80" s="90">
        <f t="shared" si="15"/>
        <v>79.17472598323661</v>
      </c>
      <c r="O80" s="66">
        <v>87.89998486530118</v>
      </c>
      <c r="P80" s="57">
        <v>99.24718635</v>
      </c>
      <c r="Q80" s="67">
        <v>98.22380106571936</v>
      </c>
      <c r="R80" s="68">
        <v>100</v>
      </c>
      <c r="S80" s="44">
        <f t="shared" si="16"/>
        <v>96.34274307025512</v>
      </c>
      <c r="T80" s="64">
        <v>88.88888888888889</v>
      </c>
      <c r="U80" s="57">
        <v>99.99999999999999</v>
      </c>
      <c r="V80" s="57">
        <v>98.61111111111113</v>
      </c>
      <c r="W80" s="56" t="s">
        <v>1</v>
      </c>
      <c r="X80" s="56" t="s">
        <v>1</v>
      </c>
      <c r="Y80" s="90">
        <f t="shared" si="17"/>
        <v>95.83333333333333</v>
      </c>
      <c r="Z80" s="101">
        <f t="shared" si="18"/>
        <v>88.66655721510575</v>
      </c>
      <c r="AA80" s="50">
        <v>88.7206333262697</v>
      </c>
      <c r="AB80" s="47">
        <v>5.4945054945054945</v>
      </c>
      <c r="AC80" s="44">
        <f t="shared" si="19"/>
        <v>67.91410136832866</v>
      </c>
      <c r="AD80" s="85">
        <v>42.399999999999956</v>
      </c>
      <c r="AE80" s="91">
        <f t="shared" si="20"/>
        <v>42.399999999999956</v>
      </c>
      <c r="AF80" s="88">
        <v>71.875</v>
      </c>
      <c r="AG80" s="80">
        <v>100</v>
      </c>
      <c r="AH80" s="92">
        <f t="shared" si="21"/>
        <v>81.25</v>
      </c>
      <c r="AI80" s="37">
        <f t="shared" si="22"/>
        <v>63.777520729775276</v>
      </c>
      <c r="AJ80" s="38">
        <f t="shared" si="23"/>
        <v>74.34802688997753</v>
      </c>
    </row>
    <row r="81" spans="1:36" ht="15">
      <c r="A81" s="17">
        <v>789</v>
      </c>
      <c r="B81" s="18">
        <v>5579</v>
      </c>
      <c r="C81" s="19" t="s">
        <v>6</v>
      </c>
      <c r="D81" s="19" t="s">
        <v>453</v>
      </c>
      <c r="E81" s="20">
        <v>6</v>
      </c>
      <c r="F81" s="48">
        <v>57.750000000000014</v>
      </c>
      <c r="G81" s="49">
        <v>97.5925925925926</v>
      </c>
      <c r="H81" s="44">
        <f t="shared" si="12"/>
        <v>71.03086419753086</v>
      </c>
      <c r="I81" s="104">
        <v>52</v>
      </c>
      <c r="J81" s="103">
        <f t="shared" si="13"/>
        <v>52</v>
      </c>
      <c r="K81" s="36">
        <f t="shared" si="14"/>
        <v>63.41851851851851</v>
      </c>
      <c r="L81" s="64">
        <v>6.41025641025641</v>
      </c>
      <c r="M81" s="65">
        <v>100</v>
      </c>
      <c r="N81" s="90">
        <f t="shared" si="15"/>
        <v>27.680652680652678</v>
      </c>
      <c r="O81" s="66">
        <v>92.479848008689</v>
      </c>
      <c r="P81" s="57">
        <v>94.407482</v>
      </c>
      <c r="Q81" s="67">
        <v>99.01045766333071</v>
      </c>
      <c r="R81" s="68" t="s">
        <v>1</v>
      </c>
      <c r="S81" s="44">
        <f t="shared" si="16"/>
        <v>95.23970051824156</v>
      </c>
      <c r="T81" s="64">
        <v>86.52777777777777</v>
      </c>
      <c r="U81" s="57">
        <v>68.50494071146244</v>
      </c>
      <c r="V81" s="57">
        <v>100</v>
      </c>
      <c r="W81" s="56" t="s">
        <v>1</v>
      </c>
      <c r="X81" s="56" t="s">
        <v>1</v>
      </c>
      <c r="Y81" s="90">
        <f t="shared" si="17"/>
        <v>85.01090616308007</v>
      </c>
      <c r="Z81" s="101">
        <f t="shared" si="18"/>
        <v>63.058808824463696</v>
      </c>
      <c r="AA81" s="50">
        <v>47.1146754218317</v>
      </c>
      <c r="AB81" s="47">
        <v>5.4945054945054945</v>
      </c>
      <c r="AC81" s="44">
        <f t="shared" si="19"/>
        <v>36.70963294000015</v>
      </c>
      <c r="AD81" s="85">
        <v>84.80000000000005</v>
      </c>
      <c r="AE81" s="91">
        <f t="shared" si="20"/>
        <v>84.80000000000005</v>
      </c>
      <c r="AF81" s="88">
        <v>56.25</v>
      </c>
      <c r="AG81" s="80">
        <v>100</v>
      </c>
      <c r="AH81" s="92">
        <f t="shared" si="21"/>
        <v>70.83333333333333</v>
      </c>
      <c r="AI81" s="37">
        <f t="shared" si="22"/>
        <v>56.358470901333426</v>
      </c>
      <c r="AJ81" s="38">
        <f t="shared" si="23"/>
        <v>61.120649386335586</v>
      </c>
    </row>
    <row r="82" spans="1:36" ht="15">
      <c r="A82" s="17">
        <v>526</v>
      </c>
      <c r="B82" s="18">
        <v>5585</v>
      </c>
      <c r="C82" s="19" t="s">
        <v>6</v>
      </c>
      <c r="D82" s="19" t="s">
        <v>1093</v>
      </c>
      <c r="E82" s="20">
        <v>6</v>
      </c>
      <c r="F82" s="48">
        <v>56.00000000000001</v>
      </c>
      <c r="G82" s="49">
        <v>84.07102157102157</v>
      </c>
      <c r="H82" s="44">
        <f t="shared" si="12"/>
        <v>65.35700719034052</v>
      </c>
      <c r="I82" s="104">
        <v>42</v>
      </c>
      <c r="J82" s="103">
        <f t="shared" si="13"/>
        <v>42</v>
      </c>
      <c r="K82" s="36">
        <f t="shared" si="14"/>
        <v>56.01420431420432</v>
      </c>
      <c r="L82" s="64">
        <v>98.80597014925372</v>
      </c>
      <c r="M82" s="65">
        <v>100</v>
      </c>
      <c r="N82" s="90">
        <f t="shared" si="15"/>
        <v>99.07734056987786</v>
      </c>
      <c r="O82" s="66">
        <v>99.83333333333333</v>
      </c>
      <c r="P82" s="57">
        <v>95.77738455000001</v>
      </c>
      <c r="Q82" s="67">
        <v>99.88348383338189</v>
      </c>
      <c r="R82" s="68">
        <v>100</v>
      </c>
      <c r="S82" s="44">
        <f t="shared" si="16"/>
        <v>98.8735504291788</v>
      </c>
      <c r="T82" s="64">
        <v>99.16666666666667</v>
      </c>
      <c r="U82" s="57">
        <v>64.88095238095238</v>
      </c>
      <c r="V82" s="57">
        <v>100</v>
      </c>
      <c r="W82" s="56" t="s">
        <v>1</v>
      </c>
      <c r="X82" s="56" t="s">
        <v>1</v>
      </c>
      <c r="Y82" s="90">
        <f t="shared" si="17"/>
        <v>88.01587301587301</v>
      </c>
      <c r="Z82" s="101">
        <f t="shared" si="18"/>
        <v>96.35737551189301</v>
      </c>
      <c r="AA82" s="50">
        <v>0</v>
      </c>
      <c r="AB82" s="47">
        <v>8.791208791208792</v>
      </c>
      <c r="AC82" s="44">
        <f t="shared" si="19"/>
        <v>2.197802197802198</v>
      </c>
      <c r="AD82" s="85">
        <v>49.299999999999976</v>
      </c>
      <c r="AE82" s="91">
        <f t="shared" si="20"/>
        <v>49.299999999999976</v>
      </c>
      <c r="AF82" s="88">
        <v>68.75</v>
      </c>
      <c r="AG82" s="80">
        <v>100</v>
      </c>
      <c r="AH82" s="92">
        <f t="shared" si="21"/>
        <v>79.16666666666666</v>
      </c>
      <c r="AI82" s="37">
        <f t="shared" si="22"/>
        <v>30.152161172161165</v>
      </c>
      <c r="AJ82" s="38">
        <f t="shared" si="23"/>
        <v>68.42717697043572</v>
      </c>
    </row>
    <row r="83" spans="1:36" ht="15">
      <c r="A83" s="17">
        <v>461</v>
      </c>
      <c r="B83" s="18">
        <v>5591</v>
      </c>
      <c r="C83" s="19" t="s">
        <v>6</v>
      </c>
      <c r="D83" s="19" t="s">
        <v>611</v>
      </c>
      <c r="E83" s="20">
        <v>6</v>
      </c>
      <c r="F83" s="48">
        <v>80.4</v>
      </c>
      <c r="G83" s="49">
        <v>71.47435897435898</v>
      </c>
      <c r="H83" s="44">
        <f t="shared" si="12"/>
        <v>77.42478632478633</v>
      </c>
      <c r="I83" s="104">
        <v>37</v>
      </c>
      <c r="J83" s="103">
        <f t="shared" si="13"/>
        <v>37</v>
      </c>
      <c r="K83" s="36">
        <f t="shared" si="14"/>
        <v>61.25487179487179</v>
      </c>
      <c r="L83" s="64">
        <v>41.63179916317992</v>
      </c>
      <c r="M83" s="65">
        <v>100</v>
      </c>
      <c r="N83" s="90">
        <f t="shared" si="15"/>
        <v>54.8972993533663</v>
      </c>
      <c r="O83" s="66">
        <v>85.44086970474967</v>
      </c>
      <c r="P83" s="57">
        <v>96.95203874999999</v>
      </c>
      <c r="Q83" s="67">
        <v>98.69650228112101</v>
      </c>
      <c r="R83" s="68" t="s">
        <v>1</v>
      </c>
      <c r="S83" s="44">
        <f t="shared" si="16"/>
        <v>93.63790995138692</v>
      </c>
      <c r="T83" s="64">
        <v>98.61111111111111</v>
      </c>
      <c r="U83" s="57">
        <v>67.83333333333333</v>
      </c>
      <c r="V83" s="57">
        <v>100</v>
      </c>
      <c r="W83" s="56" t="s">
        <v>1</v>
      </c>
      <c r="X83" s="56" t="s">
        <v>1</v>
      </c>
      <c r="Y83" s="90">
        <f t="shared" si="17"/>
        <v>88.81481481481481</v>
      </c>
      <c r="Z83" s="101">
        <f t="shared" si="18"/>
        <v>75.43449845548054</v>
      </c>
      <c r="AA83" s="50">
        <v>61.9180084561903</v>
      </c>
      <c r="AB83" s="47">
        <v>5.434782608695652</v>
      </c>
      <c r="AC83" s="44">
        <f t="shared" si="19"/>
        <v>47.79720199431664</v>
      </c>
      <c r="AD83" s="85">
        <v>82.90000000000005</v>
      </c>
      <c r="AE83" s="91">
        <f t="shared" si="20"/>
        <v>82.90000000000005</v>
      </c>
      <c r="AF83" s="88">
        <v>90.625</v>
      </c>
      <c r="AG83" s="80">
        <v>100</v>
      </c>
      <c r="AH83" s="92">
        <f t="shared" si="21"/>
        <v>93.75</v>
      </c>
      <c r="AI83" s="37">
        <f t="shared" si="22"/>
        <v>66.34850773030222</v>
      </c>
      <c r="AJ83" s="38">
        <f t="shared" si="23"/>
        <v>69.8727759058053</v>
      </c>
    </row>
    <row r="84" spans="1:36" ht="15">
      <c r="A84" s="17">
        <v>142</v>
      </c>
      <c r="B84" s="18">
        <v>5604</v>
      </c>
      <c r="C84" s="19" t="s">
        <v>6</v>
      </c>
      <c r="D84" s="19" t="s">
        <v>419</v>
      </c>
      <c r="E84" s="20">
        <v>6</v>
      </c>
      <c r="F84" s="48">
        <v>49.9</v>
      </c>
      <c r="G84" s="49">
        <v>68.15425315425315</v>
      </c>
      <c r="H84" s="44">
        <f t="shared" si="12"/>
        <v>55.98475105141772</v>
      </c>
      <c r="I84" s="104">
        <v>57.00000000000001</v>
      </c>
      <c r="J84" s="103">
        <f t="shared" si="13"/>
        <v>57.00000000000001</v>
      </c>
      <c r="K84" s="36">
        <f t="shared" si="14"/>
        <v>56.390850630850636</v>
      </c>
      <c r="L84" s="64">
        <v>88.60294117647058</v>
      </c>
      <c r="M84" s="65">
        <v>100</v>
      </c>
      <c r="N84" s="90">
        <f t="shared" si="15"/>
        <v>91.19318181818181</v>
      </c>
      <c r="O84" s="66">
        <v>81.32775566177808</v>
      </c>
      <c r="P84" s="57">
        <v>99.34266965</v>
      </c>
      <c r="Q84" s="67">
        <v>98.72476089266738</v>
      </c>
      <c r="R84" s="68">
        <v>100</v>
      </c>
      <c r="S84" s="44">
        <f t="shared" si="16"/>
        <v>94.84879655111138</v>
      </c>
      <c r="T84" s="64">
        <v>97.91666666666666</v>
      </c>
      <c r="U84" s="57">
        <v>99.99999999999999</v>
      </c>
      <c r="V84" s="57">
        <v>88.88888888888887</v>
      </c>
      <c r="W84" s="56" t="s">
        <v>1</v>
      </c>
      <c r="X84" s="56" t="s">
        <v>1</v>
      </c>
      <c r="Y84" s="90">
        <f t="shared" si="17"/>
        <v>95.60185185185183</v>
      </c>
      <c r="Z84" s="101">
        <f t="shared" si="18"/>
        <v>93.42105934080008</v>
      </c>
      <c r="AA84" s="50">
        <v>80.6391975332027</v>
      </c>
      <c r="AB84" s="47">
        <v>6.593406593406594</v>
      </c>
      <c r="AC84" s="44">
        <f t="shared" si="19"/>
        <v>62.127749798253674</v>
      </c>
      <c r="AD84" s="85">
        <v>59.99999999999997</v>
      </c>
      <c r="AE84" s="91">
        <f t="shared" si="20"/>
        <v>59.99999999999997</v>
      </c>
      <c r="AF84" s="88">
        <v>84.375</v>
      </c>
      <c r="AG84" s="80">
        <v>100</v>
      </c>
      <c r="AH84" s="92">
        <f t="shared" si="21"/>
        <v>89.58333333333333</v>
      </c>
      <c r="AI84" s="37">
        <f t="shared" si="22"/>
        <v>67.05146655906861</v>
      </c>
      <c r="AJ84" s="38">
        <f t="shared" si="23"/>
        <v>78.10413976429075</v>
      </c>
    </row>
    <row r="85" spans="1:36" ht="15">
      <c r="A85" s="17">
        <v>29</v>
      </c>
      <c r="B85" s="18">
        <v>5607</v>
      </c>
      <c r="C85" s="19" t="s">
        <v>6</v>
      </c>
      <c r="D85" s="19" t="s">
        <v>7</v>
      </c>
      <c r="E85" s="20">
        <v>5</v>
      </c>
      <c r="F85" s="48">
        <v>84.00000000000001</v>
      </c>
      <c r="G85" s="49">
        <v>77.91666666666667</v>
      </c>
      <c r="H85" s="44">
        <f t="shared" si="12"/>
        <v>81.97222222222223</v>
      </c>
      <c r="I85" s="104">
        <v>100.00000000000004</v>
      </c>
      <c r="J85" s="103">
        <f t="shared" si="13"/>
        <v>100.00000000000004</v>
      </c>
      <c r="K85" s="36">
        <f t="shared" si="14"/>
        <v>89.18333333333337</v>
      </c>
      <c r="L85" s="64">
        <v>87.5</v>
      </c>
      <c r="M85" s="57">
        <v>100</v>
      </c>
      <c r="N85" s="90">
        <f t="shared" si="15"/>
        <v>90.3409090909091</v>
      </c>
      <c r="O85" s="66">
        <v>98.27586206896551</v>
      </c>
      <c r="P85" s="57">
        <v>98.98423745</v>
      </c>
      <c r="Q85" s="67">
        <v>98.78249424152682</v>
      </c>
      <c r="R85" s="68">
        <v>100</v>
      </c>
      <c r="S85" s="44">
        <f t="shared" si="16"/>
        <v>99.01064844012308</v>
      </c>
      <c r="T85" s="64">
        <v>95.13888888888889</v>
      </c>
      <c r="U85" s="57">
        <v>75.83333333333331</v>
      </c>
      <c r="V85" s="57">
        <v>100</v>
      </c>
      <c r="W85" s="56" t="s">
        <v>1</v>
      </c>
      <c r="X85" s="56" t="s">
        <v>1</v>
      </c>
      <c r="Y85" s="90">
        <f t="shared" si="17"/>
        <v>90.32407407407406</v>
      </c>
      <c r="Z85" s="101">
        <f t="shared" si="18"/>
        <v>93.11118527861717</v>
      </c>
      <c r="AA85" s="50">
        <v>68.5611344413163</v>
      </c>
      <c r="AB85" s="47">
        <v>5.263157894736842</v>
      </c>
      <c r="AC85" s="44">
        <f t="shared" si="19"/>
        <v>52.73664030467143</v>
      </c>
      <c r="AD85" s="85">
        <v>64.99999999999996</v>
      </c>
      <c r="AE85" s="91">
        <f t="shared" si="20"/>
        <v>64.99999999999996</v>
      </c>
      <c r="AF85" s="88">
        <v>78.125</v>
      </c>
      <c r="AG85" s="80">
        <v>100</v>
      </c>
      <c r="AH85" s="92">
        <f t="shared" si="21"/>
        <v>85.41666666666666</v>
      </c>
      <c r="AI85" s="37">
        <f t="shared" si="22"/>
        <v>62.54287482915808</v>
      </c>
      <c r="AJ85" s="38">
        <f t="shared" si="23"/>
        <v>83.15512175472269</v>
      </c>
    </row>
    <row r="86" spans="1:36" ht="15">
      <c r="A86" s="17">
        <v>10</v>
      </c>
      <c r="B86" s="18">
        <v>5615</v>
      </c>
      <c r="C86" s="19" t="s">
        <v>6</v>
      </c>
      <c r="D86" s="19" t="s">
        <v>12</v>
      </c>
      <c r="E86" s="20">
        <v>2</v>
      </c>
      <c r="F86" s="48">
        <v>99.85</v>
      </c>
      <c r="G86" s="49">
        <v>81.48606023606023</v>
      </c>
      <c r="H86" s="44">
        <f t="shared" si="12"/>
        <v>93.7286867453534</v>
      </c>
      <c r="I86" s="104">
        <v>64.00000000000001</v>
      </c>
      <c r="J86" s="103">
        <f t="shared" si="13"/>
        <v>64.00000000000001</v>
      </c>
      <c r="K86" s="36">
        <f t="shared" si="14"/>
        <v>81.83721204721205</v>
      </c>
      <c r="L86" s="64">
        <v>91.21951219512195</v>
      </c>
      <c r="M86" s="65">
        <v>100</v>
      </c>
      <c r="N86" s="90">
        <f t="shared" si="15"/>
        <v>93.21507760532151</v>
      </c>
      <c r="O86" s="66">
        <v>98.48726260574601</v>
      </c>
      <c r="P86" s="57">
        <v>99.8881596</v>
      </c>
      <c r="Q86" s="67">
        <v>99.35948361469713</v>
      </c>
      <c r="R86" s="68">
        <v>100</v>
      </c>
      <c r="S86" s="44">
        <f t="shared" si="16"/>
        <v>99.43372645511079</v>
      </c>
      <c r="T86" s="64">
        <v>96.52777777777779</v>
      </c>
      <c r="U86" s="57">
        <v>40</v>
      </c>
      <c r="V86" s="57">
        <v>100</v>
      </c>
      <c r="W86" s="56" t="s">
        <v>1</v>
      </c>
      <c r="X86" s="56" t="s">
        <v>1</v>
      </c>
      <c r="Y86" s="90">
        <f t="shared" si="17"/>
        <v>78.84259259259258</v>
      </c>
      <c r="Z86" s="101">
        <f t="shared" si="18"/>
        <v>91.75564883419914</v>
      </c>
      <c r="AA86" s="50">
        <v>100</v>
      </c>
      <c r="AB86" s="47">
        <v>29.133858267716533</v>
      </c>
      <c r="AC86" s="44">
        <f t="shared" si="19"/>
        <v>82.28346456692913</v>
      </c>
      <c r="AD86" s="85">
        <v>79.70000000000006</v>
      </c>
      <c r="AE86" s="91">
        <f t="shared" si="20"/>
        <v>79.70000000000006</v>
      </c>
      <c r="AF86" s="88">
        <v>93.75</v>
      </c>
      <c r="AG86" s="80">
        <v>100</v>
      </c>
      <c r="AH86" s="92">
        <f t="shared" si="21"/>
        <v>95.83333333333333</v>
      </c>
      <c r="AI86" s="37">
        <f t="shared" si="22"/>
        <v>84.30451443569555</v>
      </c>
      <c r="AJ86" s="38">
        <f t="shared" si="23"/>
        <v>87.53662115725064</v>
      </c>
    </row>
    <row r="87" spans="1:36" ht="15">
      <c r="A87" s="17">
        <v>31</v>
      </c>
      <c r="B87" s="18">
        <v>5628</v>
      </c>
      <c r="C87" s="19" t="s">
        <v>6</v>
      </c>
      <c r="D87" s="19" t="s">
        <v>217</v>
      </c>
      <c r="E87" s="20">
        <v>6</v>
      </c>
      <c r="F87" s="48">
        <v>84.14999999999999</v>
      </c>
      <c r="G87" s="49">
        <v>77.1606634106634</v>
      </c>
      <c r="H87" s="44">
        <f t="shared" si="12"/>
        <v>81.8202211368878</v>
      </c>
      <c r="I87" s="104">
        <v>16</v>
      </c>
      <c r="J87" s="103">
        <f t="shared" si="13"/>
        <v>16</v>
      </c>
      <c r="K87" s="36">
        <f t="shared" si="14"/>
        <v>55.49213268213268</v>
      </c>
      <c r="L87" s="64">
        <v>95.09433962264151</v>
      </c>
      <c r="M87" s="65">
        <v>100</v>
      </c>
      <c r="N87" s="90">
        <f t="shared" si="15"/>
        <v>96.20926243567754</v>
      </c>
      <c r="O87" s="66">
        <v>91.7271986811656</v>
      </c>
      <c r="P87" s="57">
        <v>99.8876791</v>
      </c>
      <c r="Q87" s="67">
        <v>98.78378378378379</v>
      </c>
      <c r="R87" s="68">
        <v>100</v>
      </c>
      <c r="S87" s="44">
        <f t="shared" si="16"/>
        <v>97.59966539123735</v>
      </c>
      <c r="T87" s="64">
        <v>95.69444444444444</v>
      </c>
      <c r="U87" s="57">
        <v>75.75</v>
      </c>
      <c r="V87" s="57">
        <v>100</v>
      </c>
      <c r="W87" s="56" t="s">
        <v>1</v>
      </c>
      <c r="X87" s="56" t="s">
        <v>1</v>
      </c>
      <c r="Y87" s="90">
        <f t="shared" si="17"/>
        <v>90.48148148148147</v>
      </c>
      <c r="Z87" s="101">
        <f t="shared" si="18"/>
        <v>95.27952395244962</v>
      </c>
      <c r="AA87" s="50">
        <v>100</v>
      </c>
      <c r="AB87" s="47">
        <v>5.4945054945054945</v>
      </c>
      <c r="AC87" s="44">
        <f t="shared" si="19"/>
        <v>76.37362637362638</v>
      </c>
      <c r="AD87" s="85">
        <v>80.7000000000001</v>
      </c>
      <c r="AE87" s="91">
        <f t="shared" si="20"/>
        <v>80.7000000000001</v>
      </c>
      <c r="AF87" s="88">
        <v>90.625</v>
      </c>
      <c r="AG87" s="80">
        <v>100</v>
      </c>
      <c r="AH87" s="92">
        <f t="shared" si="21"/>
        <v>93.75</v>
      </c>
      <c r="AI87" s="37">
        <f t="shared" si="22"/>
        <v>81.00260073260077</v>
      </c>
      <c r="AJ87" s="38">
        <f t="shared" si="23"/>
        <v>83.03896873243158</v>
      </c>
    </row>
    <row r="88" spans="1:36" ht="15">
      <c r="A88" s="17">
        <v>7</v>
      </c>
      <c r="B88" s="18">
        <v>5631</v>
      </c>
      <c r="C88" s="19" t="s">
        <v>6</v>
      </c>
      <c r="D88" s="19" t="s">
        <v>27</v>
      </c>
      <c r="E88" s="20">
        <v>2</v>
      </c>
      <c r="F88" s="48">
        <v>98.6</v>
      </c>
      <c r="G88" s="49">
        <v>96.6025641025641</v>
      </c>
      <c r="H88" s="44">
        <f t="shared" si="12"/>
        <v>97.93418803418803</v>
      </c>
      <c r="I88" s="104">
        <v>61.00000000000001</v>
      </c>
      <c r="J88" s="103">
        <f t="shared" si="13"/>
        <v>61.00000000000001</v>
      </c>
      <c r="K88" s="36">
        <f t="shared" si="14"/>
        <v>83.16051282051282</v>
      </c>
      <c r="L88" s="64">
        <v>93.55416293643688</v>
      </c>
      <c r="M88" s="65">
        <v>100</v>
      </c>
      <c r="N88" s="90">
        <f t="shared" si="15"/>
        <v>95.0191259054285</v>
      </c>
      <c r="O88" s="66">
        <v>100</v>
      </c>
      <c r="P88" s="57">
        <v>97.98272039999999</v>
      </c>
      <c r="Q88" s="67">
        <v>99.08109684947492</v>
      </c>
      <c r="R88" s="68">
        <v>100</v>
      </c>
      <c r="S88" s="44">
        <f t="shared" si="16"/>
        <v>99.26595431236873</v>
      </c>
      <c r="T88" s="64">
        <v>98.47222222222221</v>
      </c>
      <c r="U88" s="65">
        <v>65</v>
      </c>
      <c r="V88" s="57">
        <v>100</v>
      </c>
      <c r="W88" s="56" t="s">
        <v>1</v>
      </c>
      <c r="X88" s="56" t="s">
        <v>1</v>
      </c>
      <c r="Y88" s="90">
        <f t="shared" si="17"/>
        <v>87.82407407407406</v>
      </c>
      <c r="Z88" s="101">
        <f t="shared" si="18"/>
        <v>94.65129855612432</v>
      </c>
      <c r="AA88" s="50">
        <v>93.8492353479854</v>
      </c>
      <c r="AB88" s="47">
        <v>12.949640287769784</v>
      </c>
      <c r="AC88" s="44">
        <f t="shared" si="19"/>
        <v>73.62433658293149</v>
      </c>
      <c r="AD88" s="85">
        <v>83.70000000000006</v>
      </c>
      <c r="AE88" s="91">
        <f t="shared" si="20"/>
        <v>83.70000000000006</v>
      </c>
      <c r="AF88" s="88">
        <v>93.75</v>
      </c>
      <c r="AG88" s="80">
        <v>100</v>
      </c>
      <c r="AH88" s="92">
        <f t="shared" si="21"/>
        <v>95.83333333333333</v>
      </c>
      <c r="AI88" s="37">
        <f t="shared" si="22"/>
        <v>80.75297951089681</v>
      </c>
      <c r="AJ88" s="38">
        <f t="shared" si="23"/>
        <v>88.18364569543377</v>
      </c>
    </row>
    <row r="89" spans="1:36" ht="15">
      <c r="A89" s="17">
        <v>222</v>
      </c>
      <c r="B89" s="18">
        <v>5642</v>
      </c>
      <c r="C89" s="19" t="s">
        <v>6</v>
      </c>
      <c r="D89" s="19" t="s">
        <v>529</v>
      </c>
      <c r="E89" s="20">
        <v>6</v>
      </c>
      <c r="F89" s="48">
        <v>58.050000000000004</v>
      </c>
      <c r="G89" s="49">
        <v>84.5629833129833</v>
      </c>
      <c r="H89" s="44">
        <f t="shared" si="12"/>
        <v>66.88766110432778</v>
      </c>
      <c r="I89" s="104">
        <v>16</v>
      </c>
      <c r="J89" s="103">
        <f t="shared" si="13"/>
        <v>16</v>
      </c>
      <c r="K89" s="36">
        <f t="shared" si="14"/>
        <v>46.53259666259666</v>
      </c>
      <c r="L89" s="64">
        <v>96.88715953307393</v>
      </c>
      <c r="M89" s="65">
        <v>100</v>
      </c>
      <c r="N89" s="90">
        <f t="shared" si="15"/>
        <v>97.59462327555713</v>
      </c>
      <c r="O89" s="66">
        <v>51.58126698180676</v>
      </c>
      <c r="P89" s="57">
        <v>98.61276304999998</v>
      </c>
      <c r="Q89" s="67">
        <v>97.57383966244726</v>
      </c>
      <c r="R89" s="68">
        <v>100</v>
      </c>
      <c r="S89" s="44">
        <f t="shared" si="16"/>
        <v>86.9419674235635</v>
      </c>
      <c r="T89" s="64">
        <v>95.83333333333334</v>
      </c>
      <c r="U89" s="57">
        <v>99.99999999999999</v>
      </c>
      <c r="V89" s="57">
        <v>100</v>
      </c>
      <c r="W89" s="56" t="s">
        <v>1</v>
      </c>
      <c r="X89" s="56" t="s">
        <v>1</v>
      </c>
      <c r="Y89" s="90">
        <f t="shared" si="17"/>
        <v>98.6111111111111</v>
      </c>
      <c r="Z89" s="101">
        <f t="shared" si="18"/>
        <v>94.42973048345212</v>
      </c>
      <c r="AA89" s="50">
        <v>64.3364083305616</v>
      </c>
      <c r="AB89" s="47">
        <v>35.1063829787234</v>
      </c>
      <c r="AC89" s="44">
        <f t="shared" si="19"/>
        <v>57.028901992602044</v>
      </c>
      <c r="AD89" s="85">
        <v>58.199999999999946</v>
      </c>
      <c r="AE89" s="91">
        <f t="shared" si="20"/>
        <v>58.199999999999946</v>
      </c>
      <c r="AF89" s="88">
        <v>84.375</v>
      </c>
      <c r="AG89" s="80">
        <v>100</v>
      </c>
      <c r="AH89" s="92">
        <f t="shared" si="21"/>
        <v>89.58333333333333</v>
      </c>
      <c r="AI89" s="37">
        <f t="shared" si="22"/>
        <v>63.85208106272108</v>
      </c>
      <c r="AJ89" s="38">
        <f t="shared" si="23"/>
        <v>75.67700889306171</v>
      </c>
    </row>
    <row r="90" spans="1:36" ht="15">
      <c r="A90" s="17">
        <v>621</v>
      </c>
      <c r="B90" s="18">
        <v>5647</v>
      </c>
      <c r="C90" s="19" t="s">
        <v>6</v>
      </c>
      <c r="D90" s="19" t="s">
        <v>1049</v>
      </c>
      <c r="E90" s="20">
        <v>6</v>
      </c>
      <c r="F90" s="48">
        <v>0</v>
      </c>
      <c r="G90" s="49">
        <v>97.7599715099715</v>
      </c>
      <c r="H90" s="44">
        <f t="shared" si="12"/>
        <v>32.5866571699905</v>
      </c>
      <c r="I90" s="104">
        <v>21.000000000000004</v>
      </c>
      <c r="J90" s="103">
        <f t="shared" si="13"/>
        <v>21.000000000000004</v>
      </c>
      <c r="K90" s="36">
        <f t="shared" si="14"/>
        <v>27.951994301994304</v>
      </c>
      <c r="L90" s="64">
        <v>100</v>
      </c>
      <c r="M90" s="65">
        <v>0</v>
      </c>
      <c r="N90" s="90">
        <f t="shared" si="15"/>
        <v>77.27272727272727</v>
      </c>
      <c r="O90" s="66">
        <v>89.5145205562878</v>
      </c>
      <c r="P90" s="57">
        <v>98.77131975</v>
      </c>
      <c r="Q90" s="67">
        <v>96.85466377440348</v>
      </c>
      <c r="R90" s="68">
        <v>100</v>
      </c>
      <c r="S90" s="44">
        <f t="shared" si="16"/>
        <v>96.28512602017283</v>
      </c>
      <c r="T90" s="64">
        <v>87.36111111111113</v>
      </c>
      <c r="U90" s="57">
        <v>54.78260869565217</v>
      </c>
      <c r="V90" s="57">
        <v>100</v>
      </c>
      <c r="W90" s="56" t="s">
        <v>1</v>
      </c>
      <c r="X90" s="56" t="s">
        <v>1</v>
      </c>
      <c r="Y90" s="90">
        <f t="shared" si="17"/>
        <v>80.7145732689211</v>
      </c>
      <c r="Z90" s="101">
        <f t="shared" si="18"/>
        <v>84.18273791099637</v>
      </c>
      <c r="AA90" s="50">
        <v>66.4362509069734</v>
      </c>
      <c r="AB90" s="47">
        <v>5.4945054945054945</v>
      </c>
      <c r="AC90" s="44">
        <f t="shared" si="19"/>
        <v>51.200814553856425</v>
      </c>
      <c r="AD90" s="85">
        <v>67.09999999999998</v>
      </c>
      <c r="AE90" s="91">
        <f t="shared" si="20"/>
        <v>67.09999999999998</v>
      </c>
      <c r="AF90" s="88">
        <v>75</v>
      </c>
      <c r="AG90" s="80">
        <v>100</v>
      </c>
      <c r="AH90" s="92">
        <f t="shared" si="21"/>
        <v>83.33333333333333</v>
      </c>
      <c r="AI90" s="37">
        <f t="shared" si="22"/>
        <v>61.86710109539008</v>
      </c>
      <c r="AJ90" s="38">
        <f t="shared" si="23"/>
        <v>66.24189814451407</v>
      </c>
    </row>
    <row r="91" spans="1:36" ht="15">
      <c r="A91" s="17">
        <v>734</v>
      </c>
      <c r="B91" s="18">
        <v>5649</v>
      </c>
      <c r="C91" s="19" t="s">
        <v>6</v>
      </c>
      <c r="D91" s="19" t="s">
        <v>731</v>
      </c>
      <c r="E91" s="20">
        <v>6</v>
      </c>
      <c r="F91" s="48">
        <v>73.55000000000001</v>
      </c>
      <c r="G91" s="49">
        <v>77.37688237688238</v>
      </c>
      <c r="H91" s="44">
        <f t="shared" si="12"/>
        <v>74.8256274589608</v>
      </c>
      <c r="I91" s="104">
        <v>21.000000000000004</v>
      </c>
      <c r="J91" s="103">
        <f t="shared" si="13"/>
        <v>21.000000000000004</v>
      </c>
      <c r="K91" s="36">
        <f t="shared" si="14"/>
        <v>53.29537647537647</v>
      </c>
      <c r="L91" s="64">
        <v>25.2</v>
      </c>
      <c r="M91" s="65">
        <v>100</v>
      </c>
      <c r="N91" s="90">
        <f t="shared" si="15"/>
        <v>42.2</v>
      </c>
      <c r="O91" s="66">
        <v>98.66760890020763</v>
      </c>
      <c r="P91" s="57">
        <v>99.93132445</v>
      </c>
      <c r="Q91" s="67">
        <v>97.40294511378849</v>
      </c>
      <c r="R91" s="68">
        <v>100</v>
      </c>
      <c r="S91" s="44">
        <f t="shared" si="16"/>
        <v>99.00046961599904</v>
      </c>
      <c r="T91" s="64">
        <v>97.91666666666666</v>
      </c>
      <c r="U91" s="57">
        <v>59.89130434782608</v>
      </c>
      <c r="V91" s="57">
        <v>98.61111111111113</v>
      </c>
      <c r="W91" s="56" t="s">
        <v>1</v>
      </c>
      <c r="X91" s="56" t="s">
        <v>1</v>
      </c>
      <c r="Y91" s="90">
        <f t="shared" si="17"/>
        <v>85.47302737520128</v>
      </c>
      <c r="Z91" s="101">
        <f t="shared" si="18"/>
        <v>70.76167684716799</v>
      </c>
      <c r="AA91" s="50">
        <v>61.9053245446892</v>
      </c>
      <c r="AB91" s="47">
        <v>5.4945054945054945</v>
      </c>
      <c r="AC91" s="44">
        <f t="shared" si="19"/>
        <v>47.802619782143275</v>
      </c>
      <c r="AD91" s="85">
        <v>51.59999999999993</v>
      </c>
      <c r="AE91" s="91">
        <f t="shared" si="20"/>
        <v>51.59999999999993</v>
      </c>
      <c r="AF91" s="88">
        <v>84.375</v>
      </c>
      <c r="AG91" s="80">
        <v>100</v>
      </c>
      <c r="AH91" s="92">
        <f t="shared" si="21"/>
        <v>89.58333333333333</v>
      </c>
      <c r="AI91" s="37">
        <f t="shared" si="22"/>
        <v>57.17139721714307</v>
      </c>
      <c r="AJ91" s="38">
        <f t="shared" si="23"/>
        <v>63.19133288380221</v>
      </c>
    </row>
    <row r="92" spans="1:36" ht="15">
      <c r="A92" s="17">
        <v>579</v>
      </c>
      <c r="B92" s="18">
        <v>5652</v>
      </c>
      <c r="C92" s="19" t="s">
        <v>6</v>
      </c>
      <c r="D92" s="19" t="s">
        <v>792</v>
      </c>
      <c r="E92" s="20">
        <v>6</v>
      </c>
      <c r="F92" s="48">
        <v>76.50000000000001</v>
      </c>
      <c r="G92" s="49">
        <v>85.36426536426538</v>
      </c>
      <c r="H92" s="44">
        <f t="shared" si="12"/>
        <v>79.4547551214218</v>
      </c>
      <c r="I92" s="104">
        <v>21.000000000000004</v>
      </c>
      <c r="J92" s="103">
        <f t="shared" si="13"/>
        <v>21.000000000000004</v>
      </c>
      <c r="K92" s="36">
        <f t="shared" si="14"/>
        <v>56.07285307285308</v>
      </c>
      <c r="L92" s="64">
        <v>84.0677966101695</v>
      </c>
      <c r="M92" s="65">
        <v>100</v>
      </c>
      <c r="N92" s="90">
        <f t="shared" si="15"/>
        <v>87.68875192604006</v>
      </c>
      <c r="O92" s="66">
        <v>84.99610495601364</v>
      </c>
      <c r="P92" s="57">
        <v>99</v>
      </c>
      <c r="Q92" s="67">
        <v>98.9795918367347</v>
      </c>
      <c r="R92" s="68">
        <v>100</v>
      </c>
      <c r="S92" s="44">
        <f t="shared" si="16"/>
        <v>95.74392419818709</v>
      </c>
      <c r="T92" s="64">
        <v>71.25</v>
      </c>
      <c r="U92" s="57">
        <v>45.652173913043484</v>
      </c>
      <c r="V92" s="57">
        <v>83.33333333333333</v>
      </c>
      <c r="W92" s="56" t="s">
        <v>1</v>
      </c>
      <c r="X92" s="56" t="s">
        <v>1</v>
      </c>
      <c r="Y92" s="90">
        <f t="shared" si="17"/>
        <v>66.7451690821256</v>
      </c>
      <c r="Z92" s="101">
        <f t="shared" si="18"/>
        <v>85.23994717058764</v>
      </c>
      <c r="AA92" s="50">
        <v>87.3782134229407</v>
      </c>
      <c r="AB92" s="47">
        <v>10.989010989010989</v>
      </c>
      <c r="AC92" s="44">
        <f t="shared" si="19"/>
        <v>68.28091281445828</v>
      </c>
      <c r="AD92" s="85">
        <v>3.5999999999999996</v>
      </c>
      <c r="AE92" s="91">
        <f t="shared" si="20"/>
        <v>3.5999999999999996</v>
      </c>
      <c r="AF92" s="88">
        <v>0</v>
      </c>
      <c r="AG92" s="80">
        <v>100</v>
      </c>
      <c r="AH92" s="92">
        <f t="shared" si="21"/>
        <v>33.33333333333333</v>
      </c>
      <c r="AI92" s="37">
        <f t="shared" si="22"/>
        <v>44.043153501044415</v>
      </c>
      <c r="AJ92" s="38">
        <f t="shared" si="23"/>
        <v>67.04749025017776</v>
      </c>
    </row>
    <row r="93" spans="1:36" ht="15">
      <c r="A93" s="17">
        <v>140</v>
      </c>
      <c r="B93" s="18">
        <v>5656</v>
      </c>
      <c r="C93" s="19" t="s">
        <v>6</v>
      </c>
      <c r="D93" s="19" t="s">
        <v>18</v>
      </c>
      <c r="E93" s="20">
        <v>6</v>
      </c>
      <c r="F93" s="48">
        <v>44.7</v>
      </c>
      <c r="G93" s="49">
        <v>80.35968660968662</v>
      </c>
      <c r="H93" s="44">
        <f t="shared" si="12"/>
        <v>56.58656220322887</v>
      </c>
      <c r="I93" s="104">
        <v>52</v>
      </c>
      <c r="J93" s="103">
        <f t="shared" si="13"/>
        <v>52</v>
      </c>
      <c r="K93" s="36">
        <f t="shared" si="14"/>
        <v>54.75193732193732</v>
      </c>
      <c r="L93" s="64">
        <v>96.1864406779661</v>
      </c>
      <c r="M93" s="65">
        <v>100</v>
      </c>
      <c r="N93" s="90">
        <f t="shared" si="15"/>
        <v>97.05315870570107</v>
      </c>
      <c r="O93" s="66">
        <v>100</v>
      </c>
      <c r="P93" s="57">
        <v>99.25889755</v>
      </c>
      <c r="Q93" s="67">
        <v>98.37962962962963</v>
      </c>
      <c r="R93" s="68">
        <v>100</v>
      </c>
      <c r="S93" s="44">
        <f t="shared" si="16"/>
        <v>99.40963179490741</v>
      </c>
      <c r="T93" s="64">
        <v>97.22222222222221</v>
      </c>
      <c r="U93" s="57">
        <v>77.5</v>
      </c>
      <c r="V93" s="57">
        <v>91.66666666666667</v>
      </c>
      <c r="W93" s="56" t="s">
        <v>1</v>
      </c>
      <c r="X93" s="56" t="s">
        <v>1</v>
      </c>
      <c r="Y93" s="90">
        <f t="shared" si="17"/>
        <v>88.79629629629629</v>
      </c>
      <c r="Z93" s="101">
        <f t="shared" si="18"/>
        <v>95.82558311598996</v>
      </c>
      <c r="AA93" s="50">
        <v>74.9636184620772</v>
      </c>
      <c r="AB93" s="47">
        <v>5.4945054945054945</v>
      </c>
      <c r="AC93" s="44">
        <f t="shared" si="19"/>
        <v>57.59634022018428</v>
      </c>
      <c r="AD93" s="85">
        <v>61.80000000000001</v>
      </c>
      <c r="AE93" s="91">
        <f t="shared" si="20"/>
        <v>61.80000000000001</v>
      </c>
      <c r="AF93" s="88">
        <v>78.125</v>
      </c>
      <c r="AG93" s="80">
        <v>100</v>
      </c>
      <c r="AH93" s="92">
        <f t="shared" si="21"/>
        <v>85.41666666666666</v>
      </c>
      <c r="AI93" s="37">
        <f t="shared" si="22"/>
        <v>64.28138145076495</v>
      </c>
      <c r="AJ93" s="38">
        <f t="shared" si="23"/>
        <v>78.14759345761192</v>
      </c>
    </row>
    <row r="94" spans="1:36" ht="15">
      <c r="A94" s="17">
        <v>544</v>
      </c>
      <c r="B94" s="18">
        <v>5658</v>
      </c>
      <c r="C94" s="19" t="s">
        <v>6</v>
      </c>
      <c r="D94" s="19" t="s">
        <v>257</v>
      </c>
      <c r="E94" s="20">
        <v>6</v>
      </c>
      <c r="F94" s="48">
        <v>55.400000000000006</v>
      </c>
      <c r="G94" s="49">
        <v>86.97649572649573</v>
      </c>
      <c r="H94" s="44">
        <f t="shared" si="12"/>
        <v>65.92549857549858</v>
      </c>
      <c r="I94" s="104">
        <v>10</v>
      </c>
      <c r="J94" s="103">
        <f t="shared" si="13"/>
        <v>10</v>
      </c>
      <c r="K94" s="36">
        <f t="shared" si="14"/>
        <v>43.555299145299145</v>
      </c>
      <c r="L94" s="64">
        <v>73.125</v>
      </c>
      <c r="M94" s="65">
        <v>100</v>
      </c>
      <c r="N94" s="90">
        <f t="shared" si="15"/>
        <v>79.23295454545455</v>
      </c>
      <c r="O94" s="66">
        <v>98.6413043478261</v>
      </c>
      <c r="P94" s="57">
        <v>95.5745136</v>
      </c>
      <c r="Q94" s="67">
        <v>98.00249687890137</v>
      </c>
      <c r="R94" s="68">
        <v>100</v>
      </c>
      <c r="S94" s="44">
        <f t="shared" si="16"/>
        <v>98.05457870668187</v>
      </c>
      <c r="T94" s="64">
        <v>93.75</v>
      </c>
      <c r="U94" s="57">
        <v>52.17391304347826</v>
      </c>
      <c r="V94" s="57">
        <v>100</v>
      </c>
      <c r="W94" s="56" t="s">
        <v>1</v>
      </c>
      <c r="X94" s="56" t="s">
        <v>1</v>
      </c>
      <c r="Y94" s="90">
        <f t="shared" si="17"/>
        <v>81.97463768115941</v>
      </c>
      <c r="Z94" s="101">
        <f t="shared" si="18"/>
        <v>85.91387822961647</v>
      </c>
      <c r="AA94" s="50">
        <v>73.1640687473054</v>
      </c>
      <c r="AB94" s="47">
        <v>4.395604395604396</v>
      </c>
      <c r="AC94" s="44">
        <f t="shared" si="19"/>
        <v>55.97195265938014</v>
      </c>
      <c r="AD94" s="85">
        <v>41.89999999999994</v>
      </c>
      <c r="AE94" s="91">
        <f t="shared" si="20"/>
        <v>41.89999999999994</v>
      </c>
      <c r="AF94" s="88">
        <v>46.875</v>
      </c>
      <c r="AG94" s="80">
        <v>100</v>
      </c>
      <c r="AH94" s="92">
        <f t="shared" si="21"/>
        <v>64.58333333333333</v>
      </c>
      <c r="AI94" s="37">
        <f t="shared" si="22"/>
        <v>53.94170808500272</v>
      </c>
      <c r="AJ94" s="38">
        <f t="shared" si="23"/>
        <v>67.85051136936889</v>
      </c>
    </row>
    <row r="95" spans="1:36" ht="15">
      <c r="A95" s="17">
        <v>577</v>
      </c>
      <c r="B95" s="18">
        <v>5659</v>
      </c>
      <c r="C95" s="19" t="s">
        <v>6</v>
      </c>
      <c r="D95" s="19" t="s">
        <v>82</v>
      </c>
      <c r="E95" s="20">
        <v>6</v>
      </c>
      <c r="F95" s="48">
        <v>0</v>
      </c>
      <c r="G95" s="49">
        <v>96.97039072039072</v>
      </c>
      <c r="H95" s="44">
        <f t="shared" si="12"/>
        <v>32.32346357346357</v>
      </c>
      <c r="I95" s="104">
        <v>21.000000000000004</v>
      </c>
      <c r="J95" s="103">
        <f t="shared" si="13"/>
        <v>21.000000000000004</v>
      </c>
      <c r="K95" s="36">
        <f t="shared" si="14"/>
        <v>27.794078144078142</v>
      </c>
      <c r="L95" s="64">
        <v>42.91666666666667</v>
      </c>
      <c r="M95" s="65">
        <v>100</v>
      </c>
      <c r="N95" s="90">
        <f t="shared" si="15"/>
        <v>55.890151515151516</v>
      </c>
      <c r="O95" s="66">
        <v>89.32233094052631</v>
      </c>
      <c r="P95" s="57">
        <v>99.14670145</v>
      </c>
      <c r="Q95" s="67">
        <v>97.70478284771853</v>
      </c>
      <c r="R95" s="68" t="s">
        <v>1</v>
      </c>
      <c r="S95" s="44">
        <f t="shared" si="16"/>
        <v>95.33165220124032</v>
      </c>
      <c r="T95" s="64">
        <v>99.30555555555554</v>
      </c>
      <c r="U95" s="57">
        <v>58.5</v>
      </c>
      <c r="V95" s="57">
        <v>100</v>
      </c>
      <c r="W95" s="56" t="s">
        <v>1</v>
      </c>
      <c r="X95" s="56" t="s">
        <v>1</v>
      </c>
      <c r="Y95" s="90">
        <f t="shared" si="17"/>
        <v>85.93518518518518</v>
      </c>
      <c r="Z95" s="101">
        <f t="shared" si="18"/>
        <v>75.722239815508</v>
      </c>
      <c r="AA95" s="50">
        <v>96.8589743589744</v>
      </c>
      <c r="AB95" s="47">
        <v>16.483516483516482</v>
      </c>
      <c r="AC95" s="44">
        <f t="shared" si="19"/>
        <v>76.76510989010993</v>
      </c>
      <c r="AD95" s="85">
        <v>79.50000000000004</v>
      </c>
      <c r="AE95" s="91">
        <f t="shared" si="20"/>
        <v>79.50000000000004</v>
      </c>
      <c r="AF95" s="88">
        <v>78.125</v>
      </c>
      <c r="AG95" s="80">
        <v>100</v>
      </c>
      <c r="AH95" s="92">
        <f t="shared" si="21"/>
        <v>85.41666666666666</v>
      </c>
      <c r="AI95" s="37">
        <f t="shared" si="22"/>
        <v>79.2247252747253</v>
      </c>
      <c r="AJ95" s="38">
        <f t="shared" si="23"/>
        <v>67.18735311898722</v>
      </c>
    </row>
    <row r="96" spans="1:36" ht="15">
      <c r="A96" s="17">
        <v>53</v>
      </c>
      <c r="B96" s="18">
        <v>5660</v>
      </c>
      <c r="C96" s="19" t="s">
        <v>6</v>
      </c>
      <c r="D96" s="19" t="s">
        <v>92</v>
      </c>
      <c r="E96" s="20">
        <v>6</v>
      </c>
      <c r="F96" s="48">
        <v>93.39999999999999</v>
      </c>
      <c r="G96" s="49">
        <v>81.73789173789174</v>
      </c>
      <c r="H96" s="44">
        <f t="shared" si="12"/>
        <v>89.51263057929724</v>
      </c>
      <c r="I96" s="104">
        <v>70.00000000000001</v>
      </c>
      <c r="J96" s="103">
        <f t="shared" si="13"/>
        <v>70.00000000000001</v>
      </c>
      <c r="K96" s="36">
        <f t="shared" si="14"/>
        <v>81.70757834757835</v>
      </c>
      <c r="L96" s="64">
        <v>97.0909090909091</v>
      </c>
      <c r="M96" s="65">
        <v>100</v>
      </c>
      <c r="N96" s="90">
        <f t="shared" si="15"/>
        <v>97.75206611570249</v>
      </c>
      <c r="O96" s="66">
        <v>99.05660377358491</v>
      </c>
      <c r="P96" s="57">
        <v>98.1772108</v>
      </c>
      <c r="Q96" s="67">
        <v>97.35401459854015</v>
      </c>
      <c r="R96" s="68">
        <v>100</v>
      </c>
      <c r="S96" s="44">
        <f t="shared" si="16"/>
        <v>98.64695729303126</v>
      </c>
      <c r="T96" s="64">
        <v>94.44444444444446</v>
      </c>
      <c r="U96" s="57">
        <v>61.195652173913054</v>
      </c>
      <c r="V96" s="57">
        <v>100</v>
      </c>
      <c r="W96" s="56" t="s">
        <v>1</v>
      </c>
      <c r="X96" s="56" t="s">
        <v>1</v>
      </c>
      <c r="Y96" s="90">
        <f t="shared" si="17"/>
        <v>85.2133655394525</v>
      </c>
      <c r="Z96" s="101">
        <f t="shared" si="18"/>
        <v>95.0291431541477</v>
      </c>
      <c r="AA96" s="50">
        <v>65.9824370675373</v>
      </c>
      <c r="AB96" s="47">
        <v>5.4945054945054945</v>
      </c>
      <c r="AC96" s="44">
        <f t="shared" si="19"/>
        <v>50.86045417427935</v>
      </c>
      <c r="AD96" s="85">
        <v>61.49999999999994</v>
      </c>
      <c r="AE96" s="91">
        <f t="shared" si="20"/>
        <v>61.49999999999994</v>
      </c>
      <c r="AF96" s="88">
        <v>68.75</v>
      </c>
      <c r="AG96" s="80">
        <v>100</v>
      </c>
      <c r="AH96" s="92">
        <f t="shared" si="21"/>
        <v>79.16666666666666</v>
      </c>
      <c r="AI96" s="37">
        <f t="shared" si="22"/>
        <v>59.35890889294896</v>
      </c>
      <c r="AJ96" s="38">
        <f t="shared" si="23"/>
        <v>81.66375991447421</v>
      </c>
    </row>
    <row r="97" spans="1:36" ht="15">
      <c r="A97" s="17">
        <v>303</v>
      </c>
      <c r="B97" s="18">
        <v>5664</v>
      </c>
      <c r="C97" s="19" t="s">
        <v>6</v>
      </c>
      <c r="D97" s="19" t="s">
        <v>455</v>
      </c>
      <c r="E97" s="20">
        <v>6</v>
      </c>
      <c r="F97" s="48">
        <v>74.85000000000001</v>
      </c>
      <c r="G97" s="49">
        <v>84.29894179894181</v>
      </c>
      <c r="H97" s="44">
        <f t="shared" si="12"/>
        <v>77.99964726631394</v>
      </c>
      <c r="I97" s="104">
        <v>37</v>
      </c>
      <c r="J97" s="103">
        <f t="shared" si="13"/>
        <v>37</v>
      </c>
      <c r="K97" s="36">
        <f t="shared" si="14"/>
        <v>61.59978835978836</v>
      </c>
      <c r="L97" s="64">
        <v>79.01234567901234</v>
      </c>
      <c r="M97" s="65">
        <v>100</v>
      </c>
      <c r="N97" s="90">
        <f t="shared" si="15"/>
        <v>83.78226711560043</v>
      </c>
      <c r="O97" s="66">
        <v>92.26436049801924</v>
      </c>
      <c r="P97" s="57">
        <v>98.86008795000001</v>
      </c>
      <c r="Q97" s="67">
        <v>98.32535885167464</v>
      </c>
      <c r="R97" s="68">
        <v>100</v>
      </c>
      <c r="S97" s="44">
        <f t="shared" si="16"/>
        <v>97.36245182492347</v>
      </c>
      <c r="T97" s="64">
        <v>100</v>
      </c>
      <c r="U97" s="57">
        <v>81.1413043478261</v>
      </c>
      <c r="V97" s="57">
        <v>100</v>
      </c>
      <c r="W97" s="56" t="s">
        <v>1</v>
      </c>
      <c r="X97" s="56" t="s">
        <v>1</v>
      </c>
      <c r="Y97" s="90">
        <f t="shared" si="17"/>
        <v>93.71376811594202</v>
      </c>
      <c r="Z97" s="101">
        <f t="shared" si="18"/>
        <v>90.51148646266579</v>
      </c>
      <c r="AA97" s="50">
        <v>69.746268165798</v>
      </c>
      <c r="AB97" s="47">
        <v>6.521739130434782</v>
      </c>
      <c r="AC97" s="44">
        <f t="shared" si="19"/>
        <v>53.940135906957195</v>
      </c>
      <c r="AD97" s="85">
        <v>60.099999999999945</v>
      </c>
      <c r="AE97" s="91">
        <f t="shared" si="20"/>
        <v>60.099999999999945</v>
      </c>
      <c r="AF97" s="88">
        <v>65.625</v>
      </c>
      <c r="AG97" s="80">
        <v>0</v>
      </c>
      <c r="AH97" s="92">
        <f t="shared" si="21"/>
        <v>43.75</v>
      </c>
      <c r="AI97" s="37">
        <f t="shared" si="22"/>
        <v>53.544739150377154</v>
      </c>
      <c r="AJ97" s="38">
        <f t="shared" si="23"/>
        <v>73.63912264840371</v>
      </c>
    </row>
    <row r="98" spans="1:36" ht="15">
      <c r="A98" s="17">
        <v>825</v>
      </c>
      <c r="B98" s="18">
        <v>5665</v>
      </c>
      <c r="C98" s="19" t="s">
        <v>6</v>
      </c>
      <c r="D98" s="19" t="s">
        <v>631</v>
      </c>
      <c r="E98" s="20">
        <v>6</v>
      </c>
      <c r="F98" s="48">
        <v>58.400000000000006</v>
      </c>
      <c r="G98" s="49">
        <v>80.20604395604396</v>
      </c>
      <c r="H98" s="44">
        <f t="shared" si="12"/>
        <v>65.66868131868132</v>
      </c>
      <c r="I98" s="104">
        <v>10</v>
      </c>
      <c r="J98" s="103">
        <f t="shared" si="13"/>
        <v>10</v>
      </c>
      <c r="K98" s="36">
        <f t="shared" si="14"/>
        <v>43.401208791208795</v>
      </c>
      <c r="L98" s="64">
        <v>28.352490421455933</v>
      </c>
      <c r="M98" s="65">
        <v>0</v>
      </c>
      <c r="N98" s="90">
        <f t="shared" si="15"/>
        <v>21.908742598397765</v>
      </c>
      <c r="O98" s="66">
        <v>77.56363766919183</v>
      </c>
      <c r="P98" s="57">
        <v>95.2454327</v>
      </c>
      <c r="Q98" s="67">
        <v>97.342911545785</v>
      </c>
      <c r="R98" s="68">
        <v>100</v>
      </c>
      <c r="S98" s="44">
        <f t="shared" si="16"/>
        <v>92.53799547874421</v>
      </c>
      <c r="T98" s="64">
        <v>98.61111111111111</v>
      </c>
      <c r="U98" s="65">
        <v>97.5</v>
      </c>
      <c r="V98" s="57">
        <v>100</v>
      </c>
      <c r="W98" s="56" t="s">
        <v>1</v>
      </c>
      <c r="X98" s="56" t="s">
        <v>1</v>
      </c>
      <c r="Y98" s="90">
        <f t="shared" si="17"/>
        <v>98.7037037037037</v>
      </c>
      <c r="Z98" s="101">
        <f t="shared" si="18"/>
        <v>62.94089418538205</v>
      </c>
      <c r="AA98" s="50">
        <v>84.1186744469868</v>
      </c>
      <c r="AB98" s="47">
        <v>5.4945054945054945</v>
      </c>
      <c r="AC98" s="44">
        <f t="shared" si="19"/>
        <v>64.46263220886648</v>
      </c>
      <c r="AD98" s="85">
        <v>64.09999999999998</v>
      </c>
      <c r="AE98" s="91">
        <f t="shared" si="20"/>
        <v>64.09999999999998</v>
      </c>
      <c r="AF98" s="88">
        <v>50</v>
      </c>
      <c r="AG98" s="80">
        <v>100</v>
      </c>
      <c r="AH98" s="92">
        <f t="shared" si="21"/>
        <v>66.66666666666666</v>
      </c>
      <c r="AI98" s="37">
        <f t="shared" si="22"/>
        <v>64.80673717806212</v>
      </c>
      <c r="AJ98" s="38">
        <f t="shared" si="23"/>
        <v>59.59271000435142</v>
      </c>
    </row>
    <row r="99" spans="1:36" ht="15">
      <c r="A99" s="17">
        <v>707</v>
      </c>
      <c r="B99" s="18">
        <v>5667</v>
      </c>
      <c r="C99" s="19" t="s">
        <v>6</v>
      </c>
      <c r="D99" s="19" t="s">
        <v>625</v>
      </c>
      <c r="E99" s="20">
        <v>6</v>
      </c>
      <c r="F99" s="48">
        <v>100</v>
      </c>
      <c r="G99" s="49">
        <v>75.24674399674399</v>
      </c>
      <c r="H99" s="44">
        <f t="shared" si="12"/>
        <v>91.74891466558131</v>
      </c>
      <c r="I99" s="104">
        <v>10</v>
      </c>
      <c r="J99" s="103">
        <f t="shared" si="13"/>
        <v>10</v>
      </c>
      <c r="K99" s="36">
        <f t="shared" si="14"/>
        <v>59.049348799348785</v>
      </c>
      <c r="L99" s="64">
        <v>39.0625</v>
      </c>
      <c r="M99" s="65">
        <v>100</v>
      </c>
      <c r="N99" s="90">
        <f t="shared" si="15"/>
        <v>52.91193181818181</v>
      </c>
      <c r="O99" s="66">
        <v>61.24036871587393</v>
      </c>
      <c r="P99" s="57">
        <v>98.66372080000001</v>
      </c>
      <c r="Q99" s="67">
        <v>99.9665327978581</v>
      </c>
      <c r="R99" s="68">
        <v>100</v>
      </c>
      <c r="S99" s="44">
        <f t="shared" si="16"/>
        <v>89.96765557843301</v>
      </c>
      <c r="T99" s="64">
        <v>67.77777777777777</v>
      </c>
      <c r="U99" s="57">
        <v>47.38142292490119</v>
      </c>
      <c r="V99" s="57">
        <v>100</v>
      </c>
      <c r="W99" s="56" t="s">
        <v>1</v>
      </c>
      <c r="X99" s="56" t="s">
        <v>1</v>
      </c>
      <c r="Y99" s="90">
        <f t="shared" si="17"/>
        <v>71.71973356755964</v>
      </c>
      <c r="Z99" s="101">
        <f t="shared" si="18"/>
        <v>69.28363584131287</v>
      </c>
      <c r="AA99" s="50">
        <v>57.3605524293888</v>
      </c>
      <c r="AB99" s="47">
        <v>5.434782608695652</v>
      </c>
      <c r="AC99" s="44">
        <f t="shared" si="19"/>
        <v>44.37910997421551</v>
      </c>
      <c r="AD99" s="85">
        <v>68.89999999999998</v>
      </c>
      <c r="AE99" s="91">
        <f t="shared" si="20"/>
        <v>68.89999999999998</v>
      </c>
      <c r="AF99" s="88">
        <v>71.875</v>
      </c>
      <c r="AG99" s="80">
        <v>100</v>
      </c>
      <c r="AH99" s="92">
        <f t="shared" si="21"/>
        <v>81.25</v>
      </c>
      <c r="AI99" s="37">
        <f t="shared" si="22"/>
        <v>58.29219198624827</v>
      </c>
      <c r="AJ99" s="38">
        <f t="shared" si="23"/>
        <v>63.93934527640067</v>
      </c>
    </row>
    <row r="100" spans="1:36" ht="15">
      <c r="A100" s="17">
        <v>210</v>
      </c>
      <c r="B100" s="18">
        <v>5670</v>
      </c>
      <c r="C100" s="19" t="s">
        <v>6</v>
      </c>
      <c r="D100" s="19" t="s">
        <v>270</v>
      </c>
      <c r="E100" s="20">
        <v>6</v>
      </c>
      <c r="F100" s="48">
        <v>94.40000000000002</v>
      </c>
      <c r="G100" s="49">
        <v>84.05372405372405</v>
      </c>
      <c r="H100" s="44">
        <f t="shared" si="12"/>
        <v>90.95124135124136</v>
      </c>
      <c r="I100" s="104">
        <v>11</v>
      </c>
      <c r="J100" s="103">
        <f t="shared" si="13"/>
        <v>11</v>
      </c>
      <c r="K100" s="36">
        <f t="shared" si="14"/>
        <v>58.97074481074482</v>
      </c>
      <c r="L100" s="64">
        <v>98.61751152073732</v>
      </c>
      <c r="M100" s="65">
        <v>100</v>
      </c>
      <c r="N100" s="90">
        <f t="shared" si="15"/>
        <v>98.93171344784247</v>
      </c>
      <c r="O100" s="66">
        <v>59.18803418803419</v>
      </c>
      <c r="P100" s="57">
        <v>98.65891225</v>
      </c>
      <c r="Q100" s="67">
        <v>99.26813040585496</v>
      </c>
      <c r="R100" s="68">
        <v>100</v>
      </c>
      <c r="S100" s="44">
        <f t="shared" si="16"/>
        <v>89.27876921097229</v>
      </c>
      <c r="T100" s="64">
        <v>80.13888888888889</v>
      </c>
      <c r="U100" s="57">
        <v>59.949494949494955</v>
      </c>
      <c r="V100" s="57">
        <v>100</v>
      </c>
      <c r="W100" s="56" t="s">
        <v>1</v>
      </c>
      <c r="X100" s="56" t="s">
        <v>1</v>
      </c>
      <c r="Y100" s="90">
        <f t="shared" si="17"/>
        <v>80.02946127946127</v>
      </c>
      <c r="Z100" s="101">
        <f t="shared" si="18"/>
        <v>91.30623077163253</v>
      </c>
      <c r="AA100" s="50">
        <v>56.3073114125097</v>
      </c>
      <c r="AB100" s="47">
        <v>5.4945054945054945</v>
      </c>
      <c r="AC100" s="44">
        <f t="shared" si="19"/>
        <v>43.604109933008644</v>
      </c>
      <c r="AD100" s="85">
        <v>80.20000000000006</v>
      </c>
      <c r="AE100" s="91">
        <f t="shared" si="20"/>
        <v>80.20000000000006</v>
      </c>
      <c r="AF100" s="88">
        <v>78.125</v>
      </c>
      <c r="AG100" s="80">
        <v>100</v>
      </c>
      <c r="AH100" s="92">
        <f t="shared" si="21"/>
        <v>85.41666666666666</v>
      </c>
      <c r="AI100" s="37">
        <f t="shared" si="22"/>
        <v>61.72552529760462</v>
      </c>
      <c r="AJ100" s="38">
        <f t="shared" si="23"/>
        <v>75.96492193724661</v>
      </c>
    </row>
    <row r="101" spans="1:36" ht="15">
      <c r="A101" s="17">
        <v>230</v>
      </c>
      <c r="B101" s="18">
        <v>5674</v>
      </c>
      <c r="C101" s="19" t="s">
        <v>6</v>
      </c>
      <c r="D101" s="19" t="s">
        <v>526</v>
      </c>
      <c r="E101" s="20">
        <v>6</v>
      </c>
      <c r="F101" s="48">
        <v>92.65</v>
      </c>
      <c r="G101" s="49">
        <v>79.17175417175417</v>
      </c>
      <c r="H101" s="44">
        <f t="shared" si="12"/>
        <v>88.15725139058472</v>
      </c>
      <c r="I101" s="104">
        <v>79.00000000000003</v>
      </c>
      <c r="J101" s="103">
        <f t="shared" si="13"/>
        <v>79.00000000000003</v>
      </c>
      <c r="K101" s="36">
        <f t="shared" si="14"/>
        <v>84.49435083435084</v>
      </c>
      <c r="L101" s="64">
        <v>94.61077844311377</v>
      </c>
      <c r="M101" s="65">
        <v>100</v>
      </c>
      <c r="N101" s="90">
        <f t="shared" si="15"/>
        <v>95.83560152422427</v>
      </c>
      <c r="O101" s="66">
        <v>98.37253601705935</v>
      </c>
      <c r="P101" s="57">
        <v>98.32541599999999</v>
      </c>
      <c r="Q101" s="67">
        <v>99.01707190894982</v>
      </c>
      <c r="R101" s="68" t="s">
        <v>1</v>
      </c>
      <c r="S101" s="44">
        <f t="shared" si="16"/>
        <v>98.5100673453518</v>
      </c>
      <c r="T101" s="64">
        <v>88.88888888888889</v>
      </c>
      <c r="U101" s="57">
        <v>68.1159420289855</v>
      </c>
      <c r="V101" s="57">
        <v>100</v>
      </c>
      <c r="W101" s="56" t="s">
        <v>1</v>
      </c>
      <c r="X101" s="56" t="s">
        <v>1</v>
      </c>
      <c r="Y101" s="90">
        <f t="shared" si="17"/>
        <v>85.6682769726248</v>
      </c>
      <c r="Z101" s="101">
        <f t="shared" si="18"/>
        <v>94.2512726946012</v>
      </c>
      <c r="AA101" s="50">
        <v>0</v>
      </c>
      <c r="AB101" s="47">
        <v>5.4945054945054945</v>
      </c>
      <c r="AC101" s="44">
        <f t="shared" si="19"/>
        <v>1.3736263736263736</v>
      </c>
      <c r="AD101" s="85">
        <v>71.10000000000004</v>
      </c>
      <c r="AE101" s="91">
        <f t="shared" si="20"/>
        <v>71.10000000000004</v>
      </c>
      <c r="AF101" s="88">
        <v>87.5</v>
      </c>
      <c r="AG101" s="80">
        <v>100</v>
      </c>
      <c r="AH101" s="92">
        <f t="shared" si="21"/>
        <v>91.66666666666666</v>
      </c>
      <c r="AI101" s="37">
        <f t="shared" si="22"/>
        <v>38.025934065934074</v>
      </c>
      <c r="AJ101" s="38">
        <f t="shared" si="23"/>
        <v>75.43228673395099</v>
      </c>
    </row>
    <row r="102" spans="1:36" ht="15">
      <c r="A102" s="17">
        <v>807</v>
      </c>
      <c r="B102" s="18">
        <v>5679</v>
      </c>
      <c r="C102" s="19" t="s">
        <v>6</v>
      </c>
      <c r="D102" s="19" t="s">
        <v>1096</v>
      </c>
      <c r="E102" s="20">
        <v>6</v>
      </c>
      <c r="F102" s="48">
        <v>35.349999999999994</v>
      </c>
      <c r="G102" s="49">
        <v>72.32448107448108</v>
      </c>
      <c r="H102" s="44">
        <f t="shared" si="12"/>
        <v>47.674827024827025</v>
      </c>
      <c r="I102" s="104">
        <v>30</v>
      </c>
      <c r="J102" s="103">
        <f t="shared" si="13"/>
        <v>30</v>
      </c>
      <c r="K102" s="36">
        <f t="shared" si="14"/>
        <v>40.604896214896215</v>
      </c>
      <c r="L102" s="64">
        <v>14.414414414414411</v>
      </c>
      <c r="M102" s="65">
        <v>100</v>
      </c>
      <c r="N102" s="90">
        <f t="shared" si="15"/>
        <v>33.86568386568386</v>
      </c>
      <c r="O102" s="66">
        <v>74.00171745420995</v>
      </c>
      <c r="P102" s="57">
        <v>94.11707315000001</v>
      </c>
      <c r="Q102" s="67">
        <v>99.26078028747433</v>
      </c>
      <c r="R102" s="68">
        <v>100</v>
      </c>
      <c r="S102" s="44">
        <f t="shared" si="16"/>
        <v>91.84489272292107</v>
      </c>
      <c r="T102" s="64">
        <v>92.91666666666667</v>
      </c>
      <c r="U102" s="57">
        <v>79.31818181818181</v>
      </c>
      <c r="V102" s="57">
        <v>100</v>
      </c>
      <c r="W102" s="56" t="s">
        <v>1</v>
      </c>
      <c r="X102" s="56" t="s">
        <v>1</v>
      </c>
      <c r="Y102" s="90">
        <f t="shared" si="17"/>
        <v>90.74494949494948</v>
      </c>
      <c r="Z102" s="101">
        <f t="shared" si="18"/>
        <v>66.07005445102351</v>
      </c>
      <c r="AA102" s="50">
        <v>82.865348179951</v>
      </c>
      <c r="AB102" s="47">
        <v>9.89010989010989</v>
      </c>
      <c r="AC102" s="44">
        <f t="shared" si="19"/>
        <v>64.62153860749072</v>
      </c>
      <c r="AD102" s="85">
        <v>53.900000000000006</v>
      </c>
      <c r="AE102" s="91">
        <f t="shared" si="20"/>
        <v>53.900000000000006</v>
      </c>
      <c r="AF102" s="88">
        <v>65.625</v>
      </c>
      <c r="AG102" s="80">
        <v>100</v>
      </c>
      <c r="AH102" s="92">
        <f t="shared" si="21"/>
        <v>77.08333333333333</v>
      </c>
      <c r="AI102" s="37">
        <f t="shared" si="22"/>
        <v>64.25482059066172</v>
      </c>
      <c r="AJ102" s="38">
        <f t="shared" si="23"/>
        <v>60.432452645689516</v>
      </c>
    </row>
    <row r="103" spans="1:36" ht="15">
      <c r="A103" s="17">
        <v>101</v>
      </c>
      <c r="B103" s="18">
        <v>5686</v>
      </c>
      <c r="C103" s="19" t="s">
        <v>6</v>
      </c>
      <c r="D103" s="19" t="s">
        <v>366</v>
      </c>
      <c r="E103" s="20">
        <v>6</v>
      </c>
      <c r="F103" s="48">
        <v>90.20000000000002</v>
      </c>
      <c r="G103" s="49">
        <v>94.04507529507529</v>
      </c>
      <c r="H103" s="44">
        <f t="shared" si="12"/>
        <v>91.4816917650251</v>
      </c>
      <c r="I103" s="104">
        <v>39</v>
      </c>
      <c r="J103" s="103">
        <f t="shared" si="13"/>
        <v>39</v>
      </c>
      <c r="K103" s="36">
        <f t="shared" si="14"/>
        <v>70.48901505901506</v>
      </c>
      <c r="L103" s="64">
        <v>64.75409836065573</v>
      </c>
      <c r="M103" s="65">
        <v>100</v>
      </c>
      <c r="N103" s="90">
        <f t="shared" si="15"/>
        <v>72.76453055141579</v>
      </c>
      <c r="O103" s="66">
        <v>99.45255474452554</v>
      </c>
      <c r="P103" s="57">
        <v>99.3391654</v>
      </c>
      <c r="Q103" s="67">
        <v>97.30429664508534</v>
      </c>
      <c r="R103" s="68" t="s">
        <v>1</v>
      </c>
      <c r="S103" s="44">
        <f t="shared" si="16"/>
        <v>98.63698559303913</v>
      </c>
      <c r="T103" s="64">
        <v>91.80555555555556</v>
      </c>
      <c r="U103" s="57">
        <v>48.315217391304344</v>
      </c>
      <c r="V103" s="57">
        <v>100</v>
      </c>
      <c r="W103" s="56" t="s">
        <v>1</v>
      </c>
      <c r="X103" s="56" t="s">
        <v>1</v>
      </c>
      <c r="Y103" s="90">
        <f t="shared" si="17"/>
        <v>80.04025764895329</v>
      </c>
      <c r="Z103" s="101">
        <f t="shared" si="18"/>
        <v>82.78989066814425</v>
      </c>
      <c r="AA103" s="50">
        <v>97.051282051282</v>
      </c>
      <c r="AB103" s="47">
        <v>6.666666666666667</v>
      </c>
      <c r="AC103" s="44">
        <f t="shared" si="19"/>
        <v>74.45512820512818</v>
      </c>
      <c r="AD103" s="85">
        <v>84.40000000000006</v>
      </c>
      <c r="AE103" s="91">
        <f t="shared" si="20"/>
        <v>84.40000000000006</v>
      </c>
      <c r="AF103" s="88">
        <v>84.375</v>
      </c>
      <c r="AG103" s="80">
        <v>100</v>
      </c>
      <c r="AH103" s="92">
        <f t="shared" si="21"/>
        <v>89.58333333333333</v>
      </c>
      <c r="AI103" s="37">
        <f t="shared" si="22"/>
        <v>80.13273504273505</v>
      </c>
      <c r="AJ103" s="38">
        <f t="shared" si="23"/>
        <v>79.53256885869565</v>
      </c>
    </row>
    <row r="104" spans="1:36" ht="15">
      <c r="A104" s="17">
        <v>130</v>
      </c>
      <c r="B104" s="18">
        <v>5690</v>
      </c>
      <c r="C104" s="19" t="s">
        <v>6</v>
      </c>
      <c r="D104" s="21" t="s">
        <v>66</v>
      </c>
      <c r="E104" s="20">
        <v>6</v>
      </c>
      <c r="F104" s="48">
        <v>90.55</v>
      </c>
      <c r="G104" s="49">
        <v>83.20054945054943</v>
      </c>
      <c r="H104" s="44">
        <f t="shared" si="12"/>
        <v>88.10018315018314</v>
      </c>
      <c r="I104" s="104">
        <v>19</v>
      </c>
      <c r="J104" s="103">
        <f t="shared" si="13"/>
        <v>19</v>
      </c>
      <c r="K104" s="36">
        <f t="shared" si="14"/>
        <v>60.460109890109884</v>
      </c>
      <c r="L104" s="64">
        <v>68.94977168949772</v>
      </c>
      <c r="M104" s="65">
        <v>100</v>
      </c>
      <c r="N104" s="90">
        <f t="shared" si="15"/>
        <v>76.00664176006643</v>
      </c>
      <c r="O104" s="66">
        <v>100</v>
      </c>
      <c r="P104" s="57">
        <v>99.4115343</v>
      </c>
      <c r="Q104" s="67">
        <v>100</v>
      </c>
      <c r="R104" s="68">
        <v>100</v>
      </c>
      <c r="S104" s="44">
        <f t="shared" si="16"/>
        <v>99.85288357499999</v>
      </c>
      <c r="T104" s="64">
        <v>91.66666666666666</v>
      </c>
      <c r="U104" s="57">
        <v>62.5</v>
      </c>
      <c r="V104" s="57">
        <v>98.61111111111113</v>
      </c>
      <c r="W104" s="56" t="s">
        <v>1</v>
      </c>
      <c r="X104" s="56" t="s">
        <v>1</v>
      </c>
      <c r="Y104" s="90">
        <f t="shared" si="17"/>
        <v>84.25925925925927</v>
      </c>
      <c r="Z104" s="101">
        <f t="shared" si="18"/>
        <v>85.61806734065146</v>
      </c>
      <c r="AA104" s="50">
        <v>100</v>
      </c>
      <c r="AB104" s="47">
        <v>5.4945054945054945</v>
      </c>
      <c r="AC104" s="44">
        <f t="shared" si="19"/>
        <v>76.37362637362638</v>
      </c>
      <c r="AD104" s="85">
        <v>76.00000000000007</v>
      </c>
      <c r="AE104" s="91">
        <f t="shared" si="20"/>
        <v>76.00000000000007</v>
      </c>
      <c r="AF104" s="88">
        <v>81.25</v>
      </c>
      <c r="AG104" s="80">
        <v>100</v>
      </c>
      <c r="AH104" s="92">
        <f t="shared" si="21"/>
        <v>87.5</v>
      </c>
      <c r="AI104" s="37">
        <f t="shared" si="22"/>
        <v>78.49926739926742</v>
      </c>
      <c r="AJ104" s="38">
        <f t="shared" si="23"/>
        <v>78.45083586812794</v>
      </c>
    </row>
    <row r="105" spans="1:36" ht="15">
      <c r="A105" s="17">
        <v>208</v>
      </c>
      <c r="B105" s="18">
        <v>5697</v>
      </c>
      <c r="C105" s="19" t="s">
        <v>6</v>
      </c>
      <c r="D105" s="19" t="s">
        <v>276</v>
      </c>
      <c r="E105" s="20">
        <v>6</v>
      </c>
      <c r="F105" s="48">
        <v>80.95000000000002</v>
      </c>
      <c r="G105" s="49">
        <v>89.60927960927961</v>
      </c>
      <c r="H105" s="44">
        <f t="shared" si="12"/>
        <v>83.83642653642654</v>
      </c>
      <c r="I105" s="104">
        <v>31</v>
      </c>
      <c r="J105" s="103">
        <f t="shared" si="13"/>
        <v>31</v>
      </c>
      <c r="K105" s="36">
        <f t="shared" si="14"/>
        <v>62.70185592185592</v>
      </c>
      <c r="L105" s="64">
        <v>99.25650557620817</v>
      </c>
      <c r="M105" s="65">
        <v>100</v>
      </c>
      <c r="N105" s="90">
        <f t="shared" si="15"/>
        <v>99.4254815816154</v>
      </c>
      <c r="O105" s="66">
        <v>96.73916412257519</v>
      </c>
      <c r="P105" s="57">
        <v>96.76368579999999</v>
      </c>
      <c r="Q105" s="67">
        <v>98.74323894368437</v>
      </c>
      <c r="R105" s="68">
        <v>100</v>
      </c>
      <c r="S105" s="44">
        <f t="shared" si="16"/>
        <v>98.0615222165649</v>
      </c>
      <c r="T105" s="64">
        <v>99.16666666666667</v>
      </c>
      <c r="U105" s="57">
        <v>88.75</v>
      </c>
      <c r="V105" s="57">
        <v>98.61111111111113</v>
      </c>
      <c r="W105" s="56" t="s">
        <v>1</v>
      </c>
      <c r="X105" s="56" t="s">
        <v>1</v>
      </c>
      <c r="Y105" s="90">
        <f t="shared" si="17"/>
        <v>95.50925925925927</v>
      </c>
      <c r="Z105" s="101">
        <f t="shared" si="18"/>
        <v>98.04912122743377</v>
      </c>
      <c r="AA105" s="50">
        <v>57.4645819712755</v>
      </c>
      <c r="AB105" s="47">
        <v>7.6923076923076925</v>
      </c>
      <c r="AC105" s="44">
        <f t="shared" si="19"/>
        <v>45.02151340153355</v>
      </c>
      <c r="AD105" s="85">
        <v>63.899999999999956</v>
      </c>
      <c r="AE105" s="91">
        <f t="shared" si="20"/>
        <v>63.899999999999956</v>
      </c>
      <c r="AF105" s="88">
        <v>53.125</v>
      </c>
      <c r="AG105" s="80">
        <v>0</v>
      </c>
      <c r="AH105" s="92">
        <f t="shared" si="21"/>
        <v>35.416666666666664</v>
      </c>
      <c r="AI105" s="37">
        <f t="shared" si="22"/>
        <v>48.134807147484544</v>
      </c>
      <c r="AJ105" s="38">
        <f t="shared" si="23"/>
        <v>76.00537394233343</v>
      </c>
    </row>
    <row r="106" spans="1:36" ht="15">
      <c r="A106" s="17">
        <v>1038</v>
      </c>
      <c r="B106" s="18">
        <v>5736</v>
      </c>
      <c r="C106" s="19" t="s">
        <v>6</v>
      </c>
      <c r="D106" s="19" t="s">
        <v>1084</v>
      </c>
      <c r="E106" s="20">
        <v>6</v>
      </c>
      <c r="F106" s="48">
        <v>85.15000000000002</v>
      </c>
      <c r="G106" s="49">
        <v>88.58618233618232</v>
      </c>
      <c r="H106" s="44">
        <f t="shared" si="12"/>
        <v>86.29539411206079</v>
      </c>
      <c r="I106" s="104">
        <v>5</v>
      </c>
      <c r="J106" s="103">
        <f t="shared" si="13"/>
        <v>5</v>
      </c>
      <c r="K106" s="36">
        <f t="shared" si="14"/>
        <v>53.77723646723647</v>
      </c>
      <c r="L106" s="64">
        <v>16.831683168316836</v>
      </c>
      <c r="M106" s="65">
        <v>0</v>
      </c>
      <c r="N106" s="90">
        <f t="shared" si="15"/>
        <v>13.00630063006301</v>
      </c>
      <c r="O106" s="66">
        <v>85.84625438127487</v>
      </c>
      <c r="P106" s="57">
        <v>98.5916979</v>
      </c>
      <c r="Q106" s="67">
        <v>98.82873192303096</v>
      </c>
      <c r="R106" s="68">
        <v>100</v>
      </c>
      <c r="S106" s="44">
        <f t="shared" si="16"/>
        <v>95.81667105107645</v>
      </c>
      <c r="T106" s="64">
        <v>68.19444444444444</v>
      </c>
      <c r="U106" s="57">
        <v>67.5</v>
      </c>
      <c r="V106" s="57">
        <v>66.66666666666667</v>
      </c>
      <c r="W106" s="56" t="s">
        <v>1</v>
      </c>
      <c r="X106" s="56" t="s">
        <v>1</v>
      </c>
      <c r="Y106" s="90">
        <f t="shared" si="17"/>
        <v>67.4537037037037</v>
      </c>
      <c r="Z106" s="101">
        <f t="shared" si="18"/>
        <v>52.572995902461074</v>
      </c>
      <c r="AA106" s="50">
        <v>47.1129431984468</v>
      </c>
      <c r="AB106" s="47">
        <v>5.263157894736842</v>
      </c>
      <c r="AC106" s="44">
        <f t="shared" si="19"/>
        <v>36.65049687251931</v>
      </c>
      <c r="AD106" s="85">
        <v>3.5999999999999996</v>
      </c>
      <c r="AE106" s="91">
        <f t="shared" si="20"/>
        <v>3.5999999999999996</v>
      </c>
      <c r="AF106" s="88">
        <v>0</v>
      </c>
      <c r="AG106" s="80">
        <v>100</v>
      </c>
      <c r="AH106" s="92">
        <f t="shared" si="21"/>
        <v>33.33333333333333</v>
      </c>
      <c r="AI106" s="37">
        <f t="shared" si="22"/>
        <v>27.1735983320103</v>
      </c>
      <c r="AJ106" s="38">
        <f t="shared" si="23"/>
        <v>45.194024744280924</v>
      </c>
    </row>
    <row r="107" spans="1:36" ht="15">
      <c r="A107" s="17">
        <v>199</v>
      </c>
      <c r="B107" s="18">
        <v>5756</v>
      </c>
      <c r="C107" s="19" t="s">
        <v>6</v>
      </c>
      <c r="D107" s="19" t="s">
        <v>694</v>
      </c>
      <c r="E107" s="20">
        <v>6</v>
      </c>
      <c r="F107" s="48">
        <v>74.05000000000001</v>
      </c>
      <c r="G107" s="49">
        <v>86.5913715913716</v>
      </c>
      <c r="H107" s="44">
        <f t="shared" si="12"/>
        <v>78.23045719712387</v>
      </c>
      <c r="I107" s="104">
        <v>26</v>
      </c>
      <c r="J107" s="103">
        <f t="shared" si="13"/>
        <v>26</v>
      </c>
      <c r="K107" s="36">
        <f t="shared" si="14"/>
        <v>57.338274318274316</v>
      </c>
      <c r="L107" s="64">
        <v>50.38167938931297</v>
      </c>
      <c r="M107" s="65">
        <v>100</v>
      </c>
      <c r="N107" s="90">
        <f t="shared" si="15"/>
        <v>61.65857043719639</v>
      </c>
      <c r="O107" s="66">
        <v>84.38218944797893</v>
      </c>
      <c r="P107" s="57">
        <v>98.41432175</v>
      </c>
      <c r="Q107" s="67">
        <v>99.35675408213756</v>
      </c>
      <c r="R107" s="68">
        <v>100</v>
      </c>
      <c r="S107" s="44">
        <f t="shared" si="16"/>
        <v>95.53831632002912</v>
      </c>
      <c r="T107" s="64">
        <v>97.91666666666666</v>
      </c>
      <c r="U107" s="57">
        <v>75.75</v>
      </c>
      <c r="V107" s="57">
        <v>100</v>
      </c>
      <c r="W107" s="56" t="s">
        <v>1</v>
      </c>
      <c r="X107" s="56" t="s">
        <v>1</v>
      </c>
      <c r="Y107" s="90">
        <f t="shared" si="17"/>
        <v>91.22222222222221</v>
      </c>
      <c r="Z107" s="101">
        <f t="shared" si="18"/>
        <v>79.59536554810906</v>
      </c>
      <c r="AA107" s="50">
        <v>96.456043956044</v>
      </c>
      <c r="AB107" s="47">
        <v>13.043478260869565</v>
      </c>
      <c r="AC107" s="44">
        <f t="shared" si="19"/>
        <v>75.60290253225038</v>
      </c>
      <c r="AD107" s="85">
        <v>90.40000000000006</v>
      </c>
      <c r="AE107" s="91">
        <f t="shared" si="20"/>
        <v>90.40000000000006</v>
      </c>
      <c r="AF107" s="88">
        <v>90.625</v>
      </c>
      <c r="AG107" s="80">
        <v>100</v>
      </c>
      <c r="AH107" s="92">
        <f t="shared" si="21"/>
        <v>93.75</v>
      </c>
      <c r="AI107" s="37">
        <f t="shared" si="22"/>
        <v>83.17821468386688</v>
      </c>
      <c r="AJ107" s="38">
        <f t="shared" si="23"/>
        <v>76.21880204286946</v>
      </c>
    </row>
    <row r="108" spans="1:36" ht="15">
      <c r="A108" s="17">
        <v>417</v>
      </c>
      <c r="B108" s="18">
        <v>5761</v>
      </c>
      <c r="C108" s="19" t="s">
        <v>6</v>
      </c>
      <c r="D108" s="19" t="s">
        <v>802</v>
      </c>
      <c r="E108" s="20">
        <v>6</v>
      </c>
      <c r="F108" s="48">
        <v>57.60000000000001</v>
      </c>
      <c r="G108" s="49">
        <v>80.53673178673179</v>
      </c>
      <c r="H108" s="44">
        <f t="shared" si="12"/>
        <v>65.24557726224393</v>
      </c>
      <c r="I108" s="104">
        <v>16</v>
      </c>
      <c r="J108" s="103">
        <f t="shared" si="13"/>
        <v>16</v>
      </c>
      <c r="K108" s="36">
        <f t="shared" si="14"/>
        <v>45.547346357346356</v>
      </c>
      <c r="L108" s="64">
        <v>84.0909090909091</v>
      </c>
      <c r="M108" s="65">
        <v>100</v>
      </c>
      <c r="N108" s="90">
        <f t="shared" si="15"/>
        <v>87.70661157024793</v>
      </c>
      <c r="O108" s="66">
        <v>81.41989589358012</v>
      </c>
      <c r="P108" s="57">
        <v>97.4274505</v>
      </c>
      <c r="Q108" s="67">
        <v>95.74652777777779</v>
      </c>
      <c r="R108" s="68" t="s">
        <v>1</v>
      </c>
      <c r="S108" s="44">
        <f t="shared" si="16"/>
        <v>91.47408433333361</v>
      </c>
      <c r="T108" s="64">
        <v>94.44444444444446</v>
      </c>
      <c r="U108" s="65">
        <v>64.99999999999999</v>
      </c>
      <c r="V108" s="57">
        <v>97.22222222222221</v>
      </c>
      <c r="W108" s="56" t="s">
        <v>1</v>
      </c>
      <c r="X108" s="56" t="s">
        <v>1</v>
      </c>
      <c r="Y108" s="90">
        <f t="shared" si="17"/>
        <v>85.55555555555554</v>
      </c>
      <c r="Z108" s="101">
        <f t="shared" si="18"/>
        <v>88.39594941090917</v>
      </c>
      <c r="AA108" s="50">
        <v>100</v>
      </c>
      <c r="AB108" s="47">
        <v>8.791208791208792</v>
      </c>
      <c r="AC108" s="44">
        <f t="shared" si="19"/>
        <v>77.1978021978022</v>
      </c>
      <c r="AD108" s="85">
        <v>21.499999999999993</v>
      </c>
      <c r="AE108" s="91">
        <f t="shared" si="20"/>
        <v>21.499999999999993</v>
      </c>
      <c r="AF108" s="88">
        <v>37.5</v>
      </c>
      <c r="AG108" s="80">
        <v>100</v>
      </c>
      <c r="AH108" s="92">
        <f t="shared" si="21"/>
        <v>58.33333333333333</v>
      </c>
      <c r="AI108" s="37">
        <f t="shared" si="22"/>
        <v>58.572161172161174</v>
      </c>
      <c r="AJ108" s="38">
        <f t="shared" si="23"/>
        <v>70.87909232857221</v>
      </c>
    </row>
    <row r="109" spans="1:36" ht="15">
      <c r="A109" s="17">
        <v>841</v>
      </c>
      <c r="B109" s="18">
        <v>5789</v>
      </c>
      <c r="C109" s="19" t="s">
        <v>6</v>
      </c>
      <c r="D109" s="19" t="s">
        <v>717</v>
      </c>
      <c r="E109" s="20">
        <v>6</v>
      </c>
      <c r="F109" s="48">
        <v>60.6</v>
      </c>
      <c r="G109" s="49">
        <v>69.13665038665037</v>
      </c>
      <c r="H109" s="44">
        <f t="shared" si="12"/>
        <v>63.445550128883454</v>
      </c>
      <c r="I109" s="104">
        <v>69.00000000000001</v>
      </c>
      <c r="J109" s="103">
        <f t="shared" si="13"/>
        <v>69.00000000000001</v>
      </c>
      <c r="K109" s="36">
        <f t="shared" si="14"/>
        <v>65.66733007733008</v>
      </c>
      <c r="L109" s="64">
        <v>47.61904761904761</v>
      </c>
      <c r="M109" s="65">
        <v>100</v>
      </c>
      <c r="N109" s="90">
        <f t="shared" si="15"/>
        <v>59.52380952380952</v>
      </c>
      <c r="O109" s="66">
        <v>69.54372331012196</v>
      </c>
      <c r="P109" s="57">
        <v>99.23248145000001</v>
      </c>
      <c r="Q109" s="67">
        <v>96.41722045651547</v>
      </c>
      <c r="R109" s="68">
        <v>100</v>
      </c>
      <c r="S109" s="44">
        <f t="shared" si="16"/>
        <v>91.29835630415936</v>
      </c>
      <c r="T109" s="64">
        <v>48.88888888888889</v>
      </c>
      <c r="U109" s="57">
        <v>47.5</v>
      </c>
      <c r="V109" s="57">
        <v>100</v>
      </c>
      <c r="W109" s="56" t="s">
        <v>1</v>
      </c>
      <c r="X109" s="56" t="s">
        <v>1</v>
      </c>
      <c r="Y109" s="90">
        <f t="shared" si="17"/>
        <v>65.46296296296296</v>
      </c>
      <c r="Z109" s="101">
        <f t="shared" si="18"/>
        <v>71.11706131891829</v>
      </c>
      <c r="AA109" s="50">
        <v>0</v>
      </c>
      <c r="AB109" s="47">
        <v>5.4945054945054945</v>
      </c>
      <c r="AC109" s="44">
        <f t="shared" si="19"/>
        <v>1.3736263736263736</v>
      </c>
      <c r="AD109" s="85">
        <v>58.09999999999994</v>
      </c>
      <c r="AE109" s="91">
        <f t="shared" si="20"/>
        <v>58.09999999999994</v>
      </c>
      <c r="AF109" s="88">
        <v>84.375</v>
      </c>
      <c r="AG109" s="80">
        <v>100</v>
      </c>
      <c r="AH109" s="92">
        <f t="shared" si="21"/>
        <v>89.58333333333333</v>
      </c>
      <c r="AI109" s="37">
        <f t="shared" si="22"/>
        <v>34.14260073260071</v>
      </c>
      <c r="AJ109" s="38">
        <f t="shared" si="23"/>
        <v>58.93477689470538</v>
      </c>
    </row>
    <row r="110" spans="1:36" ht="15">
      <c r="A110" s="17">
        <v>575</v>
      </c>
      <c r="B110" s="18">
        <v>5790</v>
      </c>
      <c r="C110" s="19" t="s">
        <v>6</v>
      </c>
      <c r="D110" s="19" t="s">
        <v>639</v>
      </c>
      <c r="E110" s="20">
        <v>6</v>
      </c>
      <c r="F110" s="48">
        <v>56.35000000000001</v>
      </c>
      <c r="G110" s="49">
        <v>92.46642246642247</v>
      </c>
      <c r="H110" s="44">
        <f t="shared" si="12"/>
        <v>68.38880748880749</v>
      </c>
      <c r="I110" s="104">
        <v>10</v>
      </c>
      <c r="J110" s="103">
        <f t="shared" si="13"/>
        <v>10</v>
      </c>
      <c r="K110" s="36">
        <f t="shared" si="14"/>
        <v>45.03328449328449</v>
      </c>
      <c r="L110" s="64">
        <v>48.88888888888889</v>
      </c>
      <c r="M110" s="65">
        <v>100</v>
      </c>
      <c r="N110" s="90">
        <f t="shared" si="15"/>
        <v>60.505050505050505</v>
      </c>
      <c r="O110" s="66">
        <v>90.92232561248879</v>
      </c>
      <c r="P110" s="57">
        <v>97.22277789999998</v>
      </c>
      <c r="Q110" s="67">
        <v>95.96122778675283</v>
      </c>
      <c r="R110" s="68" t="s">
        <v>1</v>
      </c>
      <c r="S110" s="44">
        <f t="shared" si="16"/>
        <v>94.64292161405987</v>
      </c>
      <c r="T110" s="64">
        <v>33.47222222222222</v>
      </c>
      <c r="U110" s="57">
        <v>55.06313131313132</v>
      </c>
      <c r="V110" s="57">
        <v>100</v>
      </c>
      <c r="W110" s="56" t="s">
        <v>1</v>
      </c>
      <c r="X110" s="56" t="s">
        <v>1</v>
      </c>
      <c r="Y110" s="90">
        <f t="shared" si="17"/>
        <v>62.84511784511784</v>
      </c>
      <c r="Z110" s="101">
        <f t="shared" si="18"/>
        <v>71.99078542154967</v>
      </c>
      <c r="AA110" s="50">
        <v>82.1666068476978</v>
      </c>
      <c r="AB110" s="47">
        <v>16.304347826086957</v>
      </c>
      <c r="AC110" s="44">
        <f t="shared" si="19"/>
        <v>65.7010420922951</v>
      </c>
      <c r="AD110" s="85">
        <v>77.19999999999997</v>
      </c>
      <c r="AE110" s="91">
        <f t="shared" si="20"/>
        <v>77.19999999999997</v>
      </c>
      <c r="AF110" s="88">
        <v>87.5</v>
      </c>
      <c r="AG110" s="80">
        <v>100</v>
      </c>
      <c r="AH110" s="92">
        <f t="shared" si="21"/>
        <v>91.66666666666666</v>
      </c>
      <c r="AI110" s="37">
        <f t="shared" si="22"/>
        <v>73.96055578255738</v>
      </c>
      <c r="AJ110" s="38">
        <f t="shared" si="23"/>
        <v>67.19021634419894</v>
      </c>
    </row>
    <row r="111" spans="1:36" ht="15">
      <c r="A111" s="17">
        <v>715</v>
      </c>
      <c r="B111" s="18">
        <v>5792</v>
      </c>
      <c r="C111" s="19" t="s">
        <v>6</v>
      </c>
      <c r="D111" s="19" t="s">
        <v>886</v>
      </c>
      <c r="E111" s="20">
        <v>6</v>
      </c>
      <c r="F111" s="48">
        <v>30.700000000000006</v>
      </c>
      <c r="G111" s="49">
        <v>96.96428571428571</v>
      </c>
      <c r="H111" s="44">
        <f t="shared" si="12"/>
        <v>52.78809523809524</v>
      </c>
      <c r="I111" s="104">
        <v>59.00000000000001</v>
      </c>
      <c r="J111" s="103">
        <f t="shared" si="13"/>
        <v>59.00000000000001</v>
      </c>
      <c r="K111" s="36">
        <f t="shared" si="14"/>
        <v>55.27285714285715</v>
      </c>
      <c r="L111" s="64">
        <v>75.26315789473685</v>
      </c>
      <c r="M111" s="65">
        <v>100</v>
      </c>
      <c r="N111" s="90">
        <f t="shared" si="15"/>
        <v>80.88516746411483</v>
      </c>
      <c r="O111" s="66">
        <v>93.90070933429719</v>
      </c>
      <c r="P111" s="57">
        <v>98.00069815</v>
      </c>
      <c r="Q111" s="67">
        <v>95.00723589001447</v>
      </c>
      <c r="R111" s="68">
        <v>100</v>
      </c>
      <c r="S111" s="44">
        <f t="shared" si="16"/>
        <v>96.7271608435779</v>
      </c>
      <c r="T111" s="64">
        <v>95.13888888888889</v>
      </c>
      <c r="U111" s="57">
        <v>80.62499999999999</v>
      </c>
      <c r="V111" s="57">
        <v>100</v>
      </c>
      <c r="W111" s="56" t="s">
        <v>1</v>
      </c>
      <c r="X111" s="56" t="s">
        <v>1</v>
      </c>
      <c r="Y111" s="90">
        <f t="shared" si="17"/>
        <v>91.92129629629628</v>
      </c>
      <c r="Z111" s="101">
        <f t="shared" si="18"/>
        <v>88.60327626526656</v>
      </c>
      <c r="AA111" s="50">
        <v>0</v>
      </c>
      <c r="AB111" s="47">
        <v>5.4945054945054945</v>
      </c>
      <c r="AC111" s="44">
        <f t="shared" si="19"/>
        <v>1.3736263736263736</v>
      </c>
      <c r="AD111" s="85">
        <v>48.599999999999945</v>
      </c>
      <c r="AE111" s="91">
        <f t="shared" si="20"/>
        <v>48.599999999999945</v>
      </c>
      <c r="AF111" s="88">
        <v>56.25</v>
      </c>
      <c r="AG111" s="80">
        <v>100</v>
      </c>
      <c r="AH111" s="92">
        <f t="shared" si="21"/>
        <v>70.83333333333333</v>
      </c>
      <c r="AI111" s="37">
        <f t="shared" si="22"/>
        <v>27.85926739926738</v>
      </c>
      <c r="AJ111" s="38">
        <f t="shared" si="23"/>
        <v>63.71398978098492</v>
      </c>
    </row>
    <row r="112" spans="1:36" ht="15">
      <c r="A112" s="17">
        <v>365</v>
      </c>
      <c r="B112" s="18">
        <v>5809</v>
      </c>
      <c r="C112" s="19" t="s">
        <v>6</v>
      </c>
      <c r="D112" s="19" t="s">
        <v>760</v>
      </c>
      <c r="E112" s="20">
        <v>6</v>
      </c>
      <c r="F112" s="48">
        <v>81.2</v>
      </c>
      <c r="G112" s="49">
        <v>80.53673178673179</v>
      </c>
      <c r="H112" s="44">
        <f t="shared" si="12"/>
        <v>80.97891059557726</v>
      </c>
      <c r="I112" s="104">
        <v>16</v>
      </c>
      <c r="J112" s="103">
        <f t="shared" si="13"/>
        <v>16</v>
      </c>
      <c r="K112" s="36">
        <f t="shared" si="14"/>
        <v>54.987346357346354</v>
      </c>
      <c r="L112" s="64">
        <v>97.65258215962442</v>
      </c>
      <c r="M112" s="65">
        <v>100</v>
      </c>
      <c r="N112" s="90">
        <f t="shared" si="15"/>
        <v>98.18608621425523</v>
      </c>
      <c r="O112" s="66">
        <v>98.05368062766817</v>
      </c>
      <c r="P112" s="57">
        <v>97.9319552</v>
      </c>
      <c r="Q112" s="67">
        <v>98.76479670612454</v>
      </c>
      <c r="R112" s="68">
        <v>100</v>
      </c>
      <c r="S112" s="44">
        <f t="shared" si="16"/>
        <v>98.68760813344818</v>
      </c>
      <c r="T112" s="64">
        <v>83.05555555555556</v>
      </c>
      <c r="U112" s="57">
        <v>70.9375</v>
      </c>
      <c r="V112" s="57">
        <v>100</v>
      </c>
      <c r="W112" s="56" t="s">
        <v>1</v>
      </c>
      <c r="X112" s="56" t="s">
        <v>1</v>
      </c>
      <c r="Y112" s="90">
        <f t="shared" si="17"/>
        <v>84.66435185185185</v>
      </c>
      <c r="Z112" s="101">
        <f t="shared" si="18"/>
        <v>95.10135698142015</v>
      </c>
      <c r="AA112" s="50">
        <v>26.0617354167256</v>
      </c>
      <c r="AB112" s="47">
        <v>5.4945054945054945</v>
      </c>
      <c r="AC112" s="44">
        <f t="shared" si="19"/>
        <v>20.919927936170573</v>
      </c>
      <c r="AD112" s="85">
        <v>68.90000000000002</v>
      </c>
      <c r="AE112" s="91">
        <f t="shared" si="20"/>
        <v>68.90000000000002</v>
      </c>
      <c r="AF112" s="88">
        <v>78.125</v>
      </c>
      <c r="AG112" s="80">
        <v>100</v>
      </c>
      <c r="AH112" s="92">
        <f t="shared" si="21"/>
        <v>85.41666666666666</v>
      </c>
      <c r="AI112" s="37">
        <f t="shared" si="22"/>
        <v>46.61396156595764</v>
      </c>
      <c r="AJ112" s="38">
        <f t="shared" si="23"/>
        <v>72.53233623196664</v>
      </c>
    </row>
    <row r="113" spans="1:36" ht="15">
      <c r="A113" s="17">
        <v>1016</v>
      </c>
      <c r="B113" s="18">
        <v>5819</v>
      </c>
      <c r="C113" s="19" t="s">
        <v>6</v>
      </c>
      <c r="D113" s="19" t="s">
        <v>893</v>
      </c>
      <c r="E113" s="20">
        <v>6</v>
      </c>
      <c r="F113" s="48">
        <v>94.65</v>
      </c>
      <c r="G113" s="49">
        <v>79.50498575498575</v>
      </c>
      <c r="H113" s="44">
        <f t="shared" si="12"/>
        <v>89.60166191832859</v>
      </c>
      <c r="I113" s="104">
        <v>62.000000000000014</v>
      </c>
      <c r="J113" s="103">
        <f t="shared" si="13"/>
        <v>62.000000000000014</v>
      </c>
      <c r="K113" s="36">
        <f t="shared" si="14"/>
        <v>78.56099715099715</v>
      </c>
      <c r="L113" s="64">
        <v>14.507772020725385</v>
      </c>
      <c r="M113" s="65">
        <v>0</v>
      </c>
      <c r="N113" s="90">
        <f t="shared" si="15"/>
        <v>11.21055110692416</v>
      </c>
      <c r="O113" s="66">
        <v>87.11163153786104</v>
      </c>
      <c r="P113" s="57">
        <v>99.31515365</v>
      </c>
      <c r="Q113" s="67">
        <v>99.87515605493134</v>
      </c>
      <c r="R113" s="68" t="s">
        <v>1</v>
      </c>
      <c r="S113" s="44">
        <f t="shared" si="16"/>
        <v>95.37433417650522</v>
      </c>
      <c r="T113" s="64">
        <v>74.72222222222223</v>
      </c>
      <c r="U113" s="57">
        <v>34.26630434782608</v>
      </c>
      <c r="V113" s="57">
        <v>95.83333333333333</v>
      </c>
      <c r="W113" s="56" t="s">
        <v>1</v>
      </c>
      <c r="X113" s="56" t="s">
        <v>1</v>
      </c>
      <c r="Y113" s="90">
        <f t="shared" si="17"/>
        <v>68.27395330112721</v>
      </c>
      <c r="Z113" s="101">
        <f t="shared" si="18"/>
        <v>51.838178215798834</v>
      </c>
      <c r="AA113" s="50">
        <v>0</v>
      </c>
      <c r="AB113" s="47">
        <v>4.395604395604396</v>
      </c>
      <c r="AC113" s="44">
        <f t="shared" si="19"/>
        <v>1.098901098901099</v>
      </c>
      <c r="AD113" s="85">
        <v>30.99999999999999</v>
      </c>
      <c r="AE113" s="91">
        <f t="shared" si="20"/>
        <v>30.99999999999999</v>
      </c>
      <c r="AF113" s="88">
        <v>18.75</v>
      </c>
      <c r="AG113" s="80">
        <v>100</v>
      </c>
      <c r="AH113" s="92">
        <f t="shared" si="21"/>
        <v>45.83333333333333</v>
      </c>
      <c r="AI113" s="37">
        <f t="shared" si="22"/>
        <v>18.019413919413914</v>
      </c>
      <c r="AJ113" s="38">
        <f t="shared" si="23"/>
        <v>47.03711271392302</v>
      </c>
    </row>
    <row r="114" spans="1:36" ht="15">
      <c r="A114" s="17">
        <v>460</v>
      </c>
      <c r="B114" s="18">
        <v>5837</v>
      </c>
      <c r="C114" s="19" t="s">
        <v>6</v>
      </c>
      <c r="D114" s="19" t="s">
        <v>618</v>
      </c>
      <c r="E114" s="20">
        <v>5</v>
      </c>
      <c r="F114" s="48">
        <v>78.69999999999999</v>
      </c>
      <c r="G114" s="49">
        <v>74.4541107041107</v>
      </c>
      <c r="H114" s="44">
        <f t="shared" si="12"/>
        <v>77.28470356803689</v>
      </c>
      <c r="I114" s="104">
        <v>64.00000000000001</v>
      </c>
      <c r="J114" s="103">
        <f t="shared" si="13"/>
        <v>64.00000000000001</v>
      </c>
      <c r="K114" s="36">
        <f t="shared" si="14"/>
        <v>71.97082214082215</v>
      </c>
      <c r="L114" s="64">
        <v>83.07952622673434</v>
      </c>
      <c r="M114" s="65">
        <v>100</v>
      </c>
      <c r="N114" s="90">
        <f t="shared" si="15"/>
        <v>86.92508844793107</v>
      </c>
      <c r="O114" s="66">
        <v>79.99563602708592</v>
      </c>
      <c r="P114" s="57">
        <v>93.67468495000001</v>
      </c>
      <c r="Q114" s="67">
        <v>99.3611040122668</v>
      </c>
      <c r="R114" s="68">
        <v>100</v>
      </c>
      <c r="S114" s="44">
        <f t="shared" si="16"/>
        <v>93.25785624733818</v>
      </c>
      <c r="T114" s="64">
        <v>97.63888888888889</v>
      </c>
      <c r="U114" s="57">
        <v>76.25</v>
      </c>
      <c r="V114" s="57">
        <v>100</v>
      </c>
      <c r="W114" s="56" t="s">
        <v>1</v>
      </c>
      <c r="X114" s="56" t="s">
        <v>1</v>
      </c>
      <c r="Y114" s="90">
        <f t="shared" si="17"/>
        <v>91.29629629629628</v>
      </c>
      <c r="Z114" s="101">
        <f t="shared" si="18"/>
        <v>90.00066402734899</v>
      </c>
      <c r="AA114" s="50">
        <v>0</v>
      </c>
      <c r="AB114" s="47">
        <v>6.4</v>
      </c>
      <c r="AC114" s="44">
        <f t="shared" si="19"/>
        <v>1.6</v>
      </c>
      <c r="AD114" s="85">
        <v>65.29999999999998</v>
      </c>
      <c r="AE114" s="91">
        <f t="shared" si="20"/>
        <v>65.29999999999998</v>
      </c>
      <c r="AF114" s="88">
        <v>75</v>
      </c>
      <c r="AG114" s="80">
        <v>100</v>
      </c>
      <c r="AH114" s="92">
        <f t="shared" si="21"/>
        <v>83.33333333333333</v>
      </c>
      <c r="AI114" s="37">
        <f t="shared" si="22"/>
        <v>34.93333333333332</v>
      </c>
      <c r="AJ114" s="38">
        <f t="shared" si="23"/>
        <v>69.87449644183891</v>
      </c>
    </row>
    <row r="115" spans="1:36" ht="15">
      <c r="A115" s="17">
        <v>1058</v>
      </c>
      <c r="B115" s="18">
        <v>5842</v>
      </c>
      <c r="C115" s="19" t="s">
        <v>6</v>
      </c>
      <c r="D115" s="19" t="s">
        <v>1116</v>
      </c>
      <c r="E115" s="20">
        <v>6</v>
      </c>
      <c r="F115" s="48">
        <v>79.35</v>
      </c>
      <c r="G115" s="49">
        <v>67.8413715913716</v>
      </c>
      <c r="H115" s="44">
        <f t="shared" si="12"/>
        <v>75.51379053045719</v>
      </c>
      <c r="I115" s="104">
        <v>5</v>
      </c>
      <c r="J115" s="103">
        <f t="shared" si="13"/>
        <v>5</v>
      </c>
      <c r="K115" s="36">
        <f t="shared" si="14"/>
        <v>47.30827431827431</v>
      </c>
      <c r="L115" s="64">
        <v>0</v>
      </c>
      <c r="M115" s="65">
        <v>0</v>
      </c>
      <c r="N115" s="90">
        <f t="shared" si="15"/>
        <v>0</v>
      </c>
      <c r="O115" s="66">
        <v>82.06818181818181</v>
      </c>
      <c r="P115" s="57">
        <v>98.6772829</v>
      </c>
      <c r="Q115" s="67">
        <v>99.53810623556582</v>
      </c>
      <c r="R115" s="68" t="s">
        <v>1</v>
      </c>
      <c r="S115" s="44">
        <f t="shared" si="16"/>
        <v>93.36946457396718</v>
      </c>
      <c r="T115" s="64">
        <v>60.416666666666664</v>
      </c>
      <c r="U115" s="57">
        <v>55.125</v>
      </c>
      <c r="V115" s="57">
        <v>58.79629629629628</v>
      </c>
      <c r="W115" s="56" t="s">
        <v>1</v>
      </c>
      <c r="X115" s="56" t="s">
        <v>1</v>
      </c>
      <c r="Y115" s="90">
        <f t="shared" si="17"/>
        <v>58.112654320987644</v>
      </c>
      <c r="Z115" s="101">
        <f t="shared" si="18"/>
        <v>43.82526570070653</v>
      </c>
      <c r="AA115" s="50">
        <v>63.2605499613728</v>
      </c>
      <c r="AB115" s="47">
        <v>5.4945054945054945</v>
      </c>
      <c r="AC115" s="44">
        <f t="shared" si="19"/>
        <v>48.81903884465597</v>
      </c>
      <c r="AD115" s="85">
        <v>3.5999999999999996</v>
      </c>
      <c r="AE115" s="91">
        <f t="shared" si="20"/>
        <v>3.5999999999999996</v>
      </c>
      <c r="AF115" s="88">
        <v>6.25</v>
      </c>
      <c r="AG115" s="80">
        <v>100</v>
      </c>
      <c r="AH115" s="92">
        <f t="shared" si="21"/>
        <v>37.49999999999999</v>
      </c>
      <c r="AI115" s="37">
        <f t="shared" si="22"/>
        <v>34.49682071714985</v>
      </c>
      <c r="AJ115" s="38">
        <f t="shared" si="23"/>
        <v>41.723333929153085</v>
      </c>
    </row>
    <row r="116" spans="1:36" ht="15">
      <c r="A116" s="17">
        <v>954</v>
      </c>
      <c r="B116" s="18">
        <v>5847</v>
      </c>
      <c r="C116" s="19" t="s">
        <v>6</v>
      </c>
      <c r="D116" s="19" t="s">
        <v>744</v>
      </c>
      <c r="E116" s="20">
        <v>6</v>
      </c>
      <c r="F116" s="48">
        <v>0</v>
      </c>
      <c r="G116" s="49">
        <v>85.10073260073261</v>
      </c>
      <c r="H116" s="44">
        <f t="shared" si="12"/>
        <v>28.36691086691087</v>
      </c>
      <c r="I116" s="104">
        <v>59.00000000000001</v>
      </c>
      <c r="J116" s="103">
        <f t="shared" si="13"/>
        <v>59.00000000000001</v>
      </c>
      <c r="K116" s="36">
        <f t="shared" si="14"/>
        <v>40.62014652014653</v>
      </c>
      <c r="L116" s="64">
        <v>57.425742574257434</v>
      </c>
      <c r="M116" s="65">
        <v>100</v>
      </c>
      <c r="N116" s="90">
        <f t="shared" si="15"/>
        <v>67.1017101710171</v>
      </c>
      <c r="O116" s="66">
        <v>92.2908228122952</v>
      </c>
      <c r="P116" s="57">
        <v>97.65926935</v>
      </c>
      <c r="Q116" s="67">
        <v>99.02129347969846</v>
      </c>
      <c r="R116" s="68">
        <v>100</v>
      </c>
      <c r="S116" s="44">
        <f t="shared" si="16"/>
        <v>97.24284641049842</v>
      </c>
      <c r="T116" s="64">
        <v>95.27777777777779</v>
      </c>
      <c r="U116" s="57">
        <v>76.96969696969697</v>
      </c>
      <c r="V116" s="57">
        <v>84.72222222222221</v>
      </c>
      <c r="W116" s="56" t="s">
        <v>1</v>
      </c>
      <c r="X116" s="56" t="s">
        <v>1</v>
      </c>
      <c r="Y116" s="90">
        <f t="shared" si="17"/>
        <v>85.65656565656565</v>
      </c>
      <c r="Z116" s="101">
        <f t="shared" si="18"/>
        <v>81.20003908418278</v>
      </c>
      <c r="AA116" s="50">
        <v>0</v>
      </c>
      <c r="AB116" s="47">
        <v>1.0869565217391304</v>
      </c>
      <c r="AC116" s="44">
        <f t="shared" si="19"/>
        <v>0.2717391304347826</v>
      </c>
      <c r="AD116" s="85">
        <v>3.5999999999999996</v>
      </c>
      <c r="AE116" s="91">
        <f t="shared" si="20"/>
        <v>3.5999999999999996</v>
      </c>
      <c r="AF116" s="88">
        <v>12.5</v>
      </c>
      <c r="AG116" s="80">
        <v>100</v>
      </c>
      <c r="AH116" s="92">
        <f t="shared" si="21"/>
        <v>41.66666666666666</v>
      </c>
      <c r="AI116" s="37">
        <f t="shared" si="22"/>
        <v>9.438260869565216</v>
      </c>
      <c r="AJ116" s="38">
        <f t="shared" si="23"/>
        <v>51.55552710699026</v>
      </c>
    </row>
    <row r="117" spans="1:36" ht="15">
      <c r="A117" s="17">
        <v>918</v>
      </c>
      <c r="B117" s="18">
        <v>5854</v>
      </c>
      <c r="C117" s="19" t="s">
        <v>6</v>
      </c>
      <c r="D117" s="19" t="s">
        <v>775</v>
      </c>
      <c r="E117" s="20">
        <v>6</v>
      </c>
      <c r="F117" s="48">
        <v>50.4</v>
      </c>
      <c r="G117" s="49">
        <v>71.72059422059422</v>
      </c>
      <c r="H117" s="44">
        <f t="shared" si="12"/>
        <v>57.50686474019807</v>
      </c>
      <c r="I117" s="104">
        <v>32</v>
      </c>
      <c r="J117" s="103">
        <f t="shared" si="13"/>
        <v>32</v>
      </c>
      <c r="K117" s="36">
        <f t="shared" si="14"/>
        <v>47.30411884411885</v>
      </c>
      <c r="L117" s="64">
        <v>46.42857142857143</v>
      </c>
      <c r="M117" s="65">
        <v>100</v>
      </c>
      <c r="N117" s="90">
        <f t="shared" si="15"/>
        <v>58.603896103896105</v>
      </c>
      <c r="O117" s="66">
        <v>96.41025641025641</v>
      </c>
      <c r="P117" s="57">
        <v>95.780621</v>
      </c>
      <c r="Q117" s="67">
        <v>94.1775147928994</v>
      </c>
      <c r="R117" s="68">
        <v>100</v>
      </c>
      <c r="S117" s="44">
        <f t="shared" si="16"/>
        <v>96.59209805078895</v>
      </c>
      <c r="T117" s="64">
        <v>59.583333333333336</v>
      </c>
      <c r="U117" s="57">
        <v>72.03260869565217</v>
      </c>
      <c r="V117" s="57">
        <v>91.66666666666667</v>
      </c>
      <c r="W117" s="56" t="s">
        <v>1</v>
      </c>
      <c r="X117" s="56" t="s">
        <v>1</v>
      </c>
      <c r="Y117" s="90">
        <f t="shared" si="17"/>
        <v>74.42753623188406</v>
      </c>
      <c r="Z117" s="101">
        <f t="shared" si="18"/>
        <v>74.55779435761892</v>
      </c>
      <c r="AA117" s="50">
        <v>2.63888888888889</v>
      </c>
      <c r="AB117" s="47">
        <v>5.4945054945054945</v>
      </c>
      <c r="AC117" s="44">
        <f t="shared" si="19"/>
        <v>3.352793040293041</v>
      </c>
      <c r="AD117" s="85">
        <v>43.99999999999994</v>
      </c>
      <c r="AE117" s="91">
        <f t="shared" si="20"/>
        <v>43.99999999999994</v>
      </c>
      <c r="AF117" s="88">
        <v>43.75</v>
      </c>
      <c r="AG117" s="80">
        <v>100</v>
      </c>
      <c r="AH117" s="92">
        <f t="shared" si="21"/>
        <v>62.49999999999999</v>
      </c>
      <c r="AI117" s="37">
        <f t="shared" si="22"/>
        <v>26.021489621489607</v>
      </c>
      <c r="AJ117" s="38">
        <f t="shared" si="23"/>
        <v>54.54616783408011</v>
      </c>
    </row>
    <row r="118" spans="1:36" ht="15">
      <c r="A118" s="17">
        <v>661</v>
      </c>
      <c r="B118" s="18">
        <v>5856</v>
      </c>
      <c r="C118" s="19" t="s">
        <v>6</v>
      </c>
      <c r="D118" s="19" t="s">
        <v>843</v>
      </c>
      <c r="E118" s="20">
        <v>6</v>
      </c>
      <c r="F118" s="48">
        <v>27.700000000000003</v>
      </c>
      <c r="G118" s="49">
        <v>76.78927553927555</v>
      </c>
      <c r="H118" s="44">
        <f t="shared" si="12"/>
        <v>44.06309184642518</v>
      </c>
      <c r="I118" s="104">
        <v>49</v>
      </c>
      <c r="J118" s="103">
        <f t="shared" si="13"/>
        <v>49</v>
      </c>
      <c r="K118" s="36">
        <f t="shared" si="14"/>
        <v>46.03785510785511</v>
      </c>
      <c r="L118" s="64">
        <v>88.75</v>
      </c>
      <c r="M118" s="65">
        <v>100</v>
      </c>
      <c r="N118" s="90">
        <f t="shared" si="15"/>
        <v>91.30681818181819</v>
      </c>
      <c r="O118" s="66">
        <v>83.94359059413239</v>
      </c>
      <c r="P118" s="57">
        <v>98.81702295</v>
      </c>
      <c r="Q118" s="67">
        <v>96.63793103448276</v>
      </c>
      <c r="R118" s="68">
        <v>100</v>
      </c>
      <c r="S118" s="44">
        <f t="shared" si="16"/>
        <v>94.84963614465379</v>
      </c>
      <c r="T118" s="64">
        <v>85</v>
      </c>
      <c r="U118" s="57">
        <v>73.15217391304347</v>
      </c>
      <c r="V118" s="57">
        <v>100</v>
      </c>
      <c r="W118" s="56" t="s">
        <v>1</v>
      </c>
      <c r="X118" s="56" t="s">
        <v>1</v>
      </c>
      <c r="Y118" s="90">
        <f t="shared" si="17"/>
        <v>86.05072463768116</v>
      </c>
      <c r="Z118" s="101">
        <f t="shared" si="18"/>
        <v>91.1790574793327</v>
      </c>
      <c r="AA118" s="50">
        <v>31.573762816704</v>
      </c>
      <c r="AB118" s="47">
        <v>14.130434782608695</v>
      </c>
      <c r="AC118" s="44">
        <f t="shared" si="19"/>
        <v>27.212930808180175</v>
      </c>
      <c r="AD118" s="85">
        <v>43.69999999999994</v>
      </c>
      <c r="AE118" s="91">
        <f t="shared" si="20"/>
        <v>43.69999999999994</v>
      </c>
      <c r="AF118" s="88">
        <v>15.625</v>
      </c>
      <c r="AG118" s="80">
        <v>100</v>
      </c>
      <c r="AH118" s="92">
        <f t="shared" si="21"/>
        <v>43.74999999999999</v>
      </c>
      <c r="AI118" s="37">
        <f t="shared" si="22"/>
        <v>34.91689643102941</v>
      </c>
      <c r="AJ118" s="38">
        <f t="shared" si="23"/>
        <v>65.2721686905462</v>
      </c>
    </row>
    <row r="119" spans="1:36" ht="15">
      <c r="A119" s="17">
        <v>293</v>
      </c>
      <c r="B119" s="18">
        <v>5858</v>
      </c>
      <c r="C119" s="19" t="s">
        <v>6</v>
      </c>
      <c r="D119" s="19" t="s">
        <v>516</v>
      </c>
      <c r="E119" s="20">
        <v>6</v>
      </c>
      <c r="F119" s="48">
        <v>52.25</v>
      </c>
      <c r="G119" s="49">
        <v>81.21031746031746</v>
      </c>
      <c r="H119" s="44">
        <f t="shared" si="12"/>
        <v>61.903439153439145</v>
      </c>
      <c r="I119" s="104">
        <v>31</v>
      </c>
      <c r="J119" s="103">
        <f t="shared" si="13"/>
        <v>31</v>
      </c>
      <c r="K119" s="36">
        <f t="shared" si="14"/>
        <v>49.542063492063484</v>
      </c>
      <c r="L119" s="64">
        <v>92.81437125748504</v>
      </c>
      <c r="M119" s="65">
        <v>100</v>
      </c>
      <c r="N119" s="90">
        <f t="shared" si="15"/>
        <v>94.44746869896571</v>
      </c>
      <c r="O119" s="66">
        <v>88.24259074259075</v>
      </c>
      <c r="P119" s="57">
        <v>98.7348356</v>
      </c>
      <c r="Q119" s="67">
        <v>99.04162923030849</v>
      </c>
      <c r="R119" s="68">
        <v>100</v>
      </c>
      <c r="S119" s="44">
        <f t="shared" si="16"/>
        <v>96.5047638932248</v>
      </c>
      <c r="T119" s="64">
        <v>93.75</v>
      </c>
      <c r="U119" s="57">
        <v>99.99999999999999</v>
      </c>
      <c r="V119" s="57">
        <v>97.22222222222221</v>
      </c>
      <c r="W119" s="56" t="s">
        <v>1</v>
      </c>
      <c r="X119" s="56" t="s">
        <v>1</v>
      </c>
      <c r="Y119" s="90">
        <f t="shared" si="17"/>
        <v>96.99074074074073</v>
      </c>
      <c r="Z119" s="101">
        <f t="shared" si="18"/>
        <v>95.71618845115462</v>
      </c>
      <c r="AA119" s="50">
        <v>63.3772940508491</v>
      </c>
      <c r="AB119" s="47">
        <v>5.4945054945054945</v>
      </c>
      <c r="AC119" s="44">
        <f t="shared" si="19"/>
        <v>48.906596911763195</v>
      </c>
      <c r="AD119" s="85">
        <v>50.29999999999998</v>
      </c>
      <c r="AE119" s="91">
        <f t="shared" si="20"/>
        <v>50.29999999999998</v>
      </c>
      <c r="AF119" s="88">
        <v>56.25</v>
      </c>
      <c r="AG119" s="80">
        <v>100</v>
      </c>
      <c r="AH119" s="92">
        <f t="shared" si="21"/>
        <v>70.83333333333333</v>
      </c>
      <c r="AI119" s="37">
        <f t="shared" si="22"/>
        <v>53.663518352940365</v>
      </c>
      <c r="AJ119" s="38">
        <f t="shared" si="23"/>
        <v>73.86556242987211</v>
      </c>
    </row>
    <row r="120" spans="1:36" ht="15">
      <c r="A120" s="17">
        <v>539</v>
      </c>
      <c r="B120" s="18">
        <v>5861</v>
      </c>
      <c r="C120" s="19" t="s">
        <v>6</v>
      </c>
      <c r="D120" s="19" t="s">
        <v>328</v>
      </c>
      <c r="E120" s="20">
        <v>6</v>
      </c>
      <c r="F120" s="48">
        <v>39.35000000000001</v>
      </c>
      <c r="G120" s="49">
        <v>86.95461945461945</v>
      </c>
      <c r="H120" s="44">
        <f t="shared" si="12"/>
        <v>55.21820648487315</v>
      </c>
      <c r="I120" s="104">
        <v>11</v>
      </c>
      <c r="J120" s="103">
        <f t="shared" si="13"/>
        <v>11</v>
      </c>
      <c r="K120" s="36">
        <f t="shared" si="14"/>
        <v>37.53092389092389</v>
      </c>
      <c r="L120" s="64">
        <v>88.20058997050147</v>
      </c>
      <c r="M120" s="65">
        <v>100</v>
      </c>
      <c r="N120" s="90">
        <f t="shared" si="15"/>
        <v>90.88227406811478</v>
      </c>
      <c r="O120" s="66">
        <v>90.5842003263974</v>
      </c>
      <c r="P120" s="57">
        <v>99.84913705</v>
      </c>
      <c r="Q120" s="67">
        <v>99.51600893521966</v>
      </c>
      <c r="R120" s="68">
        <v>100</v>
      </c>
      <c r="S120" s="44">
        <f t="shared" si="16"/>
        <v>97.48733657790426</v>
      </c>
      <c r="T120" s="64">
        <v>99.30555555555554</v>
      </c>
      <c r="U120" s="57">
        <v>78.12499999999999</v>
      </c>
      <c r="V120" s="57">
        <v>100</v>
      </c>
      <c r="W120" s="56" t="s">
        <v>1</v>
      </c>
      <c r="X120" s="56" t="s">
        <v>1</v>
      </c>
      <c r="Y120" s="90">
        <f t="shared" si="17"/>
        <v>92.47685185185183</v>
      </c>
      <c r="Z120" s="101">
        <f t="shared" si="18"/>
        <v>93.37859273934431</v>
      </c>
      <c r="AA120" s="50">
        <v>57.1776597345514</v>
      </c>
      <c r="AB120" s="47">
        <v>5.4945054945054945</v>
      </c>
      <c r="AC120" s="44">
        <f t="shared" si="19"/>
        <v>44.25687117453992</v>
      </c>
      <c r="AD120" s="85">
        <v>45.09999999999998</v>
      </c>
      <c r="AE120" s="91">
        <f t="shared" si="20"/>
        <v>45.09999999999998</v>
      </c>
      <c r="AF120" s="88">
        <v>28.125</v>
      </c>
      <c r="AG120" s="80">
        <v>100</v>
      </c>
      <c r="AH120" s="92">
        <f t="shared" si="21"/>
        <v>52.08333333333333</v>
      </c>
      <c r="AI120" s="37">
        <f t="shared" si="22"/>
        <v>46.04699795975461</v>
      </c>
      <c r="AJ120" s="38">
        <f t="shared" si="23"/>
        <v>68.00958053578333</v>
      </c>
    </row>
    <row r="121" spans="1:36" ht="15">
      <c r="A121" s="17">
        <v>782</v>
      </c>
      <c r="B121" s="18">
        <v>5873</v>
      </c>
      <c r="C121" s="19" t="s">
        <v>6</v>
      </c>
      <c r="D121" s="19" t="s">
        <v>278</v>
      </c>
      <c r="E121" s="20">
        <v>6</v>
      </c>
      <c r="F121" s="48">
        <v>0</v>
      </c>
      <c r="G121" s="49">
        <v>97.93091168091168</v>
      </c>
      <c r="H121" s="44">
        <f t="shared" si="12"/>
        <v>32.643637226970554</v>
      </c>
      <c r="I121" s="104">
        <v>15.000000000000002</v>
      </c>
      <c r="J121" s="103">
        <f t="shared" si="13"/>
        <v>15.000000000000002</v>
      </c>
      <c r="K121" s="36">
        <f t="shared" si="14"/>
        <v>25.586182336182333</v>
      </c>
      <c r="L121" s="64">
        <v>18.181818181818176</v>
      </c>
      <c r="M121" s="65">
        <v>100</v>
      </c>
      <c r="N121" s="90">
        <f t="shared" si="15"/>
        <v>36.776859504132226</v>
      </c>
      <c r="O121" s="66">
        <v>81.87171611346572</v>
      </c>
      <c r="P121" s="57">
        <v>99.30940584999999</v>
      </c>
      <c r="Q121" s="67">
        <v>98.56693463823838</v>
      </c>
      <c r="R121" s="68" t="s">
        <v>1</v>
      </c>
      <c r="S121" s="44">
        <f t="shared" si="16"/>
        <v>93.19107135544269</v>
      </c>
      <c r="T121" s="64">
        <v>96.52777777777779</v>
      </c>
      <c r="U121" s="57">
        <v>76.25</v>
      </c>
      <c r="V121" s="57">
        <v>100</v>
      </c>
      <c r="W121" s="56" t="s">
        <v>1</v>
      </c>
      <c r="X121" s="56" t="s">
        <v>1</v>
      </c>
      <c r="Y121" s="90">
        <f t="shared" si="17"/>
        <v>90.92592592592592</v>
      </c>
      <c r="Z121" s="101">
        <f t="shared" si="18"/>
        <v>67.82518323778206</v>
      </c>
      <c r="AA121" s="50">
        <v>92.1794871794872</v>
      </c>
      <c r="AB121" s="47">
        <v>5.4945054945054945</v>
      </c>
      <c r="AC121" s="44">
        <f t="shared" si="19"/>
        <v>70.50824175824178</v>
      </c>
      <c r="AD121" s="85">
        <v>76.30000000000004</v>
      </c>
      <c r="AE121" s="91">
        <f t="shared" si="20"/>
        <v>76.30000000000004</v>
      </c>
      <c r="AF121" s="88">
        <v>75</v>
      </c>
      <c r="AG121" s="80">
        <v>100</v>
      </c>
      <c r="AH121" s="92">
        <f t="shared" si="21"/>
        <v>83.33333333333333</v>
      </c>
      <c r="AI121" s="37">
        <f t="shared" si="22"/>
        <v>74.61772893772896</v>
      </c>
      <c r="AJ121" s="38">
        <f t="shared" si="23"/>
        <v>61.41514676744618</v>
      </c>
    </row>
    <row r="122" spans="1:36" ht="15">
      <c r="A122" s="17">
        <v>503</v>
      </c>
      <c r="B122" s="18">
        <v>5885</v>
      </c>
      <c r="C122" s="19" t="s">
        <v>6</v>
      </c>
      <c r="D122" s="19" t="s">
        <v>820</v>
      </c>
      <c r="E122" s="20">
        <v>6</v>
      </c>
      <c r="F122" s="48">
        <v>82.3</v>
      </c>
      <c r="G122" s="49">
        <v>84.10409035409036</v>
      </c>
      <c r="H122" s="44">
        <f t="shared" si="12"/>
        <v>82.90136345136344</v>
      </c>
      <c r="I122" s="104">
        <v>55.000000000000014</v>
      </c>
      <c r="J122" s="103">
        <f t="shared" si="13"/>
        <v>55.000000000000014</v>
      </c>
      <c r="K122" s="36">
        <f t="shared" si="14"/>
        <v>71.74081807081807</v>
      </c>
      <c r="L122" s="64">
        <v>81.4516129032258</v>
      </c>
      <c r="M122" s="65">
        <v>100</v>
      </c>
      <c r="N122" s="90">
        <f t="shared" si="15"/>
        <v>85.66715542521993</v>
      </c>
      <c r="O122" s="66">
        <v>98.50733086027203</v>
      </c>
      <c r="P122" s="57">
        <v>99.223752</v>
      </c>
      <c r="Q122" s="67">
        <v>100</v>
      </c>
      <c r="R122" s="68">
        <v>100</v>
      </c>
      <c r="S122" s="44">
        <f t="shared" si="16"/>
        <v>99.43277071506802</v>
      </c>
      <c r="T122" s="64">
        <v>97.22222222222221</v>
      </c>
      <c r="U122" s="57">
        <v>87.28260869565216</v>
      </c>
      <c r="V122" s="57">
        <v>100</v>
      </c>
      <c r="W122" s="56" t="s">
        <v>1</v>
      </c>
      <c r="X122" s="56" t="s">
        <v>1</v>
      </c>
      <c r="Y122" s="90">
        <f t="shared" si="17"/>
        <v>94.83494363929145</v>
      </c>
      <c r="Z122" s="101">
        <f t="shared" si="18"/>
        <v>92.27242148934849</v>
      </c>
      <c r="AA122" s="50">
        <v>0</v>
      </c>
      <c r="AB122" s="47">
        <v>5.4945054945054945</v>
      </c>
      <c r="AC122" s="44">
        <f t="shared" si="19"/>
        <v>1.3736263736263736</v>
      </c>
      <c r="AD122" s="85">
        <v>45.79999999999995</v>
      </c>
      <c r="AE122" s="91">
        <f t="shared" si="20"/>
        <v>45.79999999999995</v>
      </c>
      <c r="AF122" s="88">
        <v>65.625</v>
      </c>
      <c r="AG122" s="80">
        <v>100</v>
      </c>
      <c r="AH122" s="92">
        <f t="shared" si="21"/>
        <v>77.08333333333333</v>
      </c>
      <c r="AI122" s="37">
        <f t="shared" si="22"/>
        <v>28.36260073260072</v>
      </c>
      <c r="AJ122" s="38">
        <f t="shared" si="23"/>
        <v>68.99315457861807</v>
      </c>
    </row>
    <row r="123" spans="1:36" ht="15">
      <c r="A123" s="17">
        <v>565</v>
      </c>
      <c r="B123" s="18">
        <v>5887</v>
      </c>
      <c r="C123" s="19" t="s">
        <v>6</v>
      </c>
      <c r="D123" s="19" t="s">
        <v>219</v>
      </c>
      <c r="E123" s="20">
        <v>6</v>
      </c>
      <c r="F123" s="48">
        <v>61.95</v>
      </c>
      <c r="G123" s="49">
        <v>85.99409849409851</v>
      </c>
      <c r="H123" s="44">
        <f t="shared" si="12"/>
        <v>69.96469949803283</v>
      </c>
      <c r="I123" s="104">
        <v>37</v>
      </c>
      <c r="J123" s="103">
        <f t="shared" si="13"/>
        <v>37</v>
      </c>
      <c r="K123" s="36">
        <f t="shared" si="14"/>
        <v>56.7788196988197</v>
      </c>
      <c r="L123" s="64">
        <v>59.3939393939394</v>
      </c>
      <c r="M123" s="65">
        <v>100</v>
      </c>
      <c r="N123" s="90">
        <f t="shared" si="15"/>
        <v>68.62258953168043</v>
      </c>
      <c r="O123" s="66">
        <v>99.43870091896407</v>
      </c>
      <c r="P123" s="57">
        <v>93.4282108</v>
      </c>
      <c r="Q123" s="67">
        <v>97.01931561917834</v>
      </c>
      <c r="R123" s="68">
        <v>100</v>
      </c>
      <c r="S123" s="44">
        <f t="shared" si="16"/>
        <v>97.4715568345356</v>
      </c>
      <c r="T123" s="64">
        <v>100</v>
      </c>
      <c r="U123" s="57">
        <v>85</v>
      </c>
      <c r="V123" s="57">
        <v>100</v>
      </c>
      <c r="W123" s="56" t="s">
        <v>1</v>
      </c>
      <c r="X123" s="56" t="s">
        <v>1</v>
      </c>
      <c r="Y123" s="90">
        <f t="shared" si="17"/>
        <v>94.99999999999999</v>
      </c>
      <c r="Z123" s="101">
        <f t="shared" si="18"/>
        <v>84.18483758099079</v>
      </c>
      <c r="AA123" s="50">
        <v>44.9922853393223</v>
      </c>
      <c r="AB123" s="47">
        <v>5.4945054945054945</v>
      </c>
      <c r="AC123" s="44">
        <f t="shared" si="19"/>
        <v>35.117840378118096</v>
      </c>
      <c r="AD123" s="85">
        <v>46.99999999999994</v>
      </c>
      <c r="AE123" s="91">
        <f t="shared" si="20"/>
        <v>46.99999999999994</v>
      </c>
      <c r="AF123" s="88">
        <v>62.5</v>
      </c>
      <c r="AG123" s="80">
        <v>100</v>
      </c>
      <c r="AH123" s="92">
        <f t="shared" si="21"/>
        <v>75</v>
      </c>
      <c r="AI123" s="37">
        <f t="shared" si="22"/>
        <v>46.26284820166297</v>
      </c>
      <c r="AJ123" s="38">
        <f t="shared" si="23"/>
        <v>67.32703719075822</v>
      </c>
    </row>
    <row r="124" spans="1:36" ht="15">
      <c r="A124" s="17">
        <v>622</v>
      </c>
      <c r="B124" s="18">
        <v>5890</v>
      </c>
      <c r="C124" s="19" t="s">
        <v>6</v>
      </c>
      <c r="D124" s="19" t="s">
        <v>683</v>
      </c>
      <c r="E124" s="20">
        <v>6</v>
      </c>
      <c r="F124" s="48">
        <v>93.45000000000002</v>
      </c>
      <c r="G124" s="49">
        <v>88.90059015059015</v>
      </c>
      <c r="H124" s="44">
        <f t="shared" si="12"/>
        <v>91.93353005019672</v>
      </c>
      <c r="I124" s="104">
        <v>10</v>
      </c>
      <c r="J124" s="103">
        <f t="shared" si="13"/>
        <v>10</v>
      </c>
      <c r="K124" s="36">
        <f t="shared" si="14"/>
        <v>59.160118030118035</v>
      </c>
      <c r="L124" s="64">
        <v>72.5</v>
      </c>
      <c r="M124" s="65">
        <v>100</v>
      </c>
      <c r="N124" s="90">
        <f t="shared" si="15"/>
        <v>78.75</v>
      </c>
      <c r="O124" s="66">
        <v>71.95009523920139</v>
      </c>
      <c r="P124" s="57">
        <v>98.91599984999999</v>
      </c>
      <c r="Q124" s="67">
        <v>99.66660129437145</v>
      </c>
      <c r="R124" s="68">
        <v>100</v>
      </c>
      <c r="S124" s="44">
        <f t="shared" si="16"/>
        <v>92.63317409589321</v>
      </c>
      <c r="T124" s="64">
        <v>100</v>
      </c>
      <c r="U124" s="57">
        <v>86.39130434782608</v>
      </c>
      <c r="V124" s="57">
        <v>95.83333333333333</v>
      </c>
      <c r="W124" s="56" t="s">
        <v>1</v>
      </c>
      <c r="X124" s="56" t="s">
        <v>1</v>
      </c>
      <c r="Y124" s="90">
        <f t="shared" si="17"/>
        <v>94.07487922705313</v>
      </c>
      <c r="Z124" s="101">
        <f t="shared" si="18"/>
        <v>86.87058672517857</v>
      </c>
      <c r="AA124" s="50">
        <v>5</v>
      </c>
      <c r="AB124" s="47">
        <v>2.197802197802198</v>
      </c>
      <c r="AC124" s="44">
        <f t="shared" si="19"/>
        <v>4.299450549450549</v>
      </c>
      <c r="AD124" s="85">
        <v>64.49999999999997</v>
      </c>
      <c r="AE124" s="91">
        <f t="shared" si="20"/>
        <v>64.49999999999997</v>
      </c>
      <c r="AF124" s="88">
        <v>78.125</v>
      </c>
      <c r="AG124" s="80">
        <v>100</v>
      </c>
      <c r="AH124" s="92">
        <f t="shared" si="21"/>
        <v>85.41666666666666</v>
      </c>
      <c r="AI124" s="37">
        <f t="shared" si="22"/>
        <v>36.576373626373616</v>
      </c>
      <c r="AJ124" s="38">
        <f t="shared" si="23"/>
        <v>66.24022905652497</v>
      </c>
    </row>
    <row r="125" spans="1:36" ht="15">
      <c r="A125" s="17">
        <v>114</v>
      </c>
      <c r="B125" s="18">
        <v>5893</v>
      </c>
      <c r="C125" s="19" t="s">
        <v>6</v>
      </c>
      <c r="D125" s="19" t="s">
        <v>652</v>
      </c>
      <c r="E125" s="20">
        <v>5</v>
      </c>
      <c r="F125" s="48">
        <v>77.10000000000001</v>
      </c>
      <c r="G125" s="49">
        <v>86.42501017501019</v>
      </c>
      <c r="H125" s="44">
        <f t="shared" si="12"/>
        <v>80.20833672500339</v>
      </c>
      <c r="I125" s="104">
        <v>35</v>
      </c>
      <c r="J125" s="103">
        <f t="shared" si="13"/>
        <v>35</v>
      </c>
      <c r="K125" s="36">
        <f t="shared" si="14"/>
        <v>62.12500203500203</v>
      </c>
      <c r="L125" s="64">
        <v>88.94117647058823</v>
      </c>
      <c r="M125" s="65">
        <v>100</v>
      </c>
      <c r="N125" s="90">
        <f t="shared" si="15"/>
        <v>91.45454545454544</v>
      </c>
      <c r="O125" s="66">
        <v>91.09149277688604</v>
      </c>
      <c r="P125" s="57">
        <v>96.1806686</v>
      </c>
      <c r="Q125" s="67">
        <v>97.40612648221344</v>
      </c>
      <c r="R125" s="68">
        <v>100</v>
      </c>
      <c r="S125" s="44">
        <f t="shared" si="16"/>
        <v>96.16957196477487</v>
      </c>
      <c r="T125" s="64">
        <v>100</v>
      </c>
      <c r="U125" s="57">
        <v>91.88405797101447</v>
      </c>
      <c r="V125" s="57">
        <v>100</v>
      </c>
      <c r="W125" s="56" t="s">
        <v>1</v>
      </c>
      <c r="X125" s="56" t="s">
        <v>1</v>
      </c>
      <c r="Y125" s="90">
        <f t="shared" si="17"/>
        <v>97.29468599033814</v>
      </c>
      <c r="Z125" s="101">
        <f t="shared" si="18"/>
        <v>94.3649876664091</v>
      </c>
      <c r="AA125" s="50">
        <v>86.6585434767253</v>
      </c>
      <c r="AB125" s="47">
        <v>13.541666666666666</v>
      </c>
      <c r="AC125" s="44">
        <f t="shared" si="19"/>
        <v>68.37932427421065</v>
      </c>
      <c r="AD125" s="85">
        <v>49.99999999999995</v>
      </c>
      <c r="AE125" s="91">
        <f t="shared" si="20"/>
        <v>49.99999999999995</v>
      </c>
      <c r="AF125" s="88">
        <v>62.5</v>
      </c>
      <c r="AG125" s="80">
        <v>100</v>
      </c>
      <c r="AH125" s="92">
        <f t="shared" si="21"/>
        <v>75</v>
      </c>
      <c r="AI125" s="37">
        <f t="shared" si="22"/>
        <v>64.802306279579</v>
      </c>
      <c r="AJ125" s="38">
        <f t="shared" si="23"/>
        <v>79.04818612407865</v>
      </c>
    </row>
    <row r="126" spans="1:36" ht="15">
      <c r="A126" s="17">
        <v>827</v>
      </c>
      <c r="B126" s="18">
        <v>5895</v>
      </c>
      <c r="C126" s="19" t="s">
        <v>6</v>
      </c>
      <c r="D126" s="19" t="s">
        <v>506</v>
      </c>
      <c r="E126" s="20">
        <v>6</v>
      </c>
      <c r="F126" s="48">
        <v>30.000000000000004</v>
      </c>
      <c r="G126" s="49">
        <v>67.84951159951159</v>
      </c>
      <c r="H126" s="44">
        <f t="shared" si="12"/>
        <v>42.61650386650386</v>
      </c>
      <c r="I126" s="104">
        <v>10</v>
      </c>
      <c r="J126" s="103">
        <f t="shared" si="13"/>
        <v>10</v>
      </c>
      <c r="K126" s="36">
        <f t="shared" si="14"/>
        <v>29.569902319902315</v>
      </c>
      <c r="L126" s="64">
        <v>78.3132530120482</v>
      </c>
      <c r="M126" s="65">
        <v>100</v>
      </c>
      <c r="N126" s="90">
        <f t="shared" si="15"/>
        <v>83.24205914567361</v>
      </c>
      <c r="O126" s="66">
        <v>90.69663126517014</v>
      </c>
      <c r="P126" s="57">
        <v>97.00020215</v>
      </c>
      <c r="Q126" s="67">
        <v>96.78024037931414</v>
      </c>
      <c r="R126" s="68" t="s">
        <v>1</v>
      </c>
      <c r="S126" s="44">
        <f t="shared" si="16"/>
        <v>94.76642520778758</v>
      </c>
      <c r="T126" s="64">
        <v>90.41666666666667</v>
      </c>
      <c r="U126" s="57">
        <v>63.5</v>
      </c>
      <c r="V126" s="57">
        <v>86.1111111111111</v>
      </c>
      <c r="W126" s="56" t="s">
        <v>1</v>
      </c>
      <c r="X126" s="56" t="s">
        <v>1</v>
      </c>
      <c r="Y126" s="90">
        <f t="shared" si="17"/>
        <v>80.00925925925925</v>
      </c>
      <c r="Z126" s="101">
        <f t="shared" si="18"/>
        <v>86.15398431281062</v>
      </c>
      <c r="AA126" s="50">
        <v>38.4280210959734</v>
      </c>
      <c r="AB126" s="47">
        <v>5.4945054945054945</v>
      </c>
      <c r="AC126" s="44">
        <f t="shared" si="19"/>
        <v>30.19464219560642</v>
      </c>
      <c r="AD126" s="85">
        <v>29.2</v>
      </c>
      <c r="AE126" s="91">
        <f t="shared" si="20"/>
        <v>29.2</v>
      </c>
      <c r="AF126" s="88">
        <v>34.375</v>
      </c>
      <c r="AG126" s="80">
        <v>100</v>
      </c>
      <c r="AH126" s="92">
        <f t="shared" si="21"/>
        <v>56.24999999999999</v>
      </c>
      <c r="AI126" s="37">
        <f t="shared" si="22"/>
        <v>35.14047583765675</v>
      </c>
      <c r="AJ126" s="38">
        <f t="shared" si="23"/>
        <v>59.5331153716828</v>
      </c>
    </row>
    <row r="127" spans="1:36" ht="15">
      <c r="A127" s="17">
        <v>67</v>
      </c>
      <c r="B127" s="18">
        <v>8001</v>
      </c>
      <c r="C127" s="19" t="s">
        <v>451</v>
      </c>
      <c r="D127" s="19" t="s">
        <v>702</v>
      </c>
      <c r="E127" s="20" t="s">
        <v>46</v>
      </c>
      <c r="F127" s="48">
        <v>83.85000000000001</v>
      </c>
      <c r="G127" s="49">
        <v>95.15873015873015</v>
      </c>
      <c r="H127" s="44">
        <f t="shared" si="12"/>
        <v>87.61957671957671</v>
      </c>
      <c r="I127" s="104">
        <v>36</v>
      </c>
      <c r="J127" s="103">
        <f t="shared" si="13"/>
        <v>36</v>
      </c>
      <c r="K127" s="36">
        <f t="shared" si="14"/>
        <v>66.97174603174602</v>
      </c>
      <c r="L127" s="64">
        <v>94.67505241090147</v>
      </c>
      <c r="M127" s="65">
        <v>100</v>
      </c>
      <c r="N127" s="90">
        <f t="shared" si="15"/>
        <v>95.88526777206022</v>
      </c>
      <c r="O127" s="66">
        <v>63.371144119766285</v>
      </c>
      <c r="P127" s="57">
        <v>92.40901585</v>
      </c>
      <c r="Q127" s="67">
        <v>98.16692133143138</v>
      </c>
      <c r="R127" s="68" t="s">
        <v>1</v>
      </c>
      <c r="S127" s="44">
        <f t="shared" si="16"/>
        <v>84.59612145846148</v>
      </c>
      <c r="T127" s="64">
        <v>98.61111111111111</v>
      </c>
      <c r="U127" s="57">
        <v>96.52173913043478</v>
      </c>
      <c r="V127" s="57">
        <v>100</v>
      </c>
      <c r="W127" s="56" t="s">
        <v>1</v>
      </c>
      <c r="X127" s="56" t="s">
        <v>1</v>
      </c>
      <c r="Y127" s="90">
        <f t="shared" si="17"/>
        <v>98.37761674718196</v>
      </c>
      <c r="Z127" s="101">
        <f t="shared" si="18"/>
        <v>92.87090470573784</v>
      </c>
      <c r="AA127" s="50">
        <v>79.8591259242754</v>
      </c>
      <c r="AB127" s="47">
        <v>37.42690058479532</v>
      </c>
      <c r="AC127" s="44">
        <f t="shared" si="19"/>
        <v>69.25106958940538</v>
      </c>
      <c r="AD127" s="85">
        <v>67.49999999999999</v>
      </c>
      <c r="AE127" s="91">
        <f t="shared" si="20"/>
        <v>67.49999999999999</v>
      </c>
      <c r="AF127" s="88">
        <v>62.5</v>
      </c>
      <c r="AG127" s="80">
        <v>100</v>
      </c>
      <c r="AH127" s="92">
        <f t="shared" si="21"/>
        <v>75</v>
      </c>
      <c r="AI127" s="37">
        <f t="shared" si="22"/>
        <v>69.9339037810162</v>
      </c>
      <c r="AJ127" s="38">
        <f t="shared" si="23"/>
        <v>80.80997269352298</v>
      </c>
    </row>
    <row r="128" spans="1:36" ht="15">
      <c r="A128" s="17">
        <v>893</v>
      </c>
      <c r="B128" s="18">
        <v>8078</v>
      </c>
      <c r="C128" s="19" t="s">
        <v>451</v>
      </c>
      <c r="D128" s="19" t="s">
        <v>925</v>
      </c>
      <c r="E128" s="20">
        <v>6</v>
      </c>
      <c r="F128" s="48">
        <v>77.30000000000001</v>
      </c>
      <c r="G128" s="49">
        <v>92.38095238095238</v>
      </c>
      <c r="H128" s="44">
        <f t="shared" si="12"/>
        <v>82.32698412698413</v>
      </c>
      <c r="I128" s="104">
        <v>5</v>
      </c>
      <c r="J128" s="103">
        <f t="shared" si="13"/>
        <v>5</v>
      </c>
      <c r="K128" s="36">
        <f t="shared" si="14"/>
        <v>51.396190476190476</v>
      </c>
      <c r="L128" s="64">
        <v>0</v>
      </c>
      <c r="M128" s="65">
        <v>100</v>
      </c>
      <c r="N128" s="90">
        <f t="shared" si="15"/>
        <v>22.727272727272727</v>
      </c>
      <c r="O128" s="66">
        <v>66.05470268169452</v>
      </c>
      <c r="P128" s="57">
        <v>95.1299171</v>
      </c>
      <c r="Q128" s="67">
        <v>98.04706651413629</v>
      </c>
      <c r="R128" s="68">
        <v>100</v>
      </c>
      <c r="S128" s="44">
        <f t="shared" si="16"/>
        <v>89.8079215739577</v>
      </c>
      <c r="T128" s="64">
        <v>91.11111111111111</v>
      </c>
      <c r="U128" s="57">
        <v>48.41233766233767</v>
      </c>
      <c r="V128" s="57">
        <v>87.5</v>
      </c>
      <c r="W128" s="56" t="s">
        <v>1</v>
      </c>
      <c r="X128" s="56" t="s">
        <v>1</v>
      </c>
      <c r="Y128" s="90">
        <f t="shared" si="17"/>
        <v>75.67448292448293</v>
      </c>
      <c r="Z128" s="101">
        <f t="shared" si="18"/>
        <v>56.900410805542364</v>
      </c>
      <c r="AA128" s="50">
        <v>51.7834156226075</v>
      </c>
      <c r="AB128" s="47">
        <v>6.521739130434782</v>
      </c>
      <c r="AC128" s="44">
        <f t="shared" si="19"/>
        <v>40.46799649956432</v>
      </c>
      <c r="AD128" s="85">
        <v>69.80000000000001</v>
      </c>
      <c r="AE128" s="91">
        <f t="shared" si="20"/>
        <v>69.80000000000001</v>
      </c>
      <c r="AF128" s="88">
        <v>87.5</v>
      </c>
      <c r="AG128" s="80">
        <v>100</v>
      </c>
      <c r="AH128" s="92">
        <f t="shared" si="21"/>
        <v>91.66666666666666</v>
      </c>
      <c r="AI128" s="37">
        <f t="shared" si="22"/>
        <v>58.529598133100976</v>
      </c>
      <c r="AJ128" s="38">
        <f t="shared" si="23"/>
        <v>56.28832293793957</v>
      </c>
    </row>
    <row r="129" spans="1:36" ht="15">
      <c r="A129" s="17">
        <v>1040</v>
      </c>
      <c r="B129" s="18">
        <v>8137</v>
      </c>
      <c r="C129" s="19" t="s">
        <v>451</v>
      </c>
      <c r="D129" s="19" t="s">
        <v>1032</v>
      </c>
      <c r="E129" s="20">
        <v>6</v>
      </c>
      <c r="F129" s="48">
        <v>54.400000000000006</v>
      </c>
      <c r="G129" s="49">
        <v>83.40506715506714</v>
      </c>
      <c r="H129" s="44">
        <f t="shared" si="12"/>
        <v>64.06835571835572</v>
      </c>
      <c r="I129" s="104">
        <v>5</v>
      </c>
      <c r="J129" s="103">
        <f t="shared" si="13"/>
        <v>5</v>
      </c>
      <c r="K129" s="36">
        <f t="shared" si="14"/>
        <v>40.44101343101343</v>
      </c>
      <c r="L129" s="64">
        <v>0</v>
      </c>
      <c r="M129" s="65">
        <v>100</v>
      </c>
      <c r="N129" s="90">
        <f t="shared" si="15"/>
        <v>22.727272727272727</v>
      </c>
      <c r="O129" s="66">
        <v>31.82487951179506</v>
      </c>
      <c r="P129" s="57">
        <v>92.5901502</v>
      </c>
      <c r="Q129" s="67">
        <v>93.59257622624835</v>
      </c>
      <c r="R129" s="68" t="s">
        <v>1</v>
      </c>
      <c r="S129" s="44">
        <f t="shared" si="16"/>
        <v>72.62378372811071</v>
      </c>
      <c r="T129" s="64">
        <v>65.13888888888889</v>
      </c>
      <c r="U129" s="57">
        <v>55.00000000000001</v>
      </c>
      <c r="V129" s="57">
        <v>97.22222222222221</v>
      </c>
      <c r="W129" s="56" t="s">
        <v>1</v>
      </c>
      <c r="X129" s="56" t="s">
        <v>1</v>
      </c>
      <c r="Y129" s="90">
        <f t="shared" si="17"/>
        <v>72.4537037037037</v>
      </c>
      <c r="Z129" s="101">
        <f t="shared" si="18"/>
        <v>50.628499681884314</v>
      </c>
      <c r="AA129" s="50">
        <v>49.6777122886192</v>
      </c>
      <c r="AB129" s="47">
        <v>5.4945054945054945</v>
      </c>
      <c r="AC129" s="44">
        <f t="shared" si="19"/>
        <v>38.63191059009077</v>
      </c>
      <c r="AD129" s="85">
        <v>23.399999999999995</v>
      </c>
      <c r="AE129" s="91">
        <f t="shared" si="20"/>
        <v>23.399999999999995</v>
      </c>
      <c r="AF129" s="88">
        <v>37.5</v>
      </c>
      <c r="AG129" s="80">
        <v>100</v>
      </c>
      <c r="AH129" s="92">
        <f t="shared" si="21"/>
        <v>58.33333333333333</v>
      </c>
      <c r="AI129" s="37">
        <f t="shared" si="22"/>
        <v>38.51035231471507</v>
      </c>
      <c r="AJ129" s="38">
        <f t="shared" si="23"/>
        <v>44.955558221559365</v>
      </c>
    </row>
    <row r="130" spans="1:36" ht="15">
      <c r="A130" s="17">
        <v>1062</v>
      </c>
      <c r="B130" s="18">
        <v>8141</v>
      </c>
      <c r="C130" s="19" t="s">
        <v>451</v>
      </c>
      <c r="D130" s="19" t="s">
        <v>1094</v>
      </c>
      <c r="E130" s="20">
        <v>6</v>
      </c>
      <c r="F130" s="48">
        <v>94.85000000000001</v>
      </c>
      <c r="G130" s="49">
        <v>69.71560846560845</v>
      </c>
      <c r="H130" s="44">
        <f aca="true" t="shared" si="24" ref="H130:H193">(F130*(8/12))+(G130*(4/12))</f>
        <v>86.47186948853616</v>
      </c>
      <c r="I130" s="104">
        <v>5</v>
      </c>
      <c r="J130" s="103">
        <f aca="true" t="shared" si="25" ref="J130:J193">I130</f>
        <v>5</v>
      </c>
      <c r="K130" s="36">
        <f aca="true" t="shared" si="26" ref="K130:K193">(H130*(12/20))+(J130*(8/20))</f>
        <v>53.883121693121694</v>
      </c>
      <c r="L130" s="64">
        <v>0</v>
      </c>
      <c r="M130" s="65">
        <v>0</v>
      </c>
      <c r="N130" s="90">
        <f aca="true" t="shared" si="27" ref="N130:N193">(L130*(17/22))+(M130*(5/22))</f>
        <v>0</v>
      </c>
      <c r="O130" s="66">
        <v>9.615384615384617</v>
      </c>
      <c r="P130" s="57">
        <v>93.84195555</v>
      </c>
      <c r="Q130" s="67">
        <v>88.7091556130702</v>
      </c>
      <c r="R130" s="68" t="s">
        <v>1</v>
      </c>
      <c r="S130" s="44">
        <f aca="true" t="shared" si="28" ref="S130:S193">IF((R130=("N/A")),((O130*(5.33/16))+(P130*(5.33/16))+(Q130*(5.33/16))),((O130*(4/16))+(P130*(4/16))+(Q130*(4/16))+(R130*(4/16))))</f>
        <v>64.01546390619777</v>
      </c>
      <c r="T130" s="64">
        <v>92.08333333333334</v>
      </c>
      <c r="U130" s="57">
        <v>93.74999999999999</v>
      </c>
      <c r="V130" s="57">
        <v>0</v>
      </c>
      <c r="W130" s="56" t="s">
        <v>1</v>
      </c>
      <c r="X130" s="56" t="s">
        <v>1</v>
      </c>
      <c r="Y130" s="90">
        <f aca="true" t="shared" si="29" ref="Y130:Y193">(T130*(4/12))+(U130*(4/12))+(V130*(4/12))</f>
        <v>61.94444444444444</v>
      </c>
      <c r="Z130" s="101">
        <f aca="true" t="shared" si="30" ref="Z130:Z193">(N130*(22/50))+(S130*(16/50))+(Y130*(12/50))</f>
        <v>35.35161511664995</v>
      </c>
      <c r="AA130" s="50">
        <v>85.1944058759455</v>
      </c>
      <c r="AB130" s="47">
        <v>6.521739130434782</v>
      </c>
      <c r="AC130" s="44">
        <f aca="true" t="shared" si="31" ref="AC130:AC193">(AA130*(12/16))+(AB130*(4/16))</f>
        <v>65.52623918956783</v>
      </c>
      <c r="AD130" s="85">
        <v>3.5999999999999996</v>
      </c>
      <c r="AE130" s="91">
        <f aca="true" t="shared" si="32" ref="AE130:AE193">AD130</f>
        <v>3.5999999999999996</v>
      </c>
      <c r="AF130" s="88">
        <v>0</v>
      </c>
      <c r="AG130" s="80">
        <v>100</v>
      </c>
      <c r="AH130" s="92">
        <f aca="true" t="shared" si="33" ref="AH130:AH193">(AF130*(4/6))+(AG130*(2/6))</f>
        <v>33.33333333333333</v>
      </c>
      <c r="AI130" s="37">
        <f aca="true" t="shared" si="34" ref="AI130:AI193">(AC130*(16/30))+(AE130*(8/30))+(AH130*(6/30))</f>
        <v>42.57399423443618</v>
      </c>
      <c r="AJ130" s="38">
        <f aca="true" t="shared" si="35" ref="AJ130:AJ193">(K130*(20/100))+(Z130*(50/100))+(AI130*(30/100))</f>
        <v>41.22463016728017</v>
      </c>
    </row>
    <row r="131" spans="1:36" ht="15">
      <c r="A131" s="17">
        <v>908</v>
      </c>
      <c r="B131" s="18">
        <v>8296</v>
      </c>
      <c r="C131" s="19" t="s">
        <v>451</v>
      </c>
      <c r="D131" s="19" t="s">
        <v>452</v>
      </c>
      <c r="E131" s="20">
        <v>4</v>
      </c>
      <c r="F131" s="48">
        <v>62.000000000000014</v>
      </c>
      <c r="G131" s="49">
        <v>95.0605413105413</v>
      </c>
      <c r="H131" s="44">
        <f t="shared" si="24"/>
        <v>73.02018043684711</v>
      </c>
      <c r="I131" s="104">
        <v>15.000000000000002</v>
      </c>
      <c r="J131" s="103">
        <f t="shared" si="25"/>
        <v>15.000000000000002</v>
      </c>
      <c r="K131" s="36">
        <f t="shared" si="26"/>
        <v>49.81210826210827</v>
      </c>
      <c r="L131" s="64">
        <v>0</v>
      </c>
      <c r="M131" s="65">
        <v>100</v>
      </c>
      <c r="N131" s="90">
        <f t="shared" si="27"/>
        <v>22.727272727272727</v>
      </c>
      <c r="O131" s="66">
        <v>83.14279857821009</v>
      </c>
      <c r="P131" s="57">
        <v>95.20502629999999</v>
      </c>
      <c r="Q131" s="67">
        <v>88.36568278396693</v>
      </c>
      <c r="R131" s="68">
        <v>100</v>
      </c>
      <c r="S131" s="44">
        <f t="shared" si="28"/>
        <v>91.67837691554425</v>
      </c>
      <c r="T131" s="64">
        <v>100</v>
      </c>
      <c r="U131" s="57">
        <v>80</v>
      </c>
      <c r="V131" s="57">
        <v>100</v>
      </c>
      <c r="W131" s="56" t="s">
        <v>1</v>
      </c>
      <c r="X131" s="56" t="s">
        <v>1</v>
      </c>
      <c r="Y131" s="90">
        <f t="shared" si="29"/>
        <v>93.33333333333331</v>
      </c>
      <c r="Z131" s="101">
        <f t="shared" si="30"/>
        <v>61.737080612974154</v>
      </c>
      <c r="AA131" s="50">
        <v>40.6326713166253</v>
      </c>
      <c r="AB131" s="47">
        <v>5.263157894736842</v>
      </c>
      <c r="AC131" s="44">
        <f t="shared" si="31"/>
        <v>31.79029296115318</v>
      </c>
      <c r="AD131" s="85">
        <v>67.19999999999997</v>
      </c>
      <c r="AE131" s="91">
        <f t="shared" si="32"/>
        <v>67.19999999999997</v>
      </c>
      <c r="AF131" s="88">
        <v>46.875</v>
      </c>
      <c r="AG131" s="80">
        <v>100</v>
      </c>
      <c r="AH131" s="92">
        <f t="shared" si="33"/>
        <v>64.58333333333333</v>
      </c>
      <c r="AI131" s="37">
        <f t="shared" si="34"/>
        <v>47.79148957928169</v>
      </c>
      <c r="AJ131" s="38">
        <f t="shared" si="35"/>
        <v>55.16840883269324</v>
      </c>
    </row>
    <row r="132" spans="1:36" ht="15">
      <c r="A132" s="17">
        <v>720</v>
      </c>
      <c r="B132" s="18">
        <v>8372</v>
      </c>
      <c r="C132" s="19" t="s">
        <v>451</v>
      </c>
      <c r="D132" s="19" t="s">
        <v>1027</v>
      </c>
      <c r="E132" s="20">
        <v>6</v>
      </c>
      <c r="F132" s="48">
        <v>73.5</v>
      </c>
      <c r="G132" s="49">
        <v>77.1515059015059</v>
      </c>
      <c r="H132" s="44">
        <f t="shared" si="24"/>
        <v>74.7171686338353</v>
      </c>
      <c r="I132" s="104">
        <v>5</v>
      </c>
      <c r="J132" s="103">
        <f t="shared" si="25"/>
        <v>5</v>
      </c>
      <c r="K132" s="36">
        <f t="shared" si="26"/>
        <v>46.83030118030118</v>
      </c>
      <c r="L132" s="64">
        <v>85.71428571428572</v>
      </c>
      <c r="M132" s="65">
        <v>100</v>
      </c>
      <c r="N132" s="90">
        <f t="shared" si="27"/>
        <v>88.96103896103895</v>
      </c>
      <c r="O132" s="66">
        <v>35.89501693275278</v>
      </c>
      <c r="P132" s="57">
        <v>94.55764</v>
      </c>
      <c r="Q132" s="67">
        <v>94.72972972972973</v>
      </c>
      <c r="R132" s="68" t="s">
        <v>1</v>
      </c>
      <c r="S132" s="44">
        <f t="shared" si="28"/>
        <v>75.01388255693949</v>
      </c>
      <c r="T132" s="64">
        <v>88.47222222222223</v>
      </c>
      <c r="U132" s="57">
        <v>61.24999999999999</v>
      </c>
      <c r="V132" s="57">
        <v>98.61111111111113</v>
      </c>
      <c r="W132" s="56" t="s">
        <v>1</v>
      </c>
      <c r="X132" s="56" t="s">
        <v>1</v>
      </c>
      <c r="Y132" s="90">
        <f t="shared" si="29"/>
        <v>82.77777777777777</v>
      </c>
      <c r="Z132" s="101">
        <f t="shared" si="30"/>
        <v>83.01396622774443</v>
      </c>
      <c r="AA132" s="50">
        <v>36.7377829479723</v>
      </c>
      <c r="AB132" s="47">
        <v>5.4945054945054945</v>
      </c>
      <c r="AC132" s="44">
        <f t="shared" si="31"/>
        <v>28.926963584605595</v>
      </c>
      <c r="AD132" s="85">
        <v>44.09999999999995</v>
      </c>
      <c r="AE132" s="91">
        <f t="shared" si="32"/>
        <v>44.09999999999995</v>
      </c>
      <c r="AF132" s="88">
        <v>65.625</v>
      </c>
      <c r="AG132" s="80">
        <v>100</v>
      </c>
      <c r="AH132" s="92">
        <f t="shared" si="33"/>
        <v>77.08333333333333</v>
      </c>
      <c r="AI132" s="37">
        <f t="shared" si="34"/>
        <v>42.6043805784563</v>
      </c>
      <c r="AJ132" s="38">
        <f t="shared" si="35"/>
        <v>63.65435752346934</v>
      </c>
    </row>
    <row r="133" spans="1:36" ht="15">
      <c r="A133" s="17">
        <v>1070</v>
      </c>
      <c r="B133" s="18">
        <v>8421</v>
      </c>
      <c r="C133" s="19" t="s">
        <v>451</v>
      </c>
      <c r="D133" s="19" t="s">
        <v>902</v>
      </c>
      <c r="E133" s="20">
        <v>6</v>
      </c>
      <c r="F133" s="48">
        <v>71.65</v>
      </c>
      <c r="G133" s="49">
        <v>0</v>
      </c>
      <c r="H133" s="44">
        <f t="shared" si="24"/>
        <v>47.766666666666666</v>
      </c>
      <c r="I133" s="104">
        <v>10</v>
      </c>
      <c r="J133" s="103">
        <f t="shared" si="25"/>
        <v>10</v>
      </c>
      <c r="K133" s="36">
        <f t="shared" si="26"/>
        <v>32.66</v>
      </c>
      <c r="L133" s="64">
        <v>0</v>
      </c>
      <c r="M133" s="65">
        <v>100</v>
      </c>
      <c r="N133" s="90">
        <f t="shared" si="27"/>
        <v>22.727272727272727</v>
      </c>
      <c r="O133" s="66">
        <v>58.34612674743494</v>
      </c>
      <c r="P133" s="57">
        <v>92.84891985</v>
      </c>
      <c r="Q133" s="67">
        <v>98.58475894245723</v>
      </c>
      <c r="R133" s="68" t="s">
        <v>1</v>
      </c>
      <c r="S133" s="44">
        <f t="shared" si="28"/>
        <v>83.20789772047658</v>
      </c>
      <c r="T133" s="64">
        <v>52.916666666666664</v>
      </c>
      <c r="U133" s="57">
        <v>62.5</v>
      </c>
      <c r="V133" s="57">
        <v>100</v>
      </c>
      <c r="W133" s="56" t="s">
        <v>1</v>
      </c>
      <c r="X133" s="56" t="s">
        <v>1</v>
      </c>
      <c r="Y133" s="90">
        <f t="shared" si="29"/>
        <v>71.80555555555554</v>
      </c>
      <c r="Z133" s="101">
        <f t="shared" si="30"/>
        <v>53.859860603885835</v>
      </c>
      <c r="AA133" s="50">
        <v>0</v>
      </c>
      <c r="AB133" s="47">
        <v>5.4945054945054945</v>
      </c>
      <c r="AC133" s="44">
        <f t="shared" si="31"/>
        <v>1.3736263736263736</v>
      </c>
      <c r="AD133" s="85">
        <v>40.99999999999997</v>
      </c>
      <c r="AE133" s="91">
        <f t="shared" si="32"/>
        <v>40.99999999999997</v>
      </c>
      <c r="AF133" s="88">
        <v>15.625</v>
      </c>
      <c r="AG133" s="80">
        <v>100</v>
      </c>
      <c r="AH133" s="92">
        <f t="shared" si="33"/>
        <v>43.74999999999999</v>
      </c>
      <c r="AI133" s="37">
        <f t="shared" si="34"/>
        <v>20.415934065934056</v>
      </c>
      <c r="AJ133" s="38">
        <f t="shared" si="35"/>
        <v>39.586710521723134</v>
      </c>
    </row>
    <row r="134" spans="1:36" ht="15">
      <c r="A134" s="17">
        <v>839</v>
      </c>
      <c r="B134" s="18">
        <v>8433</v>
      </c>
      <c r="C134" s="19" t="s">
        <v>451</v>
      </c>
      <c r="D134" s="19" t="s">
        <v>682</v>
      </c>
      <c r="E134" s="20">
        <v>4</v>
      </c>
      <c r="F134" s="48">
        <v>77.1</v>
      </c>
      <c r="G134" s="49">
        <v>79.35439560439559</v>
      </c>
      <c r="H134" s="44">
        <f t="shared" si="24"/>
        <v>77.85146520146519</v>
      </c>
      <c r="I134" s="104">
        <v>65.00000000000001</v>
      </c>
      <c r="J134" s="103">
        <f t="shared" si="25"/>
        <v>65.00000000000001</v>
      </c>
      <c r="K134" s="36">
        <f t="shared" si="26"/>
        <v>72.71087912087913</v>
      </c>
      <c r="L134" s="64">
        <v>0</v>
      </c>
      <c r="M134" s="65">
        <v>100</v>
      </c>
      <c r="N134" s="90">
        <f t="shared" si="27"/>
        <v>22.727272727272727</v>
      </c>
      <c r="O134" s="66">
        <v>54.51397159840017</v>
      </c>
      <c r="P134" s="57">
        <v>89.52090305</v>
      </c>
      <c r="Q134" s="67">
        <v>97.64739095657083</v>
      </c>
      <c r="R134" s="68" t="s">
        <v>1</v>
      </c>
      <c r="S134" s="44">
        <f t="shared" si="28"/>
        <v>80.51040472965596</v>
      </c>
      <c r="T134" s="64">
        <v>75</v>
      </c>
      <c r="U134" s="57">
        <v>67.5</v>
      </c>
      <c r="V134" s="57">
        <v>100</v>
      </c>
      <c r="W134" s="56" t="s">
        <v>1</v>
      </c>
      <c r="X134" s="56" t="s">
        <v>1</v>
      </c>
      <c r="Y134" s="90">
        <f t="shared" si="29"/>
        <v>80.83333333333333</v>
      </c>
      <c r="Z134" s="101">
        <f t="shared" si="30"/>
        <v>55.163329513489906</v>
      </c>
      <c r="AA134" s="50">
        <v>62.6625009430525</v>
      </c>
      <c r="AB134" s="47">
        <v>4.032258064516129</v>
      </c>
      <c r="AC134" s="44">
        <f t="shared" si="31"/>
        <v>48.00494022341841</v>
      </c>
      <c r="AD134" s="85">
        <v>78.40000000000006</v>
      </c>
      <c r="AE134" s="91">
        <f t="shared" si="32"/>
        <v>78.40000000000006</v>
      </c>
      <c r="AF134" s="88">
        <v>75</v>
      </c>
      <c r="AG134" s="80">
        <v>0</v>
      </c>
      <c r="AH134" s="92">
        <f t="shared" si="33"/>
        <v>50</v>
      </c>
      <c r="AI134" s="37">
        <f t="shared" si="34"/>
        <v>56.50930145248984</v>
      </c>
      <c r="AJ134" s="38">
        <f t="shared" si="35"/>
        <v>59.07663101666773</v>
      </c>
    </row>
    <row r="135" spans="1:36" ht="15">
      <c r="A135" s="17">
        <v>1090</v>
      </c>
      <c r="B135" s="18">
        <v>8436</v>
      </c>
      <c r="C135" s="19" t="s">
        <v>451</v>
      </c>
      <c r="D135" s="19" t="s">
        <v>958</v>
      </c>
      <c r="E135" s="20">
        <v>6</v>
      </c>
      <c r="F135" s="48">
        <v>47.75</v>
      </c>
      <c r="G135" s="49">
        <v>0</v>
      </c>
      <c r="H135" s="44">
        <f t="shared" si="24"/>
        <v>31.833333333333332</v>
      </c>
      <c r="I135" s="104">
        <v>0</v>
      </c>
      <c r="J135" s="103">
        <f t="shared" si="25"/>
        <v>0</v>
      </c>
      <c r="K135" s="36">
        <f t="shared" si="26"/>
        <v>19.099999999999998</v>
      </c>
      <c r="L135" s="64">
        <v>0</v>
      </c>
      <c r="M135" s="65">
        <v>0</v>
      </c>
      <c r="N135" s="90">
        <f t="shared" si="27"/>
        <v>0</v>
      </c>
      <c r="O135" s="66">
        <v>57.2393273955774</v>
      </c>
      <c r="P135" s="57">
        <v>91.59779455</v>
      </c>
      <c r="Q135" s="67">
        <v>95.72961863439141</v>
      </c>
      <c r="R135" s="68" t="s">
        <v>1</v>
      </c>
      <c r="S135" s="44">
        <f t="shared" si="28"/>
        <v>81.47129545570212</v>
      </c>
      <c r="T135" s="64">
        <v>68.05555555555554</v>
      </c>
      <c r="U135" s="57">
        <v>68</v>
      </c>
      <c r="V135" s="57">
        <v>94.44444444444446</v>
      </c>
      <c r="W135" s="56" t="s">
        <v>1</v>
      </c>
      <c r="X135" s="56" t="s">
        <v>1</v>
      </c>
      <c r="Y135" s="90">
        <f t="shared" si="29"/>
        <v>76.83333333333333</v>
      </c>
      <c r="Z135" s="101">
        <f t="shared" si="30"/>
        <v>44.51081454582467</v>
      </c>
      <c r="AA135" s="50">
        <v>0</v>
      </c>
      <c r="AB135" s="47">
        <v>5.4945054945054945</v>
      </c>
      <c r="AC135" s="44">
        <f t="shared" si="31"/>
        <v>1.3736263736263736</v>
      </c>
      <c r="AD135" s="85">
        <v>43.69999999999995</v>
      </c>
      <c r="AE135" s="91">
        <f t="shared" si="32"/>
        <v>43.69999999999995</v>
      </c>
      <c r="AF135" s="88">
        <v>31.25</v>
      </c>
      <c r="AG135" s="80">
        <v>100</v>
      </c>
      <c r="AH135" s="92">
        <f t="shared" si="33"/>
        <v>54.16666666666666</v>
      </c>
      <c r="AI135" s="37">
        <f t="shared" si="34"/>
        <v>23.219267399267384</v>
      </c>
      <c r="AJ135" s="38">
        <f t="shared" si="35"/>
        <v>33.04118749269255</v>
      </c>
    </row>
    <row r="136" spans="1:36" ht="15">
      <c r="A136" s="17">
        <v>967</v>
      </c>
      <c r="B136" s="18">
        <v>8520</v>
      </c>
      <c r="C136" s="19" t="s">
        <v>451</v>
      </c>
      <c r="D136" s="19" t="s">
        <v>855</v>
      </c>
      <c r="E136" s="20">
        <v>6</v>
      </c>
      <c r="F136" s="48">
        <v>86.94999999999999</v>
      </c>
      <c r="G136" s="49">
        <v>0</v>
      </c>
      <c r="H136" s="44">
        <f t="shared" si="24"/>
        <v>57.966666666666654</v>
      </c>
      <c r="I136" s="104">
        <v>5</v>
      </c>
      <c r="J136" s="103">
        <f t="shared" si="25"/>
        <v>5</v>
      </c>
      <c r="K136" s="36">
        <f t="shared" si="26"/>
        <v>36.779999999999994</v>
      </c>
      <c r="L136" s="64">
        <v>0</v>
      </c>
      <c r="M136" s="65">
        <v>100</v>
      </c>
      <c r="N136" s="90">
        <f t="shared" si="27"/>
        <v>22.727272727272727</v>
      </c>
      <c r="O136" s="66">
        <v>47.50755262474012</v>
      </c>
      <c r="P136" s="57">
        <v>95.973324</v>
      </c>
      <c r="Q136" s="67">
        <v>98.65243262163108</v>
      </c>
      <c r="R136" s="68" t="s">
        <v>1</v>
      </c>
      <c r="S136" s="44">
        <f t="shared" si="28"/>
        <v>80.6606586426974</v>
      </c>
      <c r="T136" s="64">
        <v>90.83333333333333</v>
      </c>
      <c r="U136" s="57">
        <v>71.07142857142857</v>
      </c>
      <c r="V136" s="57">
        <v>93.05555555555554</v>
      </c>
      <c r="W136" s="56" t="s">
        <v>1</v>
      </c>
      <c r="X136" s="56" t="s">
        <v>1</v>
      </c>
      <c r="Y136" s="90">
        <f t="shared" si="29"/>
        <v>84.98677248677248</v>
      </c>
      <c r="Z136" s="101">
        <f t="shared" si="30"/>
        <v>56.20823616248856</v>
      </c>
      <c r="AA136" s="50">
        <v>79.4539410589411</v>
      </c>
      <c r="AB136" s="47">
        <v>8.791208791208792</v>
      </c>
      <c r="AC136" s="44">
        <f t="shared" si="31"/>
        <v>61.78825799200802</v>
      </c>
      <c r="AD136" s="85">
        <v>23.799999999999994</v>
      </c>
      <c r="AE136" s="91">
        <f t="shared" si="32"/>
        <v>23.799999999999994</v>
      </c>
      <c r="AF136" s="88">
        <v>40.625</v>
      </c>
      <c r="AG136" s="80">
        <v>100</v>
      </c>
      <c r="AH136" s="92">
        <f t="shared" si="33"/>
        <v>60.41666666666666</v>
      </c>
      <c r="AI136" s="37">
        <f t="shared" si="34"/>
        <v>51.3837375957376</v>
      </c>
      <c r="AJ136" s="38">
        <f t="shared" si="35"/>
        <v>50.87523935996556</v>
      </c>
    </row>
    <row r="137" spans="1:36" ht="15">
      <c r="A137" s="17">
        <v>691</v>
      </c>
      <c r="B137" s="18">
        <v>8549</v>
      </c>
      <c r="C137" s="19" t="s">
        <v>451</v>
      </c>
      <c r="D137" s="19" t="s">
        <v>1087</v>
      </c>
      <c r="E137" s="20">
        <v>6</v>
      </c>
      <c r="F137" s="48">
        <v>68.85000000000001</v>
      </c>
      <c r="G137" s="49">
        <v>0</v>
      </c>
      <c r="H137" s="44">
        <f t="shared" si="24"/>
        <v>45.900000000000006</v>
      </c>
      <c r="I137" s="104">
        <v>15.000000000000002</v>
      </c>
      <c r="J137" s="103">
        <f t="shared" si="25"/>
        <v>15.000000000000002</v>
      </c>
      <c r="K137" s="36">
        <f t="shared" si="26"/>
        <v>33.540000000000006</v>
      </c>
      <c r="L137" s="64">
        <v>66.98113207547169</v>
      </c>
      <c r="M137" s="65">
        <v>100</v>
      </c>
      <c r="N137" s="90">
        <f t="shared" si="27"/>
        <v>74.48542024013722</v>
      </c>
      <c r="O137" s="66">
        <v>15.355884091005024</v>
      </c>
      <c r="P137" s="57">
        <v>90.28830425</v>
      </c>
      <c r="Q137" s="67">
        <v>92.56651017214398</v>
      </c>
      <c r="R137" s="68" t="s">
        <v>1</v>
      </c>
      <c r="S137" s="44">
        <f t="shared" si="28"/>
        <v>66.02893894219277</v>
      </c>
      <c r="T137" s="64">
        <v>58.75</v>
      </c>
      <c r="U137" s="57">
        <v>80</v>
      </c>
      <c r="V137" s="57">
        <v>100</v>
      </c>
      <c r="W137" s="56" t="s">
        <v>1</v>
      </c>
      <c r="X137" s="56" t="s">
        <v>1</v>
      </c>
      <c r="Y137" s="90">
        <f t="shared" si="29"/>
        <v>79.58333333333333</v>
      </c>
      <c r="Z137" s="101">
        <f t="shared" si="30"/>
        <v>73.00284536716207</v>
      </c>
      <c r="AA137" s="50">
        <v>98.5897435897436</v>
      </c>
      <c r="AB137" s="47">
        <v>5.4945054945054945</v>
      </c>
      <c r="AC137" s="44">
        <f t="shared" si="31"/>
        <v>75.31593406593409</v>
      </c>
      <c r="AD137" s="85">
        <v>63.399999999999956</v>
      </c>
      <c r="AE137" s="91">
        <f t="shared" si="32"/>
        <v>63.399999999999956</v>
      </c>
      <c r="AF137" s="88">
        <v>53.125</v>
      </c>
      <c r="AG137" s="80">
        <v>100</v>
      </c>
      <c r="AH137" s="92">
        <f t="shared" si="33"/>
        <v>68.75</v>
      </c>
      <c r="AI137" s="37">
        <f t="shared" si="34"/>
        <v>70.82516483516484</v>
      </c>
      <c r="AJ137" s="38">
        <f t="shared" si="35"/>
        <v>64.4569721341305</v>
      </c>
    </row>
    <row r="138" spans="1:36" ht="15">
      <c r="A138" s="17">
        <v>1061</v>
      </c>
      <c r="B138" s="18">
        <v>8558</v>
      </c>
      <c r="C138" s="19" t="s">
        <v>451</v>
      </c>
      <c r="D138" s="19" t="s">
        <v>814</v>
      </c>
      <c r="E138" s="20">
        <v>6</v>
      </c>
      <c r="F138" s="48">
        <v>61.650000000000006</v>
      </c>
      <c r="G138" s="49">
        <v>0</v>
      </c>
      <c r="H138" s="44">
        <f t="shared" si="24"/>
        <v>41.1</v>
      </c>
      <c r="I138" s="104">
        <v>10</v>
      </c>
      <c r="J138" s="103">
        <f t="shared" si="25"/>
        <v>10</v>
      </c>
      <c r="K138" s="36">
        <f t="shared" si="26"/>
        <v>28.66</v>
      </c>
      <c r="L138" s="64">
        <v>0</v>
      </c>
      <c r="M138" s="65">
        <v>100</v>
      </c>
      <c r="N138" s="90">
        <f t="shared" si="27"/>
        <v>22.727272727272727</v>
      </c>
      <c r="O138" s="66">
        <v>54.29379444085327</v>
      </c>
      <c r="P138" s="57">
        <v>91.63545744999999</v>
      </c>
      <c r="Q138" s="67">
        <v>98.89749702026222</v>
      </c>
      <c r="R138" s="68" t="s">
        <v>1</v>
      </c>
      <c r="S138" s="44">
        <f t="shared" si="28"/>
        <v>81.55791073101535</v>
      </c>
      <c r="T138" s="64">
        <v>48.19444444444444</v>
      </c>
      <c r="U138" s="57">
        <v>16.25</v>
      </c>
      <c r="V138" s="57">
        <v>100</v>
      </c>
      <c r="W138" s="56" t="s">
        <v>1</v>
      </c>
      <c r="X138" s="56" t="s">
        <v>1</v>
      </c>
      <c r="Y138" s="90">
        <f t="shared" si="29"/>
        <v>54.81481481481481</v>
      </c>
      <c r="Z138" s="101">
        <f t="shared" si="30"/>
        <v>49.25408698948047</v>
      </c>
      <c r="AA138" s="50">
        <v>39.0965224127724</v>
      </c>
      <c r="AB138" s="47">
        <v>5.4945054945054945</v>
      </c>
      <c r="AC138" s="44">
        <f t="shared" si="31"/>
        <v>30.696018183205673</v>
      </c>
      <c r="AD138" s="85">
        <v>38.89999999999997</v>
      </c>
      <c r="AE138" s="91">
        <f t="shared" si="32"/>
        <v>38.89999999999997</v>
      </c>
      <c r="AF138" s="88">
        <v>28.125</v>
      </c>
      <c r="AG138" s="80">
        <v>100</v>
      </c>
      <c r="AH138" s="92">
        <f t="shared" si="33"/>
        <v>52.08333333333333</v>
      </c>
      <c r="AI138" s="37">
        <f t="shared" si="34"/>
        <v>37.16120969770968</v>
      </c>
      <c r="AJ138" s="38">
        <f t="shared" si="35"/>
        <v>41.507406404053135</v>
      </c>
    </row>
    <row r="139" spans="1:36" ht="15">
      <c r="A139" s="17">
        <v>1027</v>
      </c>
      <c r="B139" s="18">
        <v>8560</v>
      </c>
      <c r="C139" s="19" t="s">
        <v>451</v>
      </c>
      <c r="D139" s="19" t="s">
        <v>1031</v>
      </c>
      <c r="E139" s="20">
        <v>6</v>
      </c>
      <c r="F139" s="48">
        <v>62.2</v>
      </c>
      <c r="G139" s="49">
        <v>0</v>
      </c>
      <c r="H139" s="44">
        <f t="shared" si="24"/>
        <v>41.46666666666667</v>
      </c>
      <c r="I139" s="104">
        <v>5</v>
      </c>
      <c r="J139" s="103">
        <f t="shared" si="25"/>
        <v>5</v>
      </c>
      <c r="K139" s="36">
        <f t="shared" si="26"/>
        <v>26.88</v>
      </c>
      <c r="L139" s="64">
        <v>0</v>
      </c>
      <c r="M139" s="65">
        <v>0</v>
      </c>
      <c r="N139" s="90">
        <f t="shared" si="27"/>
        <v>0</v>
      </c>
      <c r="O139" s="66">
        <v>79.22754329004329</v>
      </c>
      <c r="P139" s="57">
        <v>86.7755538</v>
      </c>
      <c r="Q139" s="67">
        <v>96.298495645289</v>
      </c>
      <c r="R139" s="68" t="s">
        <v>1</v>
      </c>
      <c r="S139" s="44">
        <f t="shared" si="28"/>
        <v>87.37921807995757</v>
      </c>
      <c r="T139" s="64">
        <v>42.361111111111114</v>
      </c>
      <c r="U139" s="57">
        <v>50.83333333333333</v>
      </c>
      <c r="V139" s="57">
        <v>100</v>
      </c>
      <c r="W139" s="56" t="s">
        <v>1</v>
      </c>
      <c r="X139" s="56" t="s">
        <v>1</v>
      </c>
      <c r="Y139" s="90">
        <f t="shared" si="29"/>
        <v>64.39814814814814</v>
      </c>
      <c r="Z139" s="101">
        <f t="shared" si="30"/>
        <v>43.41690534114197</v>
      </c>
      <c r="AA139" s="50">
        <v>91.7797751222996</v>
      </c>
      <c r="AB139" s="47">
        <v>5.4945054945054945</v>
      </c>
      <c r="AC139" s="44">
        <f t="shared" si="31"/>
        <v>70.20845771535107</v>
      </c>
      <c r="AD139" s="85">
        <v>37.59999999999998</v>
      </c>
      <c r="AE139" s="91">
        <f t="shared" si="32"/>
        <v>37.59999999999998</v>
      </c>
      <c r="AF139" s="88">
        <v>68.75</v>
      </c>
      <c r="AG139" s="80">
        <v>100</v>
      </c>
      <c r="AH139" s="92">
        <f t="shared" si="33"/>
        <v>79.16666666666666</v>
      </c>
      <c r="AI139" s="37">
        <f t="shared" si="34"/>
        <v>63.30451078152056</v>
      </c>
      <c r="AJ139" s="38">
        <f t="shared" si="35"/>
        <v>46.07580590502715</v>
      </c>
    </row>
    <row r="140" spans="1:36" ht="15">
      <c r="A140" s="17">
        <v>645</v>
      </c>
      <c r="B140" s="18">
        <v>8573</v>
      </c>
      <c r="C140" s="19" t="s">
        <v>451</v>
      </c>
      <c r="D140" s="19" t="s">
        <v>583</v>
      </c>
      <c r="E140" s="20">
        <v>4</v>
      </c>
      <c r="F140" s="48">
        <v>73.05000000000001</v>
      </c>
      <c r="G140" s="49">
        <v>87.46184371184371</v>
      </c>
      <c r="H140" s="44">
        <f t="shared" si="24"/>
        <v>77.8539479039479</v>
      </c>
      <c r="I140" s="104">
        <v>15.000000000000002</v>
      </c>
      <c r="J140" s="103">
        <f t="shared" si="25"/>
        <v>15.000000000000002</v>
      </c>
      <c r="K140" s="36">
        <f t="shared" si="26"/>
        <v>52.71236874236874</v>
      </c>
      <c r="L140" s="64">
        <v>39.952718676122934</v>
      </c>
      <c r="M140" s="65">
        <v>100</v>
      </c>
      <c r="N140" s="90">
        <f t="shared" si="27"/>
        <v>53.59982806791318</v>
      </c>
      <c r="O140" s="66">
        <v>56.90241162072148</v>
      </c>
      <c r="P140" s="57">
        <v>95.195876</v>
      </c>
      <c r="Q140" s="67">
        <v>96.35049061800655</v>
      </c>
      <c r="R140" s="68" t="s">
        <v>1</v>
      </c>
      <c r="S140" s="44">
        <f t="shared" si="28"/>
        <v>82.76449925077628</v>
      </c>
      <c r="T140" s="64">
        <v>87.5</v>
      </c>
      <c r="U140" s="57">
        <v>81.24999999999999</v>
      </c>
      <c r="V140" s="57">
        <v>98.14814814814815</v>
      </c>
      <c r="W140" s="56" t="s">
        <v>1</v>
      </c>
      <c r="X140" s="56" t="s">
        <v>1</v>
      </c>
      <c r="Y140" s="90">
        <f t="shared" si="29"/>
        <v>88.96604938271605</v>
      </c>
      <c r="Z140" s="101">
        <f t="shared" si="30"/>
        <v>71.42041596198206</v>
      </c>
      <c r="AA140" s="50">
        <v>95.0641025641026</v>
      </c>
      <c r="AB140" s="47">
        <v>6.315789473684211</v>
      </c>
      <c r="AC140" s="44">
        <f t="shared" si="31"/>
        <v>72.877024291498</v>
      </c>
      <c r="AD140" s="85">
        <v>42.699999999999974</v>
      </c>
      <c r="AE140" s="91">
        <f t="shared" si="32"/>
        <v>42.699999999999974</v>
      </c>
      <c r="AF140" s="88">
        <v>59.375</v>
      </c>
      <c r="AG140" s="80">
        <v>100</v>
      </c>
      <c r="AH140" s="92">
        <f t="shared" si="33"/>
        <v>72.91666666666666</v>
      </c>
      <c r="AI140" s="37">
        <f t="shared" si="34"/>
        <v>64.83774628879893</v>
      </c>
      <c r="AJ140" s="38">
        <f t="shared" si="35"/>
        <v>65.70400561610445</v>
      </c>
    </row>
    <row r="141" spans="1:36" ht="15">
      <c r="A141" s="17">
        <v>973</v>
      </c>
      <c r="B141" s="18">
        <v>8606</v>
      </c>
      <c r="C141" s="19" t="s">
        <v>451</v>
      </c>
      <c r="D141" s="19" t="s">
        <v>478</v>
      </c>
      <c r="E141" s="20">
        <v>6</v>
      </c>
      <c r="F141" s="48">
        <v>86.35000000000002</v>
      </c>
      <c r="G141" s="49">
        <v>76.43060643060643</v>
      </c>
      <c r="H141" s="44">
        <f t="shared" si="24"/>
        <v>83.04353547686881</v>
      </c>
      <c r="I141" s="104">
        <v>10</v>
      </c>
      <c r="J141" s="103">
        <f t="shared" si="25"/>
        <v>10</v>
      </c>
      <c r="K141" s="36">
        <f t="shared" si="26"/>
        <v>53.826121286121285</v>
      </c>
      <c r="L141" s="64">
        <v>0</v>
      </c>
      <c r="M141" s="65">
        <v>100</v>
      </c>
      <c r="N141" s="90">
        <f t="shared" si="27"/>
        <v>22.727272727272727</v>
      </c>
      <c r="O141" s="66">
        <v>62.53819378819379</v>
      </c>
      <c r="P141" s="57">
        <v>93.52009220000001</v>
      </c>
      <c r="Q141" s="67">
        <v>90.02791563275434</v>
      </c>
      <c r="R141" s="68" t="s">
        <v>1</v>
      </c>
      <c r="S141" s="44">
        <f t="shared" si="28"/>
        <v>81.97746591497835</v>
      </c>
      <c r="T141" s="64">
        <v>96.52777777777779</v>
      </c>
      <c r="U141" s="57">
        <v>60.5</v>
      </c>
      <c r="V141" s="57">
        <v>100</v>
      </c>
      <c r="W141" s="56" t="s">
        <v>1</v>
      </c>
      <c r="X141" s="56" t="s">
        <v>1</v>
      </c>
      <c r="Y141" s="90">
        <f t="shared" si="29"/>
        <v>85.67592592592592</v>
      </c>
      <c r="Z141" s="101">
        <f t="shared" si="30"/>
        <v>56.79501131501529</v>
      </c>
      <c r="AA141" s="50">
        <v>0</v>
      </c>
      <c r="AB141" s="47">
        <v>5.4945054945054945</v>
      </c>
      <c r="AC141" s="44">
        <f t="shared" si="31"/>
        <v>1.3736263736263736</v>
      </c>
      <c r="AD141" s="85">
        <v>70.10000000000001</v>
      </c>
      <c r="AE141" s="91">
        <f t="shared" si="32"/>
        <v>70.10000000000001</v>
      </c>
      <c r="AF141" s="88">
        <v>90.625</v>
      </c>
      <c r="AG141" s="80">
        <v>100</v>
      </c>
      <c r="AH141" s="92">
        <f t="shared" si="33"/>
        <v>93.75</v>
      </c>
      <c r="AI141" s="37">
        <f t="shared" si="34"/>
        <v>38.17593406593407</v>
      </c>
      <c r="AJ141" s="38">
        <f t="shared" si="35"/>
        <v>50.61551013451212</v>
      </c>
    </row>
    <row r="142" spans="1:36" ht="15">
      <c r="A142" s="17">
        <v>690</v>
      </c>
      <c r="B142" s="18">
        <v>8634</v>
      </c>
      <c r="C142" s="19" t="s">
        <v>451</v>
      </c>
      <c r="D142" s="19" t="s">
        <v>465</v>
      </c>
      <c r="E142" s="20">
        <v>6</v>
      </c>
      <c r="F142" s="48">
        <v>61.90000000000001</v>
      </c>
      <c r="G142" s="49">
        <v>76.71296296296298</v>
      </c>
      <c r="H142" s="44">
        <f t="shared" si="24"/>
        <v>66.83765432098767</v>
      </c>
      <c r="I142" s="104">
        <v>16</v>
      </c>
      <c r="J142" s="103">
        <f t="shared" si="25"/>
        <v>16</v>
      </c>
      <c r="K142" s="36">
        <f t="shared" si="26"/>
        <v>46.5025925925926</v>
      </c>
      <c r="L142" s="64">
        <v>37.121212121212125</v>
      </c>
      <c r="M142" s="65">
        <v>100</v>
      </c>
      <c r="N142" s="90">
        <f t="shared" si="27"/>
        <v>51.41184573002755</v>
      </c>
      <c r="O142" s="66">
        <v>64.97909361715331</v>
      </c>
      <c r="P142" s="57">
        <v>95.3389502</v>
      </c>
      <c r="Q142" s="67">
        <v>96.26886926801481</v>
      </c>
      <c r="R142" s="68">
        <v>100</v>
      </c>
      <c r="S142" s="44">
        <f t="shared" si="28"/>
        <v>89.14672827129203</v>
      </c>
      <c r="T142" s="64">
        <v>97.22222222222221</v>
      </c>
      <c r="U142" s="57">
        <v>81.25</v>
      </c>
      <c r="V142" s="57">
        <v>100</v>
      </c>
      <c r="W142" s="56" t="s">
        <v>1</v>
      </c>
      <c r="X142" s="56" t="s">
        <v>1</v>
      </c>
      <c r="Y142" s="90">
        <f t="shared" si="29"/>
        <v>92.82407407407406</v>
      </c>
      <c r="Z142" s="101">
        <f t="shared" si="30"/>
        <v>73.42594294580334</v>
      </c>
      <c r="AA142" s="50">
        <v>76.2518458166742</v>
      </c>
      <c r="AB142" s="47">
        <v>9.89010989010989</v>
      </c>
      <c r="AC142" s="44">
        <f t="shared" si="31"/>
        <v>59.66141183503313</v>
      </c>
      <c r="AD142" s="85">
        <v>64.99999999999997</v>
      </c>
      <c r="AE142" s="91">
        <f t="shared" si="32"/>
        <v>64.99999999999997</v>
      </c>
      <c r="AF142" s="88">
        <v>43.75</v>
      </c>
      <c r="AG142" s="80">
        <v>100</v>
      </c>
      <c r="AH142" s="92">
        <f t="shared" si="33"/>
        <v>62.49999999999999</v>
      </c>
      <c r="AI142" s="37">
        <f t="shared" si="34"/>
        <v>61.652752978684326</v>
      </c>
      <c r="AJ142" s="38">
        <f t="shared" si="35"/>
        <v>64.50931588502549</v>
      </c>
    </row>
    <row r="143" spans="1:36" ht="15">
      <c r="A143" s="17">
        <v>692</v>
      </c>
      <c r="B143" s="18">
        <v>8638</v>
      </c>
      <c r="C143" s="19" t="s">
        <v>451</v>
      </c>
      <c r="D143" s="19" t="s">
        <v>718</v>
      </c>
      <c r="E143" s="20">
        <v>6</v>
      </c>
      <c r="F143" s="48">
        <v>75.4</v>
      </c>
      <c r="G143" s="49">
        <v>89.6504884004884</v>
      </c>
      <c r="H143" s="44">
        <f t="shared" si="24"/>
        <v>80.1501628001628</v>
      </c>
      <c r="I143" s="104">
        <v>5</v>
      </c>
      <c r="J143" s="103">
        <f t="shared" si="25"/>
        <v>5</v>
      </c>
      <c r="K143" s="36">
        <f t="shared" si="26"/>
        <v>50.09009768009768</v>
      </c>
      <c r="L143" s="64">
        <v>72.58064516129032</v>
      </c>
      <c r="M143" s="65">
        <v>100</v>
      </c>
      <c r="N143" s="90">
        <f t="shared" si="27"/>
        <v>78.81231671554252</v>
      </c>
      <c r="O143" s="66">
        <v>57.720421893192686</v>
      </c>
      <c r="P143" s="57">
        <v>95.17545545</v>
      </c>
      <c r="Q143" s="67">
        <v>96.3486516092014</v>
      </c>
      <c r="R143" s="68">
        <v>100</v>
      </c>
      <c r="S143" s="44">
        <f t="shared" si="28"/>
        <v>87.31113223809852</v>
      </c>
      <c r="T143" s="64">
        <v>95.83333333333334</v>
      </c>
      <c r="U143" s="57">
        <v>82.57692307692308</v>
      </c>
      <c r="V143" s="57">
        <v>100</v>
      </c>
      <c r="W143" s="56" t="s">
        <v>1</v>
      </c>
      <c r="X143" s="56" t="s">
        <v>1</v>
      </c>
      <c r="Y143" s="90">
        <f t="shared" si="29"/>
        <v>92.8034188034188</v>
      </c>
      <c r="Z143" s="101">
        <f t="shared" si="30"/>
        <v>84.88980218385075</v>
      </c>
      <c r="AA143" s="50">
        <v>21.6678179645337</v>
      </c>
      <c r="AB143" s="47">
        <v>5.4945054945054945</v>
      </c>
      <c r="AC143" s="44">
        <f t="shared" si="31"/>
        <v>17.62448984702665</v>
      </c>
      <c r="AD143" s="85">
        <v>59.49999999999995</v>
      </c>
      <c r="AE143" s="91">
        <f t="shared" si="32"/>
        <v>59.49999999999995</v>
      </c>
      <c r="AF143" s="88">
        <v>59.375</v>
      </c>
      <c r="AG143" s="80">
        <v>100</v>
      </c>
      <c r="AH143" s="92">
        <f t="shared" si="33"/>
        <v>72.91666666666666</v>
      </c>
      <c r="AI143" s="37">
        <f t="shared" si="34"/>
        <v>39.8497279184142</v>
      </c>
      <c r="AJ143" s="38">
        <f t="shared" si="35"/>
        <v>64.41783900346917</v>
      </c>
    </row>
    <row r="144" spans="1:36" ht="15">
      <c r="A144" s="17">
        <v>1049</v>
      </c>
      <c r="B144" s="18">
        <v>8675</v>
      </c>
      <c r="C144" s="19" t="s">
        <v>451</v>
      </c>
      <c r="D144" s="19" t="s">
        <v>1051</v>
      </c>
      <c r="E144" s="20">
        <v>6</v>
      </c>
      <c r="F144" s="48">
        <v>67.65</v>
      </c>
      <c r="G144" s="49">
        <v>0</v>
      </c>
      <c r="H144" s="44">
        <f t="shared" si="24"/>
        <v>45.1</v>
      </c>
      <c r="I144" s="104">
        <v>10</v>
      </c>
      <c r="J144" s="103">
        <f t="shared" si="25"/>
        <v>10</v>
      </c>
      <c r="K144" s="36">
        <f t="shared" si="26"/>
        <v>31.06</v>
      </c>
      <c r="L144" s="64">
        <v>0</v>
      </c>
      <c r="M144" s="65">
        <v>0</v>
      </c>
      <c r="N144" s="90">
        <f t="shared" si="27"/>
        <v>0</v>
      </c>
      <c r="O144" s="66">
        <v>39.22128927410618</v>
      </c>
      <c r="P144" s="57">
        <v>95.08522375000001</v>
      </c>
      <c r="Q144" s="67">
        <v>97.11649365628604</v>
      </c>
      <c r="R144" s="68" t="s">
        <v>1</v>
      </c>
      <c r="S144" s="44">
        <f t="shared" si="28"/>
        <v>77.09278910040567</v>
      </c>
      <c r="T144" s="64">
        <v>77.77777777777779</v>
      </c>
      <c r="U144" s="57">
        <v>97.5</v>
      </c>
      <c r="V144" s="57">
        <v>98.14814814814815</v>
      </c>
      <c r="W144" s="56" t="s">
        <v>1</v>
      </c>
      <c r="X144" s="56" t="s">
        <v>1</v>
      </c>
      <c r="Y144" s="90">
        <f t="shared" si="29"/>
        <v>91.14197530864197</v>
      </c>
      <c r="Z144" s="101">
        <f t="shared" si="30"/>
        <v>46.54376658620389</v>
      </c>
      <c r="AA144" s="50">
        <v>44.6552219327843</v>
      </c>
      <c r="AB144" s="47">
        <v>5.4945054945054945</v>
      </c>
      <c r="AC144" s="44">
        <f t="shared" si="31"/>
        <v>34.8650428232146</v>
      </c>
      <c r="AD144" s="85">
        <v>51.49999999999994</v>
      </c>
      <c r="AE144" s="91">
        <f t="shared" si="32"/>
        <v>51.49999999999994</v>
      </c>
      <c r="AF144" s="88">
        <v>56.25</v>
      </c>
      <c r="AG144" s="80">
        <v>100</v>
      </c>
      <c r="AH144" s="92">
        <f t="shared" si="33"/>
        <v>70.83333333333333</v>
      </c>
      <c r="AI144" s="37">
        <f t="shared" si="34"/>
        <v>46.49468950571443</v>
      </c>
      <c r="AJ144" s="38">
        <f t="shared" si="35"/>
        <v>43.43229014481627</v>
      </c>
    </row>
    <row r="145" spans="1:36" ht="15">
      <c r="A145" s="17">
        <v>405</v>
      </c>
      <c r="B145" s="18">
        <v>8685</v>
      </c>
      <c r="C145" s="19" t="s">
        <v>451</v>
      </c>
      <c r="D145" s="19" t="s">
        <v>686</v>
      </c>
      <c r="E145" s="20">
        <v>6</v>
      </c>
      <c r="F145" s="48">
        <v>80.75000000000001</v>
      </c>
      <c r="G145" s="49">
        <v>80.41666666666666</v>
      </c>
      <c r="H145" s="44">
        <f t="shared" si="24"/>
        <v>80.63888888888889</v>
      </c>
      <c r="I145" s="104">
        <v>30</v>
      </c>
      <c r="J145" s="103">
        <f t="shared" si="25"/>
        <v>30</v>
      </c>
      <c r="K145" s="36">
        <f t="shared" si="26"/>
        <v>60.38333333333333</v>
      </c>
      <c r="L145" s="64">
        <v>98.64864864864865</v>
      </c>
      <c r="M145" s="65">
        <v>0</v>
      </c>
      <c r="N145" s="90">
        <f t="shared" si="27"/>
        <v>76.22850122850123</v>
      </c>
      <c r="O145" s="66">
        <v>71.27011958629606</v>
      </c>
      <c r="P145" s="57">
        <v>92.3326051</v>
      </c>
      <c r="Q145" s="67">
        <v>97.37876802096986</v>
      </c>
      <c r="R145" s="68" t="s">
        <v>1</v>
      </c>
      <c r="S145" s="44">
        <f t="shared" si="28"/>
        <v>86.93945975810796</v>
      </c>
      <c r="T145" s="64">
        <v>79.30555555555556</v>
      </c>
      <c r="U145" s="57">
        <v>67.5</v>
      </c>
      <c r="V145" s="57">
        <v>100</v>
      </c>
      <c r="W145" s="56" t="s">
        <v>1</v>
      </c>
      <c r="X145" s="56" t="s">
        <v>1</v>
      </c>
      <c r="Y145" s="90">
        <f t="shared" si="29"/>
        <v>82.2685185185185</v>
      </c>
      <c r="Z145" s="101">
        <f t="shared" si="30"/>
        <v>81.10561210757953</v>
      </c>
      <c r="AA145" s="50">
        <v>83.1466148051083</v>
      </c>
      <c r="AB145" s="47">
        <v>10.989010989010989</v>
      </c>
      <c r="AC145" s="44">
        <f t="shared" si="31"/>
        <v>65.10721385108397</v>
      </c>
      <c r="AD145" s="85">
        <v>53.19999999999997</v>
      </c>
      <c r="AE145" s="91">
        <f t="shared" si="32"/>
        <v>53.19999999999997</v>
      </c>
      <c r="AF145" s="88">
        <v>46.875</v>
      </c>
      <c r="AG145" s="80">
        <v>100</v>
      </c>
      <c r="AH145" s="92">
        <f t="shared" si="33"/>
        <v>64.58333333333333</v>
      </c>
      <c r="AI145" s="37">
        <f t="shared" si="34"/>
        <v>61.827180720578106</v>
      </c>
      <c r="AJ145" s="38">
        <f t="shared" si="35"/>
        <v>71.17762693662986</v>
      </c>
    </row>
    <row r="146" spans="1:36" ht="15">
      <c r="A146" s="17">
        <v>980</v>
      </c>
      <c r="B146" s="18">
        <v>8758</v>
      </c>
      <c r="C146" s="19" t="s">
        <v>451</v>
      </c>
      <c r="D146" s="19" t="s">
        <v>882</v>
      </c>
      <c r="E146" s="20">
        <v>3</v>
      </c>
      <c r="F146" s="48">
        <v>57.199999999999996</v>
      </c>
      <c r="G146" s="49">
        <v>82.32702482702484</v>
      </c>
      <c r="H146" s="44">
        <f t="shared" si="24"/>
        <v>65.5756749423416</v>
      </c>
      <c r="I146" s="104">
        <v>16</v>
      </c>
      <c r="J146" s="103">
        <f t="shared" si="25"/>
        <v>16</v>
      </c>
      <c r="K146" s="36">
        <f t="shared" si="26"/>
        <v>45.74540496540496</v>
      </c>
      <c r="L146" s="64">
        <v>0</v>
      </c>
      <c r="M146" s="65">
        <v>100</v>
      </c>
      <c r="N146" s="90">
        <f t="shared" si="27"/>
        <v>22.727272727272727</v>
      </c>
      <c r="O146" s="66">
        <v>70.61260657151068</v>
      </c>
      <c r="P146" s="57">
        <v>90.37211669999999</v>
      </c>
      <c r="Q146" s="67">
        <v>95.46724996961964</v>
      </c>
      <c r="R146" s="68">
        <v>100</v>
      </c>
      <c r="S146" s="44">
        <f t="shared" si="28"/>
        <v>89.11299331028258</v>
      </c>
      <c r="T146" s="64">
        <v>99.30555555555554</v>
      </c>
      <c r="U146" s="57">
        <v>100</v>
      </c>
      <c r="V146" s="57">
        <v>87.03703703703702</v>
      </c>
      <c r="W146" s="56" t="s">
        <v>1</v>
      </c>
      <c r="X146" s="56" t="s">
        <v>1</v>
      </c>
      <c r="Y146" s="90">
        <f t="shared" si="29"/>
        <v>95.44753086419752</v>
      </c>
      <c r="Z146" s="101">
        <f t="shared" si="30"/>
        <v>61.42356526669783</v>
      </c>
      <c r="AA146" s="50">
        <v>0</v>
      </c>
      <c r="AB146" s="47">
        <v>3.875968992248062</v>
      </c>
      <c r="AC146" s="44">
        <f t="shared" si="31"/>
        <v>0.9689922480620154</v>
      </c>
      <c r="AD146" s="85">
        <v>82.40000000000006</v>
      </c>
      <c r="AE146" s="91">
        <f t="shared" si="32"/>
        <v>82.40000000000006</v>
      </c>
      <c r="AF146" s="88">
        <v>87.5</v>
      </c>
      <c r="AG146" s="80">
        <v>0</v>
      </c>
      <c r="AH146" s="92">
        <f t="shared" si="33"/>
        <v>58.33333333333333</v>
      </c>
      <c r="AI146" s="37">
        <f t="shared" si="34"/>
        <v>34.15679586563309</v>
      </c>
      <c r="AJ146" s="38">
        <f t="shared" si="35"/>
        <v>50.10790238611983</v>
      </c>
    </row>
    <row r="147" spans="1:36" ht="15">
      <c r="A147" s="17">
        <v>970</v>
      </c>
      <c r="B147" s="18">
        <v>8770</v>
      </c>
      <c r="C147" s="19" t="s">
        <v>451</v>
      </c>
      <c r="D147" s="19" t="s">
        <v>726</v>
      </c>
      <c r="E147" s="20">
        <v>6</v>
      </c>
      <c r="F147" s="48">
        <v>91.55</v>
      </c>
      <c r="G147" s="49">
        <v>79.95828245828245</v>
      </c>
      <c r="H147" s="44">
        <f t="shared" si="24"/>
        <v>87.68609415276082</v>
      </c>
      <c r="I147" s="104">
        <v>10</v>
      </c>
      <c r="J147" s="103">
        <f t="shared" si="25"/>
        <v>10</v>
      </c>
      <c r="K147" s="36">
        <f t="shared" si="26"/>
        <v>56.61165649165649</v>
      </c>
      <c r="L147" s="64">
        <v>0</v>
      </c>
      <c r="M147" s="65">
        <v>100</v>
      </c>
      <c r="N147" s="90">
        <f t="shared" si="27"/>
        <v>22.727272727272727</v>
      </c>
      <c r="O147" s="66">
        <v>74.42265148675362</v>
      </c>
      <c r="P147" s="57">
        <v>91.27946175</v>
      </c>
      <c r="Q147" s="67">
        <v>95.73251209854817</v>
      </c>
      <c r="R147" s="68" t="s">
        <v>1</v>
      </c>
      <c r="S147" s="44">
        <f t="shared" si="28"/>
        <v>87.09040956482241</v>
      </c>
      <c r="T147" s="64">
        <v>78.75</v>
      </c>
      <c r="U147" s="57">
        <v>73.33333333333334</v>
      </c>
      <c r="V147" s="57">
        <v>100</v>
      </c>
      <c r="W147" s="56" t="s">
        <v>1</v>
      </c>
      <c r="X147" s="56" t="s">
        <v>1</v>
      </c>
      <c r="Y147" s="90">
        <f t="shared" si="29"/>
        <v>84.02777777777777</v>
      </c>
      <c r="Z147" s="101">
        <f t="shared" si="30"/>
        <v>58.03559772740984</v>
      </c>
      <c r="AA147" s="50">
        <v>0</v>
      </c>
      <c r="AB147" s="47">
        <v>5.434782608695652</v>
      </c>
      <c r="AC147" s="44">
        <f t="shared" si="31"/>
        <v>1.358695652173913</v>
      </c>
      <c r="AD147" s="85">
        <v>64.79999999999995</v>
      </c>
      <c r="AE147" s="91">
        <f t="shared" si="32"/>
        <v>64.79999999999995</v>
      </c>
      <c r="AF147" s="88">
        <v>75</v>
      </c>
      <c r="AG147" s="80">
        <v>100</v>
      </c>
      <c r="AH147" s="92">
        <f t="shared" si="33"/>
        <v>83.33333333333333</v>
      </c>
      <c r="AI147" s="37">
        <f t="shared" si="34"/>
        <v>34.67130434782608</v>
      </c>
      <c r="AJ147" s="38">
        <f t="shared" si="35"/>
        <v>50.74152146638404</v>
      </c>
    </row>
    <row r="148" spans="1:36" ht="15">
      <c r="A148" s="17">
        <v>1014</v>
      </c>
      <c r="B148" s="18">
        <v>8832</v>
      </c>
      <c r="C148" s="19" t="s">
        <v>451</v>
      </c>
      <c r="D148" s="19" t="s">
        <v>1045</v>
      </c>
      <c r="E148" s="20">
        <v>6</v>
      </c>
      <c r="F148" s="48">
        <v>84.4</v>
      </c>
      <c r="G148" s="49">
        <v>0</v>
      </c>
      <c r="H148" s="44">
        <f t="shared" si="24"/>
        <v>56.266666666666666</v>
      </c>
      <c r="I148" s="104">
        <v>10</v>
      </c>
      <c r="J148" s="103">
        <f t="shared" si="25"/>
        <v>10</v>
      </c>
      <c r="K148" s="36">
        <f t="shared" si="26"/>
        <v>37.76</v>
      </c>
      <c r="L148" s="64">
        <v>0</v>
      </c>
      <c r="M148" s="65">
        <v>100</v>
      </c>
      <c r="N148" s="90">
        <f t="shared" si="27"/>
        <v>22.727272727272727</v>
      </c>
      <c r="O148" s="66">
        <v>23.52106227106227</v>
      </c>
      <c r="P148" s="57">
        <v>96.69911934999999</v>
      </c>
      <c r="Q148" s="67">
        <v>87.29111697449429</v>
      </c>
      <c r="R148" s="68" t="s">
        <v>1</v>
      </c>
      <c r="S148" s="44">
        <f t="shared" si="28"/>
        <v>69.12720134464477</v>
      </c>
      <c r="T148" s="64">
        <v>95.83333333333334</v>
      </c>
      <c r="U148" s="57">
        <v>70.625</v>
      </c>
      <c r="V148" s="57">
        <v>95.83333333333333</v>
      </c>
      <c r="W148" s="56" t="s">
        <v>1</v>
      </c>
      <c r="X148" s="56" t="s">
        <v>1</v>
      </c>
      <c r="Y148" s="90">
        <f t="shared" si="29"/>
        <v>87.43055555555556</v>
      </c>
      <c r="Z148" s="101">
        <f t="shared" si="30"/>
        <v>53.10403776361966</v>
      </c>
      <c r="AA148" s="50">
        <v>54.2675479767806</v>
      </c>
      <c r="AB148" s="47">
        <v>5.4945054945054945</v>
      </c>
      <c r="AC148" s="44">
        <f t="shared" si="31"/>
        <v>42.07428735621182</v>
      </c>
      <c r="AD148" s="85">
        <v>23.89999999999998</v>
      </c>
      <c r="AE148" s="91">
        <f t="shared" si="32"/>
        <v>23.89999999999998</v>
      </c>
      <c r="AF148" s="88">
        <v>59.375</v>
      </c>
      <c r="AG148" s="80">
        <v>100</v>
      </c>
      <c r="AH148" s="92">
        <f t="shared" si="33"/>
        <v>72.91666666666666</v>
      </c>
      <c r="AI148" s="37">
        <f t="shared" si="34"/>
        <v>43.39628658997963</v>
      </c>
      <c r="AJ148" s="38">
        <f t="shared" si="35"/>
        <v>47.12290485880372</v>
      </c>
    </row>
    <row r="149" spans="1:36" ht="15">
      <c r="A149" s="17">
        <v>874</v>
      </c>
      <c r="B149" s="18">
        <v>8849</v>
      </c>
      <c r="C149" s="19" t="s">
        <v>451</v>
      </c>
      <c r="D149" s="19" t="s">
        <v>918</v>
      </c>
      <c r="E149" s="20">
        <v>6</v>
      </c>
      <c r="F149" s="48">
        <v>86.25</v>
      </c>
      <c r="G149" s="49">
        <v>95.18518518518519</v>
      </c>
      <c r="H149" s="44">
        <f t="shared" si="24"/>
        <v>89.22839506172839</v>
      </c>
      <c r="I149" s="104">
        <v>5</v>
      </c>
      <c r="J149" s="103">
        <f t="shared" si="25"/>
        <v>5</v>
      </c>
      <c r="K149" s="36">
        <f t="shared" si="26"/>
        <v>55.53703703703703</v>
      </c>
      <c r="L149" s="64">
        <v>0</v>
      </c>
      <c r="M149" s="65">
        <v>100</v>
      </c>
      <c r="N149" s="90">
        <f t="shared" si="27"/>
        <v>22.727272727272727</v>
      </c>
      <c r="O149" s="66">
        <v>76.27877877877877</v>
      </c>
      <c r="P149" s="57">
        <v>95.7788366</v>
      </c>
      <c r="Q149" s="67">
        <v>98.16197587593336</v>
      </c>
      <c r="R149" s="68">
        <v>100</v>
      </c>
      <c r="S149" s="44">
        <f t="shared" si="28"/>
        <v>92.55489781367804</v>
      </c>
      <c r="T149" s="64">
        <v>99.16666666666667</v>
      </c>
      <c r="U149" s="57">
        <v>74.99999999999999</v>
      </c>
      <c r="V149" s="57">
        <v>100</v>
      </c>
      <c r="W149" s="56" t="s">
        <v>1</v>
      </c>
      <c r="X149" s="56" t="s">
        <v>1</v>
      </c>
      <c r="Y149" s="90">
        <f t="shared" si="29"/>
        <v>91.38888888888889</v>
      </c>
      <c r="Z149" s="101">
        <f t="shared" si="30"/>
        <v>61.550900633710306</v>
      </c>
      <c r="AA149" s="50">
        <v>46.466954597631</v>
      </c>
      <c r="AB149" s="47">
        <v>9.89010989010989</v>
      </c>
      <c r="AC149" s="44">
        <f t="shared" si="31"/>
        <v>37.322743420750726</v>
      </c>
      <c r="AD149" s="85">
        <v>59.49999999999994</v>
      </c>
      <c r="AE149" s="91">
        <f t="shared" si="32"/>
        <v>59.49999999999994</v>
      </c>
      <c r="AF149" s="88">
        <v>65.625</v>
      </c>
      <c r="AG149" s="80">
        <v>100</v>
      </c>
      <c r="AH149" s="92">
        <f t="shared" si="33"/>
        <v>77.08333333333333</v>
      </c>
      <c r="AI149" s="37">
        <f t="shared" si="34"/>
        <v>51.18879649106704</v>
      </c>
      <c r="AJ149" s="38">
        <f t="shared" si="35"/>
        <v>57.23949667158267</v>
      </c>
    </row>
    <row r="150" spans="1:36" ht="15">
      <c r="A150" s="17">
        <v>766</v>
      </c>
      <c r="B150" s="18">
        <v>11001</v>
      </c>
      <c r="C150" s="19" t="s">
        <v>605</v>
      </c>
      <c r="D150" s="19" t="s">
        <v>606</v>
      </c>
      <c r="E150" s="20" t="s">
        <v>46</v>
      </c>
      <c r="F150" s="48">
        <v>99.15</v>
      </c>
      <c r="G150" s="49">
        <v>91.88237688237689</v>
      </c>
      <c r="H150" s="44">
        <f t="shared" si="24"/>
        <v>96.72745896079229</v>
      </c>
      <c r="I150" s="104">
        <v>34</v>
      </c>
      <c r="J150" s="103">
        <f t="shared" si="25"/>
        <v>34</v>
      </c>
      <c r="K150" s="36">
        <f t="shared" si="26"/>
        <v>71.63647537647537</v>
      </c>
      <c r="L150" s="64">
        <v>0</v>
      </c>
      <c r="M150" s="65">
        <v>0</v>
      </c>
      <c r="N150" s="90">
        <f t="shared" si="27"/>
        <v>0</v>
      </c>
      <c r="O150" s="66">
        <v>99.24242424242425</v>
      </c>
      <c r="P150" s="57">
        <v>50.914254799999995</v>
      </c>
      <c r="Q150" s="67">
        <v>93.56065029876466</v>
      </c>
      <c r="R150" s="68">
        <v>91.66666666666667</v>
      </c>
      <c r="S150" s="44">
        <f t="shared" si="28"/>
        <v>83.84599900196389</v>
      </c>
      <c r="T150" s="64">
        <v>95.83333333333334</v>
      </c>
      <c r="U150" s="57">
        <v>0</v>
      </c>
      <c r="V150" s="57">
        <v>100</v>
      </c>
      <c r="W150" s="56" t="s">
        <v>1</v>
      </c>
      <c r="X150" s="56" t="s">
        <v>1</v>
      </c>
      <c r="Y150" s="90">
        <f t="shared" si="29"/>
        <v>65.27777777777777</v>
      </c>
      <c r="Z150" s="101">
        <f t="shared" si="30"/>
        <v>42.497386347295105</v>
      </c>
      <c r="AA150" s="50">
        <v>99.520702020202</v>
      </c>
      <c r="AB150" s="47">
        <v>90</v>
      </c>
      <c r="AC150" s="44">
        <f t="shared" si="31"/>
        <v>97.14052651515149</v>
      </c>
      <c r="AD150" s="85">
        <v>89.10000000000004</v>
      </c>
      <c r="AE150" s="91">
        <f t="shared" si="32"/>
        <v>89.10000000000004</v>
      </c>
      <c r="AF150" s="88">
        <v>93.75</v>
      </c>
      <c r="AG150" s="80">
        <v>0</v>
      </c>
      <c r="AH150" s="92">
        <f t="shared" si="33"/>
        <v>62.5</v>
      </c>
      <c r="AI150" s="37">
        <f t="shared" si="34"/>
        <v>88.0682808080808</v>
      </c>
      <c r="AJ150" s="38">
        <f t="shared" si="35"/>
        <v>61.99647249136687</v>
      </c>
    </row>
    <row r="151" spans="1:36" ht="15">
      <c r="A151" s="17">
        <v>516</v>
      </c>
      <c r="B151" s="18">
        <v>13001</v>
      </c>
      <c r="C151" s="19" t="s">
        <v>36</v>
      </c>
      <c r="D151" s="19" t="s">
        <v>410</v>
      </c>
      <c r="E151" s="20" t="s">
        <v>46</v>
      </c>
      <c r="F151" s="48">
        <v>78.05</v>
      </c>
      <c r="G151" s="49">
        <v>75.41666666666667</v>
      </c>
      <c r="H151" s="44">
        <f t="shared" si="24"/>
        <v>77.17222222222222</v>
      </c>
      <c r="I151" s="104">
        <v>10</v>
      </c>
      <c r="J151" s="103">
        <f t="shared" si="25"/>
        <v>10</v>
      </c>
      <c r="K151" s="36">
        <f t="shared" si="26"/>
        <v>50.30333333333333</v>
      </c>
      <c r="L151" s="64">
        <v>68.72037914691943</v>
      </c>
      <c r="M151" s="65">
        <v>100</v>
      </c>
      <c r="N151" s="90">
        <f t="shared" si="27"/>
        <v>75.82938388625593</v>
      </c>
      <c r="O151" s="66">
        <v>72.69352969718992</v>
      </c>
      <c r="P151" s="57">
        <v>86.04342655</v>
      </c>
      <c r="Q151" s="67">
        <v>95.695002645592</v>
      </c>
      <c r="R151" s="68" t="s">
        <v>1</v>
      </c>
      <c r="S151" s="44">
        <f t="shared" si="28"/>
        <v>84.75764630615798</v>
      </c>
      <c r="T151" s="64">
        <v>98.47222222222221</v>
      </c>
      <c r="U151" s="57">
        <v>83.23863636363636</v>
      </c>
      <c r="V151" s="57">
        <v>83.33333333333333</v>
      </c>
      <c r="W151" s="56" t="s">
        <v>1</v>
      </c>
      <c r="X151" s="56" t="s">
        <v>1</v>
      </c>
      <c r="Y151" s="90">
        <f t="shared" si="29"/>
        <v>88.34806397306396</v>
      </c>
      <c r="Z151" s="101">
        <f t="shared" si="30"/>
        <v>81.69091108145852</v>
      </c>
      <c r="AA151" s="50">
        <v>86.8762702491771</v>
      </c>
      <c r="AB151" s="47">
        <v>22.62773722627737</v>
      </c>
      <c r="AC151" s="44">
        <f t="shared" si="31"/>
        <v>70.81413699345217</v>
      </c>
      <c r="AD151" s="85">
        <v>45.29999999999995</v>
      </c>
      <c r="AE151" s="91">
        <f t="shared" si="32"/>
        <v>45.29999999999995</v>
      </c>
      <c r="AF151" s="88">
        <v>68.75</v>
      </c>
      <c r="AG151" s="80">
        <v>0</v>
      </c>
      <c r="AH151" s="92">
        <f t="shared" si="33"/>
        <v>45.83333333333333</v>
      </c>
      <c r="AI151" s="37">
        <f t="shared" si="34"/>
        <v>59.0142063965078</v>
      </c>
      <c r="AJ151" s="38">
        <f t="shared" si="35"/>
        <v>68.61038412634826</v>
      </c>
    </row>
    <row r="152" spans="1:36" ht="15">
      <c r="A152" s="17">
        <v>573</v>
      </c>
      <c r="B152" s="18">
        <v>13006</v>
      </c>
      <c r="C152" s="19" t="s">
        <v>36</v>
      </c>
      <c r="D152" s="19" t="s">
        <v>1119</v>
      </c>
      <c r="E152" s="20">
        <v>6</v>
      </c>
      <c r="F152" s="48">
        <v>82.2</v>
      </c>
      <c r="G152" s="49">
        <v>77.8413715913716</v>
      </c>
      <c r="H152" s="44">
        <f t="shared" si="24"/>
        <v>80.74712386379053</v>
      </c>
      <c r="I152" s="104">
        <v>5</v>
      </c>
      <c r="J152" s="103">
        <f t="shared" si="25"/>
        <v>5</v>
      </c>
      <c r="K152" s="36">
        <f t="shared" si="26"/>
        <v>50.44827431827432</v>
      </c>
      <c r="L152" s="64">
        <v>57.8125</v>
      </c>
      <c r="M152" s="65">
        <v>100</v>
      </c>
      <c r="N152" s="90">
        <f t="shared" si="27"/>
        <v>67.40056818181819</v>
      </c>
      <c r="O152" s="66">
        <v>65.94308897474124</v>
      </c>
      <c r="P152" s="57">
        <v>94.4731761</v>
      </c>
      <c r="Q152" s="67">
        <v>92.93348221406923</v>
      </c>
      <c r="R152" s="68">
        <v>100</v>
      </c>
      <c r="S152" s="44">
        <f t="shared" si="28"/>
        <v>88.33743682220262</v>
      </c>
      <c r="T152" s="64">
        <v>94.44444444444446</v>
      </c>
      <c r="U152" s="57">
        <v>72.5</v>
      </c>
      <c r="V152" s="57">
        <v>77.77777777777779</v>
      </c>
      <c r="W152" s="56" t="s">
        <v>1</v>
      </c>
      <c r="X152" s="56" t="s">
        <v>1</v>
      </c>
      <c r="Y152" s="90">
        <f t="shared" si="29"/>
        <v>81.57407407407408</v>
      </c>
      <c r="Z152" s="101">
        <f t="shared" si="30"/>
        <v>77.50200756088262</v>
      </c>
      <c r="AA152" s="50">
        <v>67.2488148246617</v>
      </c>
      <c r="AB152" s="47">
        <v>5.4945054945054945</v>
      </c>
      <c r="AC152" s="44">
        <f t="shared" si="31"/>
        <v>51.810237492122646</v>
      </c>
      <c r="AD152" s="85">
        <v>73.00000000000001</v>
      </c>
      <c r="AE152" s="91">
        <f t="shared" si="32"/>
        <v>73.00000000000001</v>
      </c>
      <c r="AF152" s="88">
        <v>56.25</v>
      </c>
      <c r="AG152" s="80">
        <v>100</v>
      </c>
      <c r="AH152" s="92">
        <f t="shared" si="33"/>
        <v>70.83333333333333</v>
      </c>
      <c r="AI152" s="37">
        <f t="shared" si="34"/>
        <v>61.26545999579874</v>
      </c>
      <c r="AJ152" s="38">
        <f t="shared" si="35"/>
        <v>67.22029664283579</v>
      </c>
    </row>
    <row r="153" spans="1:36" ht="15">
      <c r="A153" s="17">
        <v>1051</v>
      </c>
      <c r="B153" s="18">
        <v>13030</v>
      </c>
      <c r="C153" s="19" t="s">
        <v>36</v>
      </c>
      <c r="D153" s="19" t="s">
        <v>1136</v>
      </c>
      <c r="E153" s="20">
        <v>6</v>
      </c>
      <c r="F153" s="48">
        <v>72.85000000000001</v>
      </c>
      <c r="G153" s="49">
        <v>80</v>
      </c>
      <c r="H153" s="44">
        <f t="shared" si="24"/>
        <v>75.23333333333333</v>
      </c>
      <c r="I153" s="104">
        <v>5</v>
      </c>
      <c r="J153" s="103">
        <f t="shared" si="25"/>
        <v>5</v>
      </c>
      <c r="K153" s="36">
        <f t="shared" si="26"/>
        <v>47.14</v>
      </c>
      <c r="L153" s="64">
        <v>53.333333333333336</v>
      </c>
      <c r="M153" s="65">
        <v>0</v>
      </c>
      <c r="N153" s="90">
        <f t="shared" si="27"/>
        <v>41.21212121212121</v>
      </c>
      <c r="O153" s="66">
        <v>49.88630029390899</v>
      </c>
      <c r="P153" s="57">
        <v>95.0333302</v>
      </c>
      <c r="Q153" s="67">
        <v>92.33590025669234</v>
      </c>
      <c r="R153" s="68">
        <v>42.857142857142854</v>
      </c>
      <c r="S153" s="44">
        <f t="shared" si="28"/>
        <v>70.02816840193604</v>
      </c>
      <c r="T153" s="64">
        <v>5.416666666666667</v>
      </c>
      <c r="U153" s="57">
        <v>40.625</v>
      </c>
      <c r="V153" s="57">
        <v>83.33333333333333</v>
      </c>
      <c r="W153" s="56" t="s">
        <v>1</v>
      </c>
      <c r="X153" s="56" t="s">
        <v>1</v>
      </c>
      <c r="Y153" s="90">
        <f t="shared" si="29"/>
        <v>43.125</v>
      </c>
      <c r="Z153" s="101">
        <f t="shared" si="30"/>
        <v>50.89234722195287</v>
      </c>
      <c r="AA153" s="50">
        <v>0</v>
      </c>
      <c r="AB153" s="47">
        <v>5.4945054945054945</v>
      </c>
      <c r="AC153" s="44">
        <f t="shared" si="31"/>
        <v>1.3736263736263736</v>
      </c>
      <c r="AD153" s="85">
        <v>52.49999999999993</v>
      </c>
      <c r="AE153" s="91">
        <f t="shared" si="32"/>
        <v>52.49999999999993</v>
      </c>
      <c r="AF153" s="88">
        <v>43.75</v>
      </c>
      <c r="AG153" s="80">
        <v>100</v>
      </c>
      <c r="AH153" s="92">
        <f t="shared" si="33"/>
        <v>62.49999999999999</v>
      </c>
      <c r="AI153" s="37">
        <f t="shared" si="34"/>
        <v>27.232600732600712</v>
      </c>
      <c r="AJ153" s="38">
        <f t="shared" si="35"/>
        <v>43.04395383075665</v>
      </c>
    </row>
    <row r="154" spans="1:36" ht="15">
      <c r="A154" s="17">
        <v>1005</v>
      </c>
      <c r="B154" s="18">
        <v>13042</v>
      </c>
      <c r="C154" s="19" t="s">
        <v>36</v>
      </c>
      <c r="D154" s="19" t="s">
        <v>1127</v>
      </c>
      <c r="E154" s="20">
        <v>6</v>
      </c>
      <c r="F154" s="48">
        <v>64.85000000000001</v>
      </c>
      <c r="G154" s="49">
        <v>72.8383190883191</v>
      </c>
      <c r="H154" s="44">
        <f t="shared" si="24"/>
        <v>67.5127730294397</v>
      </c>
      <c r="I154" s="104">
        <v>21.000000000000004</v>
      </c>
      <c r="J154" s="103">
        <f t="shared" si="25"/>
        <v>21.000000000000004</v>
      </c>
      <c r="K154" s="36">
        <f t="shared" si="26"/>
        <v>48.90766381766382</v>
      </c>
      <c r="L154" s="64">
        <v>0</v>
      </c>
      <c r="M154" s="65">
        <v>0</v>
      </c>
      <c r="N154" s="90">
        <f t="shared" si="27"/>
        <v>0</v>
      </c>
      <c r="O154" s="66">
        <v>82.5497755503915</v>
      </c>
      <c r="P154" s="57">
        <v>99.9797462</v>
      </c>
      <c r="Q154" s="67">
        <v>85.51106427818756</v>
      </c>
      <c r="R154" s="68">
        <v>100</v>
      </c>
      <c r="S154" s="44">
        <f t="shared" si="28"/>
        <v>92.01014650714477</v>
      </c>
      <c r="T154" s="64">
        <v>77.63888888888889</v>
      </c>
      <c r="U154" s="57">
        <v>74.99999999999999</v>
      </c>
      <c r="V154" s="57">
        <v>100</v>
      </c>
      <c r="W154" s="56" t="s">
        <v>1</v>
      </c>
      <c r="X154" s="56" t="s">
        <v>1</v>
      </c>
      <c r="Y154" s="90">
        <f t="shared" si="29"/>
        <v>84.21296296296295</v>
      </c>
      <c r="Z154" s="101">
        <f t="shared" si="30"/>
        <v>49.65435799339743</v>
      </c>
      <c r="AA154" s="50">
        <v>28.2707807255133</v>
      </c>
      <c r="AB154" s="47">
        <v>8.791208791208792</v>
      </c>
      <c r="AC154" s="44">
        <f t="shared" si="31"/>
        <v>23.400887741937172</v>
      </c>
      <c r="AD154" s="85">
        <v>51.699999999999946</v>
      </c>
      <c r="AE154" s="91">
        <f t="shared" si="32"/>
        <v>51.699999999999946</v>
      </c>
      <c r="AF154" s="88">
        <v>81.25</v>
      </c>
      <c r="AG154" s="80">
        <v>100</v>
      </c>
      <c r="AH154" s="92">
        <f t="shared" si="33"/>
        <v>87.5</v>
      </c>
      <c r="AI154" s="37">
        <f t="shared" si="34"/>
        <v>43.767140129033145</v>
      </c>
      <c r="AJ154" s="38">
        <f t="shared" si="35"/>
        <v>47.73885379894142</v>
      </c>
    </row>
    <row r="155" spans="1:36" ht="15">
      <c r="A155" s="17">
        <v>852</v>
      </c>
      <c r="B155" s="18">
        <v>13052</v>
      </c>
      <c r="C155" s="19" t="s">
        <v>36</v>
      </c>
      <c r="D155" s="19" t="s">
        <v>754</v>
      </c>
      <c r="E155" s="20">
        <v>6</v>
      </c>
      <c r="F155" s="48">
        <v>71.55</v>
      </c>
      <c r="G155" s="49">
        <v>72.74318274318274</v>
      </c>
      <c r="H155" s="44">
        <f t="shared" si="24"/>
        <v>71.94772758106092</v>
      </c>
      <c r="I155" s="104">
        <v>10</v>
      </c>
      <c r="J155" s="103">
        <f t="shared" si="25"/>
        <v>10</v>
      </c>
      <c r="K155" s="36">
        <f t="shared" si="26"/>
        <v>47.16863654863655</v>
      </c>
      <c r="L155" s="64">
        <v>30.405405405405407</v>
      </c>
      <c r="M155" s="65">
        <v>100</v>
      </c>
      <c r="N155" s="90">
        <f t="shared" si="27"/>
        <v>46.22235872235872</v>
      </c>
      <c r="O155" s="66">
        <v>32.23417627487691</v>
      </c>
      <c r="P155" s="57">
        <v>96.3966765</v>
      </c>
      <c r="Q155" s="67">
        <v>93.67950481430537</v>
      </c>
      <c r="R155" s="68">
        <v>100</v>
      </c>
      <c r="S155" s="44">
        <f t="shared" si="28"/>
        <v>80.57758939729557</v>
      </c>
      <c r="T155" s="64">
        <v>93.05555555555554</v>
      </c>
      <c r="U155" s="57">
        <v>79.16666666666667</v>
      </c>
      <c r="V155" s="57">
        <v>92.59259259259261</v>
      </c>
      <c r="W155" s="56" t="s">
        <v>1</v>
      </c>
      <c r="X155" s="56" t="s">
        <v>1</v>
      </c>
      <c r="Y155" s="90">
        <f t="shared" si="29"/>
        <v>88.27160493827161</v>
      </c>
      <c r="Z155" s="101">
        <f t="shared" si="30"/>
        <v>67.30785163015761</v>
      </c>
      <c r="AA155" s="50">
        <v>22.2704980369864</v>
      </c>
      <c r="AB155" s="47">
        <v>5.4945054945054945</v>
      </c>
      <c r="AC155" s="44">
        <f t="shared" si="31"/>
        <v>18.076499901366173</v>
      </c>
      <c r="AD155" s="85">
        <v>83.20000000000006</v>
      </c>
      <c r="AE155" s="91">
        <f t="shared" si="32"/>
        <v>83.20000000000006</v>
      </c>
      <c r="AF155" s="88">
        <v>90.625</v>
      </c>
      <c r="AG155" s="80">
        <v>100</v>
      </c>
      <c r="AH155" s="92">
        <f t="shared" si="33"/>
        <v>93.75</v>
      </c>
      <c r="AI155" s="37">
        <f t="shared" si="34"/>
        <v>50.577466614061976</v>
      </c>
      <c r="AJ155" s="38">
        <f t="shared" si="35"/>
        <v>58.26089310902471</v>
      </c>
    </row>
    <row r="156" spans="1:36" ht="15">
      <c r="A156" s="17">
        <v>850</v>
      </c>
      <c r="B156" s="18">
        <v>13062</v>
      </c>
      <c r="C156" s="19" t="s">
        <v>36</v>
      </c>
      <c r="D156" s="19" t="s">
        <v>612</v>
      </c>
      <c r="E156" s="20">
        <v>6</v>
      </c>
      <c r="F156" s="48">
        <v>93.90000000000003</v>
      </c>
      <c r="G156" s="49">
        <v>0</v>
      </c>
      <c r="H156" s="44">
        <f t="shared" si="24"/>
        <v>62.60000000000002</v>
      </c>
      <c r="I156" s="104">
        <v>10</v>
      </c>
      <c r="J156" s="103">
        <f t="shared" si="25"/>
        <v>10</v>
      </c>
      <c r="K156" s="36">
        <f t="shared" si="26"/>
        <v>41.56000000000001</v>
      </c>
      <c r="L156" s="64">
        <v>0</v>
      </c>
      <c r="M156" s="65">
        <v>100</v>
      </c>
      <c r="N156" s="90">
        <f t="shared" si="27"/>
        <v>22.727272727272727</v>
      </c>
      <c r="O156" s="66">
        <v>77.24040202033449</v>
      </c>
      <c r="P156" s="57">
        <v>86.8985832</v>
      </c>
      <c r="Q156" s="67">
        <v>86.08942512420155</v>
      </c>
      <c r="R156" s="68" t="s">
        <v>1</v>
      </c>
      <c r="S156" s="44">
        <f t="shared" si="28"/>
        <v>83.35733919602357</v>
      </c>
      <c r="T156" s="64">
        <v>48.611111111111114</v>
      </c>
      <c r="U156" s="57">
        <v>81</v>
      </c>
      <c r="V156" s="57">
        <v>85.64814814814815</v>
      </c>
      <c r="W156" s="56" t="s">
        <v>1</v>
      </c>
      <c r="X156" s="56" t="s">
        <v>1</v>
      </c>
      <c r="Y156" s="90">
        <f t="shared" si="29"/>
        <v>71.75308641975309</v>
      </c>
      <c r="Z156" s="101">
        <f t="shared" si="30"/>
        <v>53.89508928346828</v>
      </c>
      <c r="AA156" s="50">
        <v>88.3224439197166</v>
      </c>
      <c r="AB156" s="47">
        <v>5.4945054945054945</v>
      </c>
      <c r="AC156" s="44">
        <f t="shared" si="31"/>
        <v>67.61545931341384</v>
      </c>
      <c r="AD156" s="85">
        <v>83.10000000000004</v>
      </c>
      <c r="AE156" s="91">
        <f t="shared" si="32"/>
        <v>83.10000000000004</v>
      </c>
      <c r="AF156" s="88">
        <v>93.75</v>
      </c>
      <c r="AG156" s="80">
        <v>100</v>
      </c>
      <c r="AH156" s="92">
        <f t="shared" si="33"/>
        <v>95.83333333333333</v>
      </c>
      <c r="AI156" s="37">
        <f t="shared" si="34"/>
        <v>77.38824496715405</v>
      </c>
      <c r="AJ156" s="38">
        <f t="shared" si="35"/>
        <v>58.47601813188036</v>
      </c>
    </row>
    <row r="157" spans="1:36" ht="15">
      <c r="A157" s="17">
        <v>1095</v>
      </c>
      <c r="B157" s="18">
        <v>13074</v>
      </c>
      <c r="C157" s="19" t="s">
        <v>36</v>
      </c>
      <c r="D157" s="19" t="s">
        <v>880</v>
      </c>
      <c r="E157" s="20">
        <v>6</v>
      </c>
      <c r="F157" s="48">
        <v>0</v>
      </c>
      <c r="G157" s="49">
        <v>0</v>
      </c>
      <c r="H157" s="44">
        <f t="shared" si="24"/>
        <v>0</v>
      </c>
      <c r="I157" s="104">
        <v>5</v>
      </c>
      <c r="J157" s="103">
        <f t="shared" si="25"/>
        <v>5</v>
      </c>
      <c r="K157" s="36">
        <f t="shared" si="26"/>
        <v>2</v>
      </c>
      <c r="L157" s="64">
        <v>0</v>
      </c>
      <c r="M157" s="65">
        <v>0</v>
      </c>
      <c r="N157" s="90">
        <f t="shared" si="27"/>
        <v>0</v>
      </c>
      <c r="O157" s="66">
        <v>75.91141433348389</v>
      </c>
      <c r="P157" s="57">
        <v>98.42406619999998</v>
      </c>
      <c r="Q157" s="67">
        <v>81.48631029986963</v>
      </c>
      <c r="R157" s="68">
        <v>100</v>
      </c>
      <c r="S157" s="44">
        <f t="shared" si="28"/>
        <v>88.95544770833837</v>
      </c>
      <c r="T157" s="64">
        <v>88.19444444444446</v>
      </c>
      <c r="U157" s="57">
        <v>45.43478260869565</v>
      </c>
      <c r="V157" s="57">
        <v>16.666666666666668</v>
      </c>
      <c r="W157" s="56" t="s">
        <v>1</v>
      </c>
      <c r="X157" s="56" t="s">
        <v>1</v>
      </c>
      <c r="Y157" s="90">
        <f t="shared" si="29"/>
        <v>50.09863123993559</v>
      </c>
      <c r="Z157" s="101">
        <f t="shared" si="30"/>
        <v>40.48941476425282</v>
      </c>
      <c r="AA157" s="50">
        <v>60.355787828729</v>
      </c>
      <c r="AB157" s="47">
        <v>5.4945054945054945</v>
      </c>
      <c r="AC157" s="44">
        <f t="shared" si="31"/>
        <v>46.64046724517312</v>
      </c>
      <c r="AD157" s="85">
        <v>3.5999999999999996</v>
      </c>
      <c r="AE157" s="91">
        <f t="shared" si="32"/>
        <v>3.5999999999999996</v>
      </c>
      <c r="AF157" s="88">
        <v>0</v>
      </c>
      <c r="AG157" s="80">
        <v>100</v>
      </c>
      <c r="AH157" s="92">
        <f t="shared" si="33"/>
        <v>33.33333333333333</v>
      </c>
      <c r="AI157" s="37">
        <f t="shared" si="34"/>
        <v>32.501582530758995</v>
      </c>
      <c r="AJ157" s="38">
        <f t="shared" si="35"/>
        <v>30.395182141354105</v>
      </c>
    </row>
    <row r="158" spans="1:36" ht="15">
      <c r="A158" s="17">
        <v>1068</v>
      </c>
      <c r="B158" s="18">
        <v>13140</v>
      </c>
      <c r="C158" s="19" t="s">
        <v>36</v>
      </c>
      <c r="D158" s="19" t="s">
        <v>786</v>
      </c>
      <c r="E158" s="20">
        <v>6</v>
      </c>
      <c r="F158" s="48">
        <v>81.4</v>
      </c>
      <c r="G158" s="49">
        <v>92.88461538461539</v>
      </c>
      <c r="H158" s="44">
        <f t="shared" si="24"/>
        <v>85.22820512820513</v>
      </c>
      <c r="I158" s="104">
        <v>16</v>
      </c>
      <c r="J158" s="103">
        <f t="shared" si="25"/>
        <v>16</v>
      </c>
      <c r="K158" s="36">
        <f t="shared" si="26"/>
        <v>57.536923076923074</v>
      </c>
      <c r="L158" s="64">
        <v>16.666666666666664</v>
      </c>
      <c r="M158" s="65">
        <v>100</v>
      </c>
      <c r="N158" s="90">
        <f t="shared" si="27"/>
        <v>35.6060606060606</v>
      </c>
      <c r="O158" s="66">
        <v>61.97213512315245</v>
      </c>
      <c r="P158" s="57">
        <v>96.98288045000001</v>
      </c>
      <c r="Q158" s="67">
        <v>93.0976430976431</v>
      </c>
      <c r="R158" s="68" t="s">
        <v>1</v>
      </c>
      <c r="S158" s="44">
        <f t="shared" si="28"/>
        <v>83.96504191970877</v>
      </c>
      <c r="T158" s="64">
        <v>67.63888888888889</v>
      </c>
      <c r="U158" s="57">
        <v>48</v>
      </c>
      <c r="V158" s="57">
        <v>0</v>
      </c>
      <c r="W158" s="56" t="s">
        <v>1</v>
      </c>
      <c r="X158" s="56" t="s">
        <v>1</v>
      </c>
      <c r="Y158" s="90">
        <f t="shared" si="29"/>
        <v>38.54629629629629</v>
      </c>
      <c r="Z158" s="101">
        <f t="shared" si="30"/>
        <v>51.78659119208458</v>
      </c>
      <c r="AA158" s="50">
        <v>0</v>
      </c>
      <c r="AB158" s="47">
        <v>5.4945054945054945</v>
      </c>
      <c r="AC158" s="44">
        <f t="shared" si="31"/>
        <v>1.3736263736263736</v>
      </c>
      <c r="AD158" s="85">
        <v>3.5999999999999996</v>
      </c>
      <c r="AE158" s="91">
        <f t="shared" si="32"/>
        <v>3.5999999999999996</v>
      </c>
      <c r="AF158" s="88">
        <v>0</v>
      </c>
      <c r="AG158" s="80">
        <v>100</v>
      </c>
      <c r="AH158" s="92">
        <f t="shared" si="33"/>
        <v>33.33333333333333</v>
      </c>
      <c r="AI158" s="37">
        <f t="shared" si="34"/>
        <v>8.359267399267399</v>
      </c>
      <c r="AJ158" s="38">
        <f t="shared" si="35"/>
        <v>39.908460431207125</v>
      </c>
    </row>
    <row r="159" spans="1:36" ht="15">
      <c r="A159" s="17">
        <v>1085</v>
      </c>
      <c r="B159" s="18">
        <v>13160</v>
      </c>
      <c r="C159" s="19" t="s">
        <v>36</v>
      </c>
      <c r="D159" s="19" t="s">
        <v>1067</v>
      </c>
      <c r="E159" s="20">
        <v>6</v>
      </c>
      <c r="F159" s="48">
        <v>0</v>
      </c>
      <c r="G159" s="49">
        <v>0</v>
      </c>
      <c r="H159" s="44">
        <f t="shared" si="24"/>
        <v>0</v>
      </c>
      <c r="I159" s="104">
        <v>10</v>
      </c>
      <c r="J159" s="103">
        <f t="shared" si="25"/>
        <v>10</v>
      </c>
      <c r="K159" s="36">
        <f t="shared" si="26"/>
        <v>4</v>
      </c>
      <c r="L159" s="64">
        <v>0</v>
      </c>
      <c r="M159" s="65">
        <v>100</v>
      </c>
      <c r="N159" s="90">
        <f t="shared" si="27"/>
        <v>22.727272727272727</v>
      </c>
      <c r="O159" s="66">
        <v>31.70884163613702</v>
      </c>
      <c r="P159" s="57">
        <v>96.28162185000001</v>
      </c>
      <c r="Q159" s="67">
        <v>99.14988814317674</v>
      </c>
      <c r="R159" s="68" t="s">
        <v>1</v>
      </c>
      <c r="S159" s="44">
        <f t="shared" si="28"/>
        <v>75.66612963651515</v>
      </c>
      <c r="T159" s="64">
        <v>68.47222222222223</v>
      </c>
      <c r="U159" s="57">
        <v>63.55422430830039</v>
      </c>
      <c r="V159" s="57">
        <v>100</v>
      </c>
      <c r="W159" s="56" t="s">
        <v>1</v>
      </c>
      <c r="X159" s="56" t="s">
        <v>1</v>
      </c>
      <c r="Y159" s="90">
        <f t="shared" si="29"/>
        <v>77.34214884350753</v>
      </c>
      <c r="Z159" s="101">
        <f t="shared" si="30"/>
        <v>52.77527720612666</v>
      </c>
      <c r="AA159" s="50">
        <v>0</v>
      </c>
      <c r="AB159" s="47">
        <v>5.4945054945054945</v>
      </c>
      <c r="AC159" s="44">
        <f t="shared" si="31"/>
        <v>1.3736263736263736</v>
      </c>
      <c r="AD159" s="85">
        <v>57.499999999999964</v>
      </c>
      <c r="AE159" s="91">
        <f t="shared" si="32"/>
        <v>57.499999999999964</v>
      </c>
      <c r="AF159" s="88">
        <v>75</v>
      </c>
      <c r="AG159" s="80">
        <v>100</v>
      </c>
      <c r="AH159" s="92">
        <f t="shared" si="33"/>
        <v>83.33333333333333</v>
      </c>
      <c r="AI159" s="37">
        <f t="shared" si="34"/>
        <v>32.73260073260072</v>
      </c>
      <c r="AJ159" s="38">
        <f t="shared" si="35"/>
        <v>37.00741882284355</v>
      </c>
    </row>
    <row r="160" spans="1:36" ht="15">
      <c r="A160" s="17">
        <v>1078</v>
      </c>
      <c r="B160" s="18">
        <v>13188</v>
      </c>
      <c r="C160" s="19" t="s">
        <v>36</v>
      </c>
      <c r="D160" s="19" t="s">
        <v>658</v>
      </c>
      <c r="E160" s="20">
        <v>6</v>
      </c>
      <c r="F160" s="48">
        <v>87.10000000000002</v>
      </c>
      <c r="G160" s="49">
        <v>78.58363858363859</v>
      </c>
      <c r="H160" s="44">
        <f t="shared" si="24"/>
        <v>84.26121286121287</v>
      </c>
      <c r="I160" s="104">
        <v>10</v>
      </c>
      <c r="J160" s="103">
        <f t="shared" si="25"/>
        <v>10</v>
      </c>
      <c r="K160" s="36">
        <f t="shared" si="26"/>
        <v>54.55672771672772</v>
      </c>
      <c r="L160" s="64">
        <v>1.7543859649122862</v>
      </c>
      <c r="M160" s="65">
        <v>100</v>
      </c>
      <c r="N160" s="90">
        <f t="shared" si="27"/>
        <v>24.0829346092504</v>
      </c>
      <c r="O160" s="66">
        <v>97.05882352941177</v>
      </c>
      <c r="P160" s="57">
        <v>97.55690509999998</v>
      </c>
      <c r="Q160" s="67">
        <v>94.12889131622065</v>
      </c>
      <c r="R160" s="68" t="s">
        <v>1</v>
      </c>
      <c r="S160" s="44">
        <f t="shared" si="28"/>
        <v>96.18805151938878</v>
      </c>
      <c r="T160" s="64">
        <v>66.11111111111111</v>
      </c>
      <c r="U160" s="57">
        <v>53.47826086956522</v>
      </c>
      <c r="V160" s="57">
        <v>0</v>
      </c>
      <c r="W160" s="56" t="s">
        <v>1</v>
      </c>
      <c r="X160" s="56" t="s">
        <v>1</v>
      </c>
      <c r="Y160" s="90">
        <f t="shared" si="29"/>
        <v>39.86312399355877</v>
      </c>
      <c r="Z160" s="101">
        <f t="shared" si="30"/>
        <v>50.943817472728696</v>
      </c>
      <c r="AA160" s="50">
        <v>0</v>
      </c>
      <c r="AB160" s="47">
        <v>8.791208791208792</v>
      </c>
      <c r="AC160" s="44">
        <f t="shared" si="31"/>
        <v>2.197802197802198</v>
      </c>
      <c r="AD160" s="85">
        <v>3.5999999999999996</v>
      </c>
      <c r="AE160" s="91">
        <f t="shared" si="32"/>
        <v>3.5999999999999996</v>
      </c>
      <c r="AF160" s="88">
        <v>0</v>
      </c>
      <c r="AG160" s="80">
        <v>100</v>
      </c>
      <c r="AH160" s="92">
        <f t="shared" si="33"/>
        <v>33.33333333333333</v>
      </c>
      <c r="AI160" s="37">
        <f t="shared" si="34"/>
        <v>8.798827838827838</v>
      </c>
      <c r="AJ160" s="38">
        <f t="shared" si="35"/>
        <v>39.02290263135825</v>
      </c>
    </row>
    <row r="161" spans="1:36" ht="15">
      <c r="A161" s="17">
        <v>1012</v>
      </c>
      <c r="B161" s="18">
        <v>13212</v>
      </c>
      <c r="C161" s="19" t="s">
        <v>36</v>
      </c>
      <c r="D161" s="19" t="s">
        <v>759</v>
      </c>
      <c r="E161" s="20">
        <v>6</v>
      </c>
      <c r="F161" s="48">
        <v>64.25</v>
      </c>
      <c r="G161" s="49">
        <v>0</v>
      </c>
      <c r="H161" s="44">
        <f t="shared" si="24"/>
        <v>42.83333333333333</v>
      </c>
      <c r="I161" s="104">
        <v>0</v>
      </c>
      <c r="J161" s="103">
        <f t="shared" si="25"/>
        <v>0</v>
      </c>
      <c r="K161" s="36">
        <f t="shared" si="26"/>
        <v>25.699999999999996</v>
      </c>
      <c r="L161" s="64">
        <v>0</v>
      </c>
      <c r="M161" s="65">
        <v>0</v>
      </c>
      <c r="N161" s="90">
        <f t="shared" si="27"/>
        <v>0</v>
      </c>
      <c r="O161" s="66">
        <v>53.61069672026299</v>
      </c>
      <c r="P161" s="57">
        <v>95.7403771</v>
      </c>
      <c r="Q161" s="67">
        <v>91.13425925925925</v>
      </c>
      <c r="R161" s="68" t="s">
        <v>1</v>
      </c>
      <c r="S161" s="44">
        <f t="shared" si="28"/>
        <v>80.11167658211585</v>
      </c>
      <c r="T161" s="64">
        <v>67.08333333333334</v>
      </c>
      <c r="U161" s="57">
        <v>75.99999999999999</v>
      </c>
      <c r="V161" s="57">
        <v>100</v>
      </c>
      <c r="W161" s="56" t="s">
        <v>1</v>
      </c>
      <c r="X161" s="56" t="s">
        <v>1</v>
      </c>
      <c r="Y161" s="90">
        <f t="shared" si="29"/>
        <v>81.02777777777777</v>
      </c>
      <c r="Z161" s="101">
        <f t="shared" si="30"/>
        <v>45.08240317294374</v>
      </c>
      <c r="AA161" s="50">
        <v>65.0611031090122</v>
      </c>
      <c r="AB161" s="47">
        <v>5.4945054945054945</v>
      </c>
      <c r="AC161" s="44">
        <f t="shared" si="31"/>
        <v>50.169453705385514</v>
      </c>
      <c r="AD161" s="85">
        <v>85.30000000000007</v>
      </c>
      <c r="AE161" s="91">
        <f t="shared" si="32"/>
        <v>85.30000000000007</v>
      </c>
      <c r="AF161" s="88">
        <v>65.625</v>
      </c>
      <c r="AG161" s="80">
        <v>100</v>
      </c>
      <c r="AH161" s="92">
        <f t="shared" si="33"/>
        <v>77.08333333333333</v>
      </c>
      <c r="AI161" s="37">
        <f t="shared" si="34"/>
        <v>64.92037530953895</v>
      </c>
      <c r="AJ161" s="38">
        <f t="shared" si="35"/>
        <v>47.157314179333554</v>
      </c>
    </row>
    <row r="162" spans="1:36" ht="15">
      <c r="A162" s="17">
        <v>1055</v>
      </c>
      <c r="B162" s="18">
        <v>13222</v>
      </c>
      <c r="C162" s="19" t="s">
        <v>36</v>
      </c>
      <c r="D162" s="19" t="s">
        <v>955</v>
      </c>
      <c r="E162" s="20">
        <v>6</v>
      </c>
      <c r="F162" s="48">
        <v>52.55000000000001</v>
      </c>
      <c r="G162" s="49">
        <v>0</v>
      </c>
      <c r="H162" s="44">
        <f t="shared" si="24"/>
        <v>35.03333333333334</v>
      </c>
      <c r="I162" s="104">
        <v>5</v>
      </c>
      <c r="J162" s="103">
        <f t="shared" si="25"/>
        <v>5</v>
      </c>
      <c r="K162" s="36">
        <f t="shared" si="26"/>
        <v>23.020000000000003</v>
      </c>
      <c r="L162" s="64">
        <v>0</v>
      </c>
      <c r="M162" s="65">
        <v>0</v>
      </c>
      <c r="N162" s="90">
        <f t="shared" si="27"/>
        <v>0</v>
      </c>
      <c r="O162" s="66">
        <v>90.70996174088867</v>
      </c>
      <c r="P162" s="57">
        <v>99.48461409999999</v>
      </c>
      <c r="Q162" s="67">
        <v>96.66265784726397</v>
      </c>
      <c r="R162" s="68" t="s">
        <v>1</v>
      </c>
      <c r="S162" s="44">
        <f t="shared" si="28"/>
        <v>95.55931597236585</v>
      </c>
      <c r="T162" s="64">
        <v>91.11111111111111</v>
      </c>
      <c r="U162" s="57">
        <v>64.99999999999999</v>
      </c>
      <c r="V162" s="57">
        <v>87.03703703703702</v>
      </c>
      <c r="W162" s="56" t="s">
        <v>1</v>
      </c>
      <c r="X162" s="56" t="s">
        <v>1</v>
      </c>
      <c r="Y162" s="90">
        <f t="shared" si="29"/>
        <v>81.04938271604937</v>
      </c>
      <c r="Z162" s="101">
        <f t="shared" si="30"/>
        <v>50.03083296300892</v>
      </c>
      <c r="AA162" s="50">
        <v>5.79218863471315</v>
      </c>
      <c r="AB162" s="47">
        <v>5.4945054945054945</v>
      </c>
      <c r="AC162" s="44">
        <f t="shared" si="31"/>
        <v>5.717767849661236</v>
      </c>
      <c r="AD162" s="85">
        <v>82.30000000000005</v>
      </c>
      <c r="AE162" s="91">
        <f t="shared" si="32"/>
        <v>82.30000000000005</v>
      </c>
      <c r="AF162" s="88">
        <v>87.5</v>
      </c>
      <c r="AG162" s="80">
        <v>100</v>
      </c>
      <c r="AH162" s="92">
        <f t="shared" si="33"/>
        <v>91.66666666666666</v>
      </c>
      <c r="AI162" s="37">
        <f t="shared" si="34"/>
        <v>43.329476186486005</v>
      </c>
      <c r="AJ162" s="38">
        <f t="shared" si="35"/>
        <v>42.61825933745026</v>
      </c>
    </row>
    <row r="163" spans="1:36" ht="15">
      <c r="A163" s="17">
        <v>1094</v>
      </c>
      <c r="B163" s="18">
        <v>13244</v>
      </c>
      <c r="C163" s="19" t="s">
        <v>36</v>
      </c>
      <c r="D163" s="19" t="s">
        <v>1115</v>
      </c>
      <c r="E163" s="20">
        <v>6</v>
      </c>
      <c r="F163" s="48">
        <v>44.95</v>
      </c>
      <c r="G163" s="49">
        <v>0</v>
      </c>
      <c r="H163" s="44">
        <f t="shared" si="24"/>
        <v>29.96666666666667</v>
      </c>
      <c r="I163" s="104">
        <v>5</v>
      </c>
      <c r="J163" s="103">
        <f t="shared" si="25"/>
        <v>5</v>
      </c>
      <c r="K163" s="36">
        <f t="shared" si="26"/>
        <v>19.98</v>
      </c>
      <c r="L163" s="64">
        <v>0</v>
      </c>
      <c r="M163" s="65">
        <v>0</v>
      </c>
      <c r="N163" s="90">
        <f t="shared" si="27"/>
        <v>0</v>
      </c>
      <c r="O163" s="66">
        <v>23.24009324009324</v>
      </c>
      <c r="P163" s="57">
        <v>93.26707855</v>
      </c>
      <c r="Q163" s="67">
        <v>92.37416424877003</v>
      </c>
      <c r="R163" s="68" t="s">
        <v>1</v>
      </c>
      <c r="S163" s="44">
        <f t="shared" si="28"/>
        <v>69.58359506794632</v>
      </c>
      <c r="T163" s="64">
        <v>36.66666666666667</v>
      </c>
      <c r="U163" s="57">
        <v>44.99999999999999</v>
      </c>
      <c r="V163" s="57">
        <v>100</v>
      </c>
      <c r="W163" s="56" t="s">
        <v>1</v>
      </c>
      <c r="X163" s="56" t="s">
        <v>1</v>
      </c>
      <c r="Y163" s="90">
        <f t="shared" si="29"/>
        <v>60.55555555555555</v>
      </c>
      <c r="Z163" s="101">
        <f t="shared" si="30"/>
        <v>36.80008375507616</v>
      </c>
      <c r="AA163" s="50">
        <v>0</v>
      </c>
      <c r="AB163" s="47">
        <v>5.4945054945054945</v>
      </c>
      <c r="AC163" s="44">
        <f t="shared" si="31"/>
        <v>1.3736263736263736</v>
      </c>
      <c r="AD163" s="85">
        <v>49.09999999999996</v>
      </c>
      <c r="AE163" s="91">
        <f t="shared" si="32"/>
        <v>49.09999999999996</v>
      </c>
      <c r="AF163" s="88">
        <v>65.625</v>
      </c>
      <c r="AG163" s="80">
        <v>100</v>
      </c>
      <c r="AH163" s="92">
        <f t="shared" si="33"/>
        <v>77.08333333333333</v>
      </c>
      <c r="AI163" s="37">
        <f t="shared" si="34"/>
        <v>29.24260073260072</v>
      </c>
      <c r="AJ163" s="38">
        <f t="shared" si="35"/>
        <v>31.168822097318298</v>
      </c>
    </row>
    <row r="164" spans="1:36" ht="15">
      <c r="A164" s="17">
        <v>546</v>
      </c>
      <c r="B164" s="18">
        <v>13248</v>
      </c>
      <c r="C164" s="19" t="s">
        <v>36</v>
      </c>
      <c r="D164" s="19" t="s">
        <v>368</v>
      </c>
      <c r="E164" s="20">
        <v>6</v>
      </c>
      <c r="F164" s="48">
        <v>68.9</v>
      </c>
      <c r="G164" s="49">
        <v>93.03774928774929</v>
      </c>
      <c r="H164" s="44">
        <f t="shared" si="24"/>
        <v>76.94591642924976</v>
      </c>
      <c r="I164" s="104">
        <v>10</v>
      </c>
      <c r="J164" s="103">
        <f t="shared" si="25"/>
        <v>10</v>
      </c>
      <c r="K164" s="36">
        <f t="shared" si="26"/>
        <v>50.16754985754986</v>
      </c>
      <c r="L164" s="64">
        <v>55.46218487394958</v>
      </c>
      <c r="M164" s="65">
        <v>100</v>
      </c>
      <c r="N164" s="90">
        <f t="shared" si="27"/>
        <v>65.58441558441558</v>
      </c>
      <c r="O164" s="66">
        <v>88.68003341687553</v>
      </c>
      <c r="P164" s="57">
        <v>98.23333514999999</v>
      </c>
      <c r="Q164" s="67">
        <v>99.94051160023795</v>
      </c>
      <c r="R164" s="68" t="s">
        <v>1</v>
      </c>
      <c r="S164" s="44">
        <f t="shared" si="28"/>
        <v>95.55819883066968</v>
      </c>
      <c r="T164" s="64">
        <v>92.22222222222221</v>
      </c>
      <c r="U164" s="57">
        <v>80</v>
      </c>
      <c r="V164" s="57">
        <v>100</v>
      </c>
      <c r="W164" s="56" t="s">
        <v>1</v>
      </c>
      <c r="X164" s="56" t="s">
        <v>1</v>
      </c>
      <c r="Y164" s="90">
        <f t="shared" si="29"/>
        <v>90.74074074074073</v>
      </c>
      <c r="Z164" s="101">
        <f t="shared" si="30"/>
        <v>81.21354426073492</v>
      </c>
      <c r="AA164" s="50">
        <v>63.6907965590465</v>
      </c>
      <c r="AB164" s="47">
        <v>5.4945054945054945</v>
      </c>
      <c r="AC164" s="44">
        <f t="shared" si="31"/>
        <v>49.14172379291124</v>
      </c>
      <c r="AD164" s="85">
        <v>60.69999999999995</v>
      </c>
      <c r="AE164" s="91">
        <f t="shared" si="32"/>
        <v>60.69999999999995</v>
      </c>
      <c r="AF164" s="88">
        <v>59.375</v>
      </c>
      <c r="AG164" s="80">
        <v>100</v>
      </c>
      <c r="AH164" s="92">
        <f t="shared" si="33"/>
        <v>72.91666666666666</v>
      </c>
      <c r="AI164" s="37">
        <f t="shared" si="34"/>
        <v>56.97891935621931</v>
      </c>
      <c r="AJ164" s="38">
        <f t="shared" si="35"/>
        <v>67.73395790874322</v>
      </c>
    </row>
    <row r="165" spans="1:36" ht="15">
      <c r="A165" s="17">
        <v>960</v>
      </c>
      <c r="B165" s="18">
        <v>13268</v>
      </c>
      <c r="C165" s="19" t="s">
        <v>36</v>
      </c>
      <c r="D165" s="19" t="s">
        <v>989</v>
      </c>
      <c r="E165" s="20">
        <v>6</v>
      </c>
      <c r="F165" s="48">
        <v>63.4</v>
      </c>
      <c r="G165" s="49">
        <v>0</v>
      </c>
      <c r="H165" s="44">
        <f t="shared" si="24"/>
        <v>42.266666666666666</v>
      </c>
      <c r="I165" s="104">
        <v>10</v>
      </c>
      <c r="J165" s="103">
        <f t="shared" si="25"/>
        <v>10</v>
      </c>
      <c r="K165" s="36">
        <f t="shared" si="26"/>
        <v>29.36</v>
      </c>
      <c r="L165" s="64">
        <v>3.9215686274509776</v>
      </c>
      <c r="M165" s="65">
        <v>0</v>
      </c>
      <c r="N165" s="90">
        <f t="shared" si="27"/>
        <v>3.030303030303028</v>
      </c>
      <c r="O165" s="66">
        <v>76.58947145872797</v>
      </c>
      <c r="P165" s="57">
        <v>98.47683985</v>
      </c>
      <c r="Q165" s="67">
        <v>95.24232992441085</v>
      </c>
      <c r="R165" s="68" t="s">
        <v>1</v>
      </c>
      <c r="S165" s="44">
        <f t="shared" si="28"/>
        <v>90.04656611078937</v>
      </c>
      <c r="T165" s="64">
        <v>80.69444444444444</v>
      </c>
      <c r="U165" s="57">
        <v>49.262351778656125</v>
      </c>
      <c r="V165" s="57">
        <v>83.33333333333333</v>
      </c>
      <c r="W165" s="56" t="s">
        <v>1</v>
      </c>
      <c r="X165" s="56" t="s">
        <v>1</v>
      </c>
      <c r="Y165" s="90">
        <f t="shared" si="29"/>
        <v>71.09670985214463</v>
      </c>
      <c r="Z165" s="101">
        <f t="shared" si="30"/>
        <v>47.21144485330064</v>
      </c>
      <c r="AA165" s="50">
        <v>99.1004450095359</v>
      </c>
      <c r="AB165" s="47">
        <v>5.4945054945054945</v>
      </c>
      <c r="AC165" s="44">
        <f t="shared" si="31"/>
        <v>75.6989601307783</v>
      </c>
      <c r="AD165" s="85">
        <v>68.50000000000003</v>
      </c>
      <c r="AE165" s="91">
        <f t="shared" si="32"/>
        <v>68.50000000000003</v>
      </c>
      <c r="AF165" s="88">
        <v>53.125</v>
      </c>
      <c r="AG165" s="80">
        <v>100</v>
      </c>
      <c r="AH165" s="92">
        <f t="shared" si="33"/>
        <v>68.75</v>
      </c>
      <c r="AI165" s="37">
        <f t="shared" si="34"/>
        <v>72.38944540308177</v>
      </c>
      <c r="AJ165" s="38">
        <f t="shared" si="35"/>
        <v>51.19455604757485</v>
      </c>
    </row>
    <row r="166" spans="1:36" ht="15">
      <c r="A166" s="17">
        <v>936</v>
      </c>
      <c r="B166" s="18">
        <v>13300</v>
      </c>
      <c r="C166" s="19" t="s">
        <v>36</v>
      </c>
      <c r="D166" s="19" t="s">
        <v>950</v>
      </c>
      <c r="E166" s="20">
        <v>6</v>
      </c>
      <c r="F166" s="48">
        <v>55.55000000000001</v>
      </c>
      <c r="G166" s="49">
        <v>73.12881562881562</v>
      </c>
      <c r="H166" s="44">
        <f t="shared" si="24"/>
        <v>61.40960520960521</v>
      </c>
      <c r="I166" s="104">
        <v>10</v>
      </c>
      <c r="J166" s="103">
        <f t="shared" si="25"/>
        <v>10</v>
      </c>
      <c r="K166" s="36">
        <f t="shared" si="26"/>
        <v>40.84576312576313</v>
      </c>
      <c r="L166" s="64">
        <v>12.444444444444446</v>
      </c>
      <c r="M166" s="65">
        <v>100</v>
      </c>
      <c r="N166" s="90">
        <f t="shared" si="27"/>
        <v>32.343434343434346</v>
      </c>
      <c r="O166" s="66">
        <v>89.9008515220252</v>
      </c>
      <c r="P166" s="57">
        <v>95.61296395000001</v>
      </c>
      <c r="Q166" s="67">
        <v>89.67593920275309</v>
      </c>
      <c r="R166" s="68" t="s">
        <v>1</v>
      </c>
      <c r="S166" s="44">
        <f t="shared" si="28"/>
        <v>91.67258702603552</v>
      </c>
      <c r="T166" s="64">
        <v>92.22222222222221</v>
      </c>
      <c r="U166" s="57">
        <v>52.9891304347826</v>
      </c>
      <c r="V166" s="57">
        <v>79.16666666666667</v>
      </c>
      <c r="W166" s="56" t="s">
        <v>1</v>
      </c>
      <c r="X166" s="56" t="s">
        <v>1</v>
      </c>
      <c r="Y166" s="90">
        <f t="shared" si="29"/>
        <v>74.7926731078905</v>
      </c>
      <c r="Z166" s="101">
        <f t="shared" si="30"/>
        <v>61.516580505336194</v>
      </c>
      <c r="AA166" s="50">
        <v>75.1077210551052</v>
      </c>
      <c r="AB166" s="47">
        <v>5.4945054945054945</v>
      </c>
      <c r="AC166" s="44">
        <f t="shared" si="31"/>
        <v>57.704417164955274</v>
      </c>
      <c r="AD166" s="85">
        <v>19.199999999999992</v>
      </c>
      <c r="AE166" s="91">
        <f t="shared" si="32"/>
        <v>19.199999999999992</v>
      </c>
      <c r="AF166" s="88">
        <v>31.25</v>
      </c>
      <c r="AG166" s="80">
        <v>100</v>
      </c>
      <c r="AH166" s="92">
        <f t="shared" si="33"/>
        <v>54.16666666666666</v>
      </c>
      <c r="AI166" s="37">
        <f t="shared" si="34"/>
        <v>46.72902248797614</v>
      </c>
      <c r="AJ166" s="38">
        <f t="shared" si="35"/>
        <v>52.94614962421356</v>
      </c>
    </row>
    <row r="167" spans="1:36" ht="15">
      <c r="A167" s="17">
        <v>1043</v>
      </c>
      <c r="B167" s="18">
        <v>13430</v>
      </c>
      <c r="C167" s="19" t="s">
        <v>36</v>
      </c>
      <c r="D167" s="19" t="s">
        <v>915</v>
      </c>
      <c r="E167" s="20">
        <v>6</v>
      </c>
      <c r="F167" s="48">
        <v>0</v>
      </c>
      <c r="G167" s="49">
        <v>0</v>
      </c>
      <c r="H167" s="44">
        <f t="shared" si="24"/>
        <v>0</v>
      </c>
      <c r="I167" s="104">
        <v>15.000000000000002</v>
      </c>
      <c r="J167" s="103">
        <f t="shared" si="25"/>
        <v>15.000000000000002</v>
      </c>
      <c r="K167" s="36">
        <f t="shared" si="26"/>
        <v>6.000000000000001</v>
      </c>
      <c r="L167" s="64">
        <v>28.57142857142857</v>
      </c>
      <c r="M167" s="65">
        <v>100</v>
      </c>
      <c r="N167" s="90">
        <f t="shared" si="27"/>
        <v>44.8051948051948</v>
      </c>
      <c r="O167" s="66">
        <v>94.75340136054422</v>
      </c>
      <c r="P167" s="57">
        <v>88.38552545</v>
      </c>
      <c r="Q167" s="67">
        <v>98.27324478178369</v>
      </c>
      <c r="R167" s="68">
        <v>100</v>
      </c>
      <c r="S167" s="44">
        <f t="shared" si="28"/>
        <v>95.35304289808198</v>
      </c>
      <c r="T167" s="64">
        <v>55.27777777777777</v>
      </c>
      <c r="U167" s="57">
        <v>65.3695652173913</v>
      </c>
      <c r="V167" s="57">
        <v>98.61111111111113</v>
      </c>
      <c r="W167" s="56" t="s">
        <v>1</v>
      </c>
      <c r="X167" s="56" t="s">
        <v>1</v>
      </c>
      <c r="Y167" s="90">
        <f t="shared" si="29"/>
        <v>73.08615136876006</v>
      </c>
      <c r="Z167" s="101">
        <f t="shared" si="30"/>
        <v>67.76793577017436</v>
      </c>
      <c r="AA167" s="50">
        <v>0</v>
      </c>
      <c r="AB167" s="47">
        <v>4.132231404958678</v>
      </c>
      <c r="AC167" s="44">
        <f t="shared" si="31"/>
        <v>1.0330578512396695</v>
      </c>
      <c r="AD167" s="85">
        <v>61.09999999999991</v>
      </c>
      <c r="AE167" s="91">
        <f t="shared" si="32"/>
        <v>61.09999999999991</v>
      </c>
      <c r="AF167" s="88">
        <v>46.875</v>
      </c>
      <c r="AG167" s="80">
        <v>100</v>
      </c>
      <c r="AH167" s="92">
        <f t="shared" si="33"/>
        <v>64.58333333333333</v>
      </c>
      <c r="AI167" s="37">
        <f t="shared" si="34"/>
        <v>29.7609641873278</v>
      </c>
      <c r="AJ167" s="38">
        <f t="shared" si="35"/>
        <v>44.012257141285524</v>
      </c>
    </row>
    <row r="168" spans="1:36" ht="15">
      <c r="A168" s="17">
        <v>1076</v>
      </c>
      <c r="B168" s="18">
        <v>13433</v>
      </c>
      <c r="C168" s="19" t="s">
        <v>36</v>
      </c>
      <c r="D168" s="19" t="s">
        <v>762</v>
      </c>
      <c r="E168" s="20">
        <v>6</v>
      </c>
      <c r="F168" s="48">
        <v>46.75</v>
      </c>
      <c r="G168" s="49">
        <v>73.88431013431014</v>
      </c>
      <c r="H168" s="44">
        <f t="shared" si="24"/>
        <v>55.79477004477005</v>
      </c>
      <c r="I168" s="104">
        <v>10</v>
      </c>
      <c r="J168" s="103">
        <f t="shared" si="25"/>
        <v>10</v>
      </c>
      <c r="K168" s="36">
        <f t="shared" si="26"/>
        <v>37.47686202686203</v>
      </c>
      <c r="L168" s="64">
        <v>16.666666666666664</v>
      </c>
      <c r="M168" s="65">
        <v>100</v>
      </c>
      <c r="N168" s="90">
        <f t="shared" si="27"/>
        <v>35.6060606060606</v>
      </c>
      <c r="O168" s="66">
        <v>65.72361546499478</v>
      </c>
      <c r="P168" s="57">
        <v>97.92417929999999</v>
      </c>
      <c r="Q168" s="67">
        <v>93.95639628085924</v>
      </c>
      <c r="R168" s="68">
        <v>100</v>
      </c>
      <c r="S168" s="44">
        <f t="shared" si="28"/>
        <v>89.4010477614635</v>
      </c>
      <c r="T168" s="64">
        <v>89.58333333333334</v>
      </c>
      <c r="U168" s="57">
        <v>71.74242424242424</v>
      </c>
      <c r="V168" s="57">
        <v>0</v>
      </c>
      <c r="W168" s="56" t="s">
        <v>1</v>
      </c>
      <c r="X168" s="56" t="s">
        <v>1</v>
      </c>
      <c r="Y168" s="90">
        <f t="shared" si="29"/>
        <v>53.775252525252526</v>
      </c>
      <c r="Z168" s="101">
        <f t="shared" si="30"/>
        <v>57.18106255639559</v>
      </c>
      <c r="AA168" s="50">
        <v>5.8641975308642</v>
      </c>
      <c r="AB168" s="47">
        <v>5.4945054945054945</v>
      </c>
      <c r="AC168" s="44">
        <f t="shared" si="31"/>
        <v>5.771774521774523</v>
      </c>
      <c r="AD168" s="85">
        <v>3.5999999999999996</v>
      </c>
      <c r="AE168" s="91">
        <f t="shared" si="32"/>
        <v>3.5999999999999996</v>
      </c>
      <c r="AF168" s="88">
        <v>0</v>
      </c>
      <c r="AG168" s="80">
        <v>100</v>
      </c>
      <c r="AH168" s="92">
        <f t="shared" si="33"/>
        <v>33.33333333333333</v>
      </c>
      <c r="AI168" s="37">
        <f t="shared" si="34"/>
        <v>10.70494641161308</v>
      </c>
      <c r="AJ168" s="38">
        <f t="shared" si="35"/>
        <v>39.29738760705413</v>
      </c>
    </row>
    <row r="169" spans="1:36" ht="15">
      <c r="A169" s="17">
        <v>1004</v>
      </c>
      <c r="B169" s="18">
        <v>13440</v>
      </c>
      <c r="C169" s="19" t="s">
        <v>36</v>
      </c>
      <c r="D169" s="19" t="s">
        <v>985</v>
      </c>
      <c r="E169" s="20">
        <v>6</v>
      </c>
      <c r="F169" s="48">
        <v>63.2</v>
      </c>
      <c r="G169" s="49">
        <v>80.86589336589336</v>
      </c>
      <c r="H169" s="44">
        <f t="shared" si="24"/>
        <v>69.08863112196445</v>
      </c>
      <c r="I169" s="104">
        <v>21.000000000000004</v>
      </c>
      <c r="J169" s="103">
        <f t="shared" si="25"/>
        <v>21.000000000000004</v>
      </c>
      <c r="K169" s="36">
        <f t="shared" si="26"/>
        <v>49.853178673178675</v>
      </c>
      <c r="L169" s="64">
        <v>0</v>
      </c>
      <c r="M169" s="65">
        <v>100</v>
      </c>
      <c r="N169" s="90">
        <f t="shared" si="27"/>
        <v>22.727272727272727</v>
      </c>
      <c r="O169" s="66">
        <v>43.98063573255389</v>
      </c>
      <c r="P169" s="57">
        <v>91.56245205</v>
      </c>
      <c r="Q169" s="67">
        <v>94.27168576104746</v>
      </c>
      <c r="R169" s="68" t="s">
        <v>1</v>
      </c>
      <c r="S169" s="44">
        <f t="shared" si="28"/>
        <v>76.5570464367122</v>
      </c>
      <c r="T169" s="64">
        <v>43.333333333333336</v>
      </c>
      <c r="U169" s="57">
        <v>40</v>
      </c>
      <c r="V169" s="57">
        <v>98.61111111111113</v>
      </c>
      <c r="W169" s="56" t="s">
        <v>1</v>
      </c>
      <c r="X169" s="56" t="s">
        <v>1</v>
      </c>
      <c r="Y169" s="90">
        <f t="shared" si="29"/>
        <v>60.64814814814815</v>
      </c>
      <c r="Z169" s="101">
        <f t="shared" si="30"/>
        <v>49.05381041530346</v>
      </c>
      <c r="AA169" s="50">
        <v>56.4335676891411</v>
      </c>
      <c r="AB169" s="47">
        <v>35.483870967741936</v>
      </c>
      <c r="AC169" s="44">
        <f t="shared" si="31"/>
        <v>51.19614350879131</v>
      </c>
      <c r="AD169" s="85">
        <v>33.89999999999999</v>
      </c>
      <c r="AE169" s="91">
        <f t="shared" si="32"/>
        <v>33.89999999999999</v>
      </c>
      <c r="AF169" s="88">
        <v>9.375</v>
      </c>
      <c r="AG169" s="80">
        <v>100</v>
      </c>
      <c r="AH169" s="92">
        <f t="shared" si="33"/>
        <v>39.58333333333333</v>
      </c>
      <c r="AI169" s="37">
        <f t="shared" si="34"/>
        <v>44.261276538022024</v>
      </c>
      <c r="AJ169" s="38">
        <f t="shared" si="35"/>
        <v>47.77592390369407</v>
      </c>
    </row>
    <row r="170" spans="1:36" ht="15">
      <c r="A170" s="17">
        <v>986</v>
      </c>
      <c r="B170" s="18">
        <v>13442</v>
      </c>
      <c r="C170" s="19" t="s">
        <v>36</v>
      </c>
      <c r="D170" s="19" t="s">
        <v>794</v>
      </c>
      <c r="E170" s="20">
        <v>6</v>
      </c>
      <c r="F170" s="48">
        <v>66.5</v>
      </c>
      <c r="G170" s="49">
        <v>0</v>
      </c>
      <c r="H170" s="44">
        <f t="shared" si="24"/>
        <v>44.33333333333333</v>
      </c>
      <c r="I170" s="104">
        <v>10</v>
      </c>
      <c r="J170" s="103">
        <f t="shared" si="25"/>
        <v>10</v>
      </c>
      <c r="K170" s="36">
        <f t="shared" si="26"/>
        <v>30.599999999999998</v>
      </c>
      <c r="L170" s="64">
        <v>0</v>
      </c>
      <c r="M170" s="65">
        <v>100</v>
      </c>
      <c r="N170" s="90">
        <f t="shared" si="27"/>
        <v>22.727272727272727</v>
      </c>
      <c r="O170" s="66">
        <v>77.69162580619363</v>
      </c>
      <c r="P170" s="57">
        <v>88.41435035</v>
      </c>
      <c r="Q170" s="67">
        <v>95.90571731506402</v>
      </c>
      <c r="R170" s="68" t="s">
        <v>1</v>
      </c>
      <c r="S170" s="44">
        <f t="shared" si="28"/>
        <v>87.28264538761272</v>
      </c>
      <c r="T170" s="64">
        <v>49.30555555555556</v>
      </c>
      <c r="U170" s="57">
        <v>36</v>
      </c>
      <c r="V170" s="57">
        <v>77.77777777777779</v>
      </c>
      <c r="W170" s="56" t="s">
        <v>1</v>
      </c>
      <c r="X170" s="56" t="s">
        <v>1</v>
      </c>
      <c r="Y170" s="90">
        <f t="shared" si="29"/>
        <v>54.361111111111114</v>
      </c>
      <c r="Z170" s="101">
        <f t="shared" si="30"/>
        <v>50.97711319070274</v>
      </c>
      <c r="AA170" s="50">
        <v>84.497341740487</v>
      </c>
      <c r="AB170" s="47">
        <v>5.4945054945054945</v>
      </c>
      <c r="AC170" s="44">
        <f t="shared" si="31"/>
        <v>64.74663267899163</v>
      </c>
      <c r="AD170" s="85">
        <v>37.99999999999998</v>
      </c>
      <c r="AE170" s="91">
        <f t="shared" si="32"/>
        <v>37.99999999999998</v>
      </c>
      <c r="AF170" s="88">
        <v>56.25</v>
      </c>
      <c r="AG170" s="80">
        <v>100</v>
      </c>
      <c r="AH170" s="92">
        <f t="shared" si="33"/>
        <v>70.83333333333333</v>
      </c>
      <c r="AI170" s="37">
        <f t="shared" si="34"/>
        <v>58.83153742879553</v>
      </c>
      <c r="AJ170" s="38">
        <f t="shared" si="35"/>
        <v>49.25801782399003</v>
      </c>
    </row>
    <row r="171" spans="1:36" ht="15">
      <c r="A171" s="17">
        <v>1052</v>
      </c>
      <c r="B171" s="18">
        <v>13458</v>
      </c>
      <c r="C171" s="19" t="s">
        <v>36</v>
      </c>
      <c r="D171" s="19" t="s">
        <v>1075</v>
      </c>
      <c r="E171" s="20">
        <v>6</v>
      </c>
      <c r="F171" s="48">
        <v>31.699999999999996</v>
      </c>
      <c r="G171" s="49">
        <v>86.21133496133496</v>
      </c>
      <c r="H171" s="44">
        <f t="shared" si="24"/>
        <v>49.87044498711165</v>
      </c>
      <c r="I171" s="104">
        <v>0</v>
      </c>
      <c r="J171" s="103">
        <f t="shared" si="25"/>
        <v>0</v>
      </c>
      <c r="K171" s="36">
        <f t="shared" si="26"/>
        <v>29.922266992266987</v>
      </c>
      <c r="L171" s="64">
        <v>0</v>
      </c>
      <c r="M171" s="65">
        <v>0</v>
      </c>
      <c r="N171" s="90">
        <f t="shared" si="27"/>
        <v>0</v>
      </c>
      <c r="O171" s="66">
        <v>66.92909517584104</v>
      </c>
      <c r="P171" s="57">
        <v>83.2283368</v>
      </c>
      <c r="Q171" s="67">
        <v>98.39206294902498</v>
      </c>
      <c r="R171" s="68" t="s">
        <v>1</v>
      </c>
      <c r="S171" s="44">
        <f t="shared" si="28"/>
        <v>82.79805049684599</v>
      </c>
      <c r="T171" s="64">
        <v>16.25</v>
      </c>
      <c r="U171" s="57">
        <v>42.5</v>
      </c>
      <c r="V171" s="57">
        <v>100</v>
      </c>
      <c r="W171" s="56" t="s">
        <v>1</v>
      </c>
      <c r="X171" s="56" t="s">
        <v>1</v>
      </c>
      <c r="Y171" s="90">
        <f t="shared" si="29"/>
        <v>52.91666666666666</v>
      </c>
      <c r="Z171" s="101">
        <f t="shared" si="30"/>
        <v>39.19537615899071</v>
      </c>
      <c r="AA171" s="50">
        <v>62.1809844977759</v>
      </c>
      <c r="AB171" s="47">
        <v>5.4945054945054945</v>
      </c>
      <c r="AC171" s="44">
        <f t="shared" si="31"/>
        <v>48.0093647469583</v>
      </c>
      <c r="AD171" s="85">
        <v>56.69999999999999</v>
      </c>
      <c r="AE171" s="91">
        <f t="shared" si="32"/>
        <v>56.69999999999999</v>
      </c>
      <c r="AF171" s="88">
        <v>75</v>
      </c>
      <c r="AG171" s="80">
        <v>100</v>
      </c>
      <c r="AH171" s="92">
        <f t="shared" si="33"/>
        <v>83.33333333333333</v>
      </c>
      <c r="AI171" s="37">
        <f t="shared" si="34"/>
        <v>57.39166119837776</v>
      </c>
      <c r="AJ171" s="38">
        <f t="shared" si="35"/>
        <v>42.79963983746208</v>
      </c>
    </row>
    <row r="172" spans="1:36" ht="15">
      <c r="A172" s="17">
        <v>1002</v>
      </c>
      <c r="B172" s="18">
        <v>13468</v>
      </c>
      <c r="C172" s="19" t="s">
        <v>36</v>
      </c>
      <c r="D172" s="19" t="s">
        <v>1114</v>
      </c>
      <c r="E172" s="20">
        <v>6</v>
      </c>
      <c r="F172" s="48">
        <v>48.30000000000001</v>
      </c>
      <c r="G172" s="49">
        <v>79.19515669515668</v>
      </c>
      <c r="H172" s="44">
        <f t="shared" si="24"/>
        <v>58.598385565052226</v>
      </c>
      <c r="I172" s="104">
        <v>10</v>
      </c>
      <c r="J172" s="103">
        <f t="shared" si="25"/>
        <v>10</v>
      </c>
      <c r="K172" s="36">
        <f t="shared" si="26"/>
        <v>39.15903133903134</v>
      </c>
      <c r="L172" s="64">
        <v>3.0303030303030276</v>
      </c>
      <c r="M172" s="65">
        <v>100</v>
      </c>
      <c r="N172" s="90">
        <f t="shared" si="27"/>
        <v>25.068870523415974</v>
      </c>
      <c r="O172" s="66">
        <v>67.77539758489996</v>
      </c>
      <c r="P172" s="57">
        <v>93.4185897</v>
      </c>
      <c r="Q172" s="67">
        <v>95.3215859030837</v>
      </c>
      <c r="R172" s="68">
        <v>100</v>
      </c>
      <c r="S172" s="44">
        <f t="shared" si="28"/>
        <v>89.12889329699591</v>
      </c>
      <c r="T172" s="64">
        <v>85.13888888888889</v>
      </c>
      <c r="U172" s="57">
        <v>74.02898550724638</v>
      </c>
      <c r="V172" s="57">
        <v>0</v>
      </c>
      <c r="W172" s="56" t="s">
        <v>1</v>
      </c>
      <c r="X172" s="56" t="s">
        <v>1</v>
      </c>
      <c r="Y172" s="90">
        <f t="shared" si="29"/>
        <v>53.055958132045085</v>
      </c>
      <c r="Z172" s="101">
        <f t="shared" si="30"/>
        <v>52.28497883703254</v>
      </c>
      <c r="AA172" s="50">
        <v>96.025641025641</v>
      </c>
      <c r="AB172" s="47">
        <v>5.4945054945054945</v>
      </c>
      <c r="AC172" s="44">
        <f t="shared" si="31"/>
        <v>73.39285714285712</v>
      </c>
      <c r="AD172" s="85">
        <v>3.5999999999999996</v>
      </c>
      <c r="AE172" s="91">
        <f t="shared" si="32"/>
        <v>3.5999999999999996</v>
      </c>
      <c r="AF172" s="88">
        <v>0</v>
      </c>
      <c r="AG172" s="80">
        <v>100</v>
      </c>
      <c r="AH172" s="92">
        <f t="shared" si="33"/>
        <v>33.33333333333333</v>
      </c>
      <c r="AI172" s="37">
        <f t="shared" si="34"/>
        <v>46.7695238095238</v>
      </c>
      <c r="AJ172" s="38">
        <f t="shared" si="35"/>
        <v>48.00515282917967</v>
      </c>
    </row>
    <row r="173" spans="1:36" ht="15">
      <c r="A173" s="17">
        <v>861</v>
      </c>
      <c r="B173" s="18">
        <v>13473</v>
      </c>
      <c r="C173" s="19" t="s">
        <v>36</v>
      </c>
      <c r="D173" s="19" t="s">
        <v>193</v>
      </c>
      <c r="E173" s="20">
        <v>6</v>
      </c>
      <c r="F173" s="48">
        <v>73.3</v>
      </c>
      <c r="G173" s="49">
        <v>97.31481481481481</v>
      </c>
      <c r="H173" s="44">
        <f t="shared" si="24"/>
        <v>81.30493827160493</v>
      </c>
      <c r="I173" s="104">
        <v>74.00000000000003</v>
      </c>
      <c r="J173" s="103">
        <f t="shared" si="25"/>
        <v>74.00000000000003</v>
      </c>
      <c r="K173" s="36">
        <f t="shared" si="26"/>
        <v>78.38296296296296</v>
      </c>
      <c r="L173" s="64">
        <v>7.936507936507942</v>
      </c>
      <c r="M173" s="65">
        <v>100</v>
      </c>
      <c r="N173" s="90">
        <f t="shared" si="27"/>
        <v>28.860028860028862</v>
      </c>
      <c r="O173" s="66">
        <v>84.89291332389492</v>
      </c>
      <c r="P173" s="57">
        <v>82.86697000000001</v>
      </c>
      <c r="Q173" s="67">
        <v>94.98269896193771</v>
      </c>
      <c r="R173" s="68">
        <v>85.71428571428571</v>
      </c>
      <c r="S173" s="44">
        <f t="shared" si="28"/>
        <v>87.1142170000296</v>
      </c>
      <c r="T173" s="64">
        <v>94.16666666666667</v>
      </c>
      <c r="U173" s="57">
        <v>62.53787878787879</v>
      </c>
      <c r="V173" s="57">
        <v>100</v>
      </c>
      <c r="W173" s="56" t="s">
        <v>1</v>
      </c>
      <c r="X173" s="56" t="s">
        <v>1</v>
      </c>
      <c r="Y173" s="90">
        <f t="shared" si="29"/>
        <v>85.56818181818181</v>
      </c>
      <c r="Z173" s="101">
        <f t="shared" si="30"/>
        <v>61.11132577478581</v>
      </c>
      <c r="AA173" s="50">
        <v>16.8847675357256</v>
      </c>
      <c r="AB173" s="47">
        <v>5.4945054945054945</v>
      </c>
      <c r="AC173" s="44">
        <f t="shared" si="31"/>
        <v>14.037202025420575</v>
      </c>
      <c r="AD173" s="85">
        <v>55.899999999999956</v>
      </c>
      <c r="AE173" s="91">
        <f t="shared" si="32"/>
        <v>55.899999999999956</v>
      </c>
      <c r="AF173" s="88">
        <v>75</v>
      </c>
      <c r="AG173" s="80">
        <v>100</v>
      </c>
      <c r="AH173" s="92">
        <f t="shared" si="33"/>
        <v>83.33333333333333</v>
      </c>
      <c r="AI173" s="37">
        <f t="shared" si="34"/>
        <v>39.059841080224295</v>
      </c>
      <c r="AJ173" s="38">
        <f t="shared" si="35"/>
        <v>57.95020780405279</v>
      </c>
    </row>
    <row r="174" spans="1:36" ht="15">
      <c r="A174" s="17">
        <v>647</v>
      </c>
      <c r="B174" s="18">
        <v>13490</v>
      </c>
      <c r="C174" s="19" t="s">
        <v>36</v>
      </c>
      <c r="D174" s="19" t="s">
        <v>905</v>
      </c>
      <c r="E174" s="20">
        <v>6</v>
      </c>
      <c r="F174" s="48">
        <v>92.15</v>
      </c>
      <c r="G174" s="49">
        <v>0</v>
      </c>
      <c r="H174" s="44">
        <f t="shared" si="24"/>
        <v>61.43333333333334</v>
      </c>
      <c r="I174" s="104">
        <v>5</v>
      </c>
      <c r="J174" s="103">
        <f t="shared" si="25"/>
        <v>5</v>
      </c>
      <c r="K174" s="36">
        <f t="shared" si="26"/>
        <v>38.86</v>
      </c>
      <c r="L174" s="64">
        <v>86.66666666666667</v>
      </c>
      <c r="M174" s="65">
        <v>100</v>
      </c>
      <c r="N174" s="90">
        <f t="shared" si="27"/>
        <v>89.69696969696969</v>
      </c>
      <c r="O174" s="66">
        <v>50.870880659753446</v>
      </c>
      <c r="P174" s="57">
        <v>88.61537220000001</v>
      </c>
      <c r="Q174" s="67">
        <v>90.67632850241546</v>
      </c>
      <c r="R174" s="68" t="s">
        <v>1</v>
      </c>
      <c r="S174" s="44">
        <f t="shared" si="28"/>
        <v>76.67290991627252</v>
      </c>
      <c r="T174" s="64">
        <v>71.52777777777779</v>
      </c>
      <c r="U174" s="65">
        <v>70</v>
      </c>
      <c r="V174" s="57">
        <v>97.22222222222221</v>
      </c>
      <c r="W174" s="56" t="s">
        <v>1</v>
      </c>
      <c r="X174" s="56" t="s">
        <v>1</v>
      </c>
      <c r="Y174" s="90">
        <f t="shared" si="29"/>
        <v>79.58333333333333</v>
      </c>
      <c r="Z174" s="101">
        <f t="shared" si="30"/>
        <v>83.10199783987386</v>
      </c>
      <c r="AA174" s="50">
        <v>61.9235158799693</v>
      </c>
      <c r="AB174" s="47">
        <v>9.89010989010989</v>
      </c>
      <c r="AC174" s="44">
        <f t="shared" si="31"/>
        <v>48.91516438250445</v>
      </c>
      <c r="AD174" s="85">
        <v>45.69999999999995</v>
      </c>
      <c r="AE174" s="91">
        <f t="shared" si="32"/>
        <v>45.69999999999995</v>
      </c>
      <c r="AF174" s="88">
        <v>71.875</v>
      </c>
      <c r="AG174" s="80">
        <v>100</v>
      </c>
      <c r="AH174" s="92">
        <f t="shared" si="33"/>
        <v>81.25</v>
      </c>
      <c r="AI174" s="37">
        <f t="shared" si="34"/>
        <v>54.52475433733569</v>
      </c>
      <c r="AJ174" s="38">
        <f t="shared" si="35"/>
        <v>65.68042522113764</v>
      </c>
    </row>
    <row r="175" spans="1:36" ht="15">
      <c r="A175" s="17">
        <v>1097</v>
      </c>
      <c r="B175" s="18">
        <v>13549</v>
      </c>
      <c r="C175" s="19" t="s">
        <v>36</v>
      </c>
      <c r="D175" s="19" t="s">
        <v>1105</v>
      </c>
      <c r="E175" s="20">
        <v>6</v>
      </c>
      <c r="F175" s="48">
        <v>33.00000000000001</v>
      </c>
      <c r="G175" s="49">
        <v>0</v>
      </c>
      <c r="H175" s="44">
        <f t="shared" si="24"/>
        <v>22.000000000000004</v>
      </c>
      <c r="I175" s="104">
        <v>5</v>
      </c>
      <c r="J175" s="103">
        <f t="shared" si="25"/>
        <v>5</v>
      </c>
      <c r="K175" s="36">
        <f t="shared" si="26"/>
        <v>15.200000000000001</v>
      </c>
      <c r="L175" s="64">
        <v>0</v>
      </c>
      <c r="M175" s="65">
        <v>0</v>
      </c>
      <c r="N175" s="90">
        <f t="shared" si="27"/>
        <v>0</v>
      </c>
      <c r="O175" s="66">
        <v>70.52420767638158</v>
      </c>
      <c r="P175" s="57">
        <v>97.01623409999999</v>
      </c>
      <c r="Q175" s="67">
        <v>91.38360860081022</v>
      </c>
      <c r="R175" s="68" t="s">
        <v>1</v>
      </c>
      <c r="S175" s="44">
        <f t="shared" si="28"/>
        <v>86.254074281902</v>
      </c>
      <c r="T175" s="64">
        <v>49.861111111111114</v>
      </c>
      <c r="U175" s="57">
        <v>25.5</v>
      </c>
      <c r="V175" s="57">
        <v>100</v>
      </c>
      <c r="W175" s="56" t="s">
        <v>1</v>
      </c>
      <c r="X175" s="56" t="s">
        <v>1</v>
      </c>
      <c r="Y175" s="90">
        <f t="shared" si="29"/>
        <v>58.453703703703695</v>
      </c>
      <c r="Z175" s="101">
        <f t="shared" si="30"/>
        <v>41.63019265909753</v>
      </c>
      <c r="AA175" s="50">
        <v>0</v>
      </c>
      <c r="AB175" s="47">
        <v>5.4945054945054945</v>
      </c>
      <c r="AC175" s="44">
        <f t="shared" si="31"/>
        <v>1.3736263736263736</v>
      </c>
      <c r="AD175" s="85">
        <v>20.89999999999999</v>
      </c>
      <c r="AE175" s="91">
        <f t="shared" si="32"/>
        <v>20.89999999999999</v>
      </c>
      <c r="AF175" s="88">
        <v>12.5</v>
      </c>
      <c r="AG175" s="80">
        <v>100</v>
      </c>
      <c r="AH175" s="92">
        <f t="shared" si="33"/>
        <v>41.66666666666666</v>
      </c>
      <c r="AI175" s="37">
        <f t="shared" si="34"/>
        <v>14.639267399267396</v>
      </c>
      <c r="AJ175" s="38">
        <f t="shared" si="35"/>
        <v>28.246876549328984</v>
      </c>
    </row>
    <row r="176" spans="1:36" ht="15">
      <c r="A176" s="17">
        <v>1056</v>
      </c>
      <c r="B176" s="18">
        <v>13580</v>
      </c>
      <c r="C176" s="19" t="s">
        <v>36</v>
      </c>
      <c r="D176" s="19" t="s">
        <v>1073</v>
      </c>
      <c r="E176" s="20">
        <v>6</v>
      </c>
      <c r="F176" s="48">
        <v>0</v>
      </c>
      <c r="G176" s="49">
        <v>0</v>
      </c>
      <c r="H176" s="44">
        <f t="shared" si="24"/>
        <v>0</v>
      </c>
      <c r="I176" s="104">
        <v>0</v>
      </c>
      <c r="J176" s="103">
        <f t="shared" si="25"/>
        <v>0</v>
      </c>
      <c r="K176" s="36">
        <f t="shared" si="26"/>
        <v>0</v>
      </c>
      <c r="L176" s="64">
        <v>75</v>
      </c>
      <c r="M176" s="65">
        <v>100</v>
      </c>
      <c r="N176" s="90">
        <f t="shared" si="27"/>
        <v>80.68181818181819</v>
      </c>
      <c r="O176" s="66">
        <v>56.61533236248919</v>
      </c>
      <c r="P176" s="57">
        <v>70.18733055000001</v>
      </c>
      <c r="Q176" s="67">
        <v>64.25457715780296</v>
      </c>
      <c r="R176" s="68" t="s">
        <v>1</v>
      </c>
      <c r="S176" s="44">
        <f t="shared" si="28"/>
        <v>63.64594309841608</v>
      </c>
      <c r="T176" s="64">
        <v>20.138888888888886</v>
      </c>
      <c r="U176" s="57">
        <v>9.75</v>
      </c>
      <c r="V176" s="57">
        <v>100</v>
      </c>
      <c r="W176" s="56" t="s">
        <v>1</v>
      </c>
      <c r="X176" s="56" t="s">
        <v>1</v>
      </c>
      <c r="Y176" s="90">
        <f t="shared" si="29"/>
        <v>43.29629629629629</v>
      </c>
      <c r="Z176" s="101">
        <f t="shared" si="30"/>
        <v>66.25781290260426</v>
      </c>
      <c r="AA176" s="50">
        <v>0</v>
      </c>
      <c r="AB176" s="47">
        <v>0</v>
      </c>
      <c r="AC176" s="44">
        <f t="shared" si="31"/>
        <v>0</v>
      </c>
      <c r="AD176" s="85">
        <v>55.49999999999997</v>
      </c>
      <c r="AE176" s="91">
        <f t="shared" si="32"/>
        <v>55.49999999999997</v>
      </c>
      <c r="AF176" s="88">
        <v>71.875</v>
      </c>
      <c r="AG176" s="80">
        <v>100</v>
      </c>
      <c r="AH176" s="92">
        <f t="shared" si="33"/>
        <v>81.25</v>
      </c>
      <c r="AI176" s="37">
        <f t="shared" si="34"/>
        <v>31.04999999999999</v>
      </c>
      <c r="AJ176" s="38">
        <f t="shared" si="35"/>
        <v>42.44390645130213</v>
      </c>
    </row>
    <row r="177" spans="1:36" ht="15">
      <c r="A177" s="17">
        <v>993</v>
      </c>
      <c r="B177" s="18">
        <v>13600</v>
      </c>
      <c r="C177" s="19" t="s">
        <v>36</v>
      </c>
      <c r="D177" s="19" t="s">
        <v>1110</v>
      </c>
      <c r="E177" s="20">
        <v>6</v>
      </c>
      <c r="F177" s="48">
        <v>63.90000000000002</v>
      </c>
      <c r="G177" s="49">
        <v>80.82163207163207</v>
      </c>
      <c r="H177" s="44">
        <f t="shared" si="24"/>
        <v>69.54054402387736</v>
      </c>
      <c r="I177" s="104">
        <v>0</v>
      </c>
      <c r="J177" s="103">
        <f t="shared" si="25"/>
        <v>0</v>
      </c>
      <c r="K177" s="36">
        <f t="shared" si="26"/>
        <v>41.72432641432641</v>
      </c>
      <c r="L177" s="64">
        <v>0</v>
      </c>
      <c r="M177" s="65">
        <v>0</v>
      </c>
      <c r="N177" s="90">
        <f t="shared" si="27"/>
        <v>0</v>
      </c>
      <c r="O177" s="66">
        <v>75.41200352326392</v>
      </c>
      <c r="P177" s="57">
        <v>93.6502532</v>
      </c>
      <c r="Q177" s="67">
        <v>61.436016213086276</v>
      </c>
      <c r="R177" s="68">
        <v>100</v>
      </c>
      <c r="S177" s="44">
        <f t="shared" si="28"/>
        <v>82.62456823408755</v>
      </c>
      <c r="T177" s="64">
        <v>49.583333333333336</v>
      </c>
      <c r="U177" s="57">
        <v>45.869565217391305</v>
      </c>
      <c r="V177" s="57">
        <v>100</v>
      </c>
      <c r="W177" s="56" t="s">
        <v>1</v>
      </c>
      <c r="X177" s="56" t="s">
        <v>1</v>
      </c>
      <c r="Y177" s="90">
        <f t="shared" si="29"/>
        <v>65.15096618357487</v>
      </c>
      <c r="Z177" s="101">
        <f t="shared" si="30"/>
        <v>42.07609371896598</v>
      </c>
      <c r="AA177" s="50">
        <v>78.3067488234846</v>
      </c>
      <c r="AB177" s="47">
        <v>10.989010989010989</v>
      </c>
      <c r="AC177" s="44">
        <f t="shared" si="31"/>
        <v>61.47731436486619</v>
      </c>
      <c r="AD177" s="85">
        <v>58.89999999999996</v>
      </c>
      <c r="AE177" s="91">
        <f t="shared" si="32"/>
        <v>58.89999999999996</v>
      </c>
      <c r="AF177" s="88">
        <v>71.875</v>
      </c>
      <c r="AG177" s="80">
        <v>100</v>
      </c>
      <c r="AH177" s="92">
        <f t="shared" si="33"/>
        <v>81.25</v>
      </c>
      <c r="AI177" s="37">
        <f t="shared" si="34"/>
        <v>64.74456766126195</v>
      </c>
      <c r="AJ177" s="38">
        <f t="shared" si="35"/>
        <v>48.80628244072686</v>
      </c>
    </row>
    <row r="178" spans="1:36" ht="15">
      <c r="A178" s="17">
        <v>1088</v>
      </c>
      <c r="B178" s="18">
        <v>13620</v>
      </c>
      <c r="C178" s="19" t="s">
        <v>36</v>
      </c>
      <c r="D178" s="19" t="s">
        <v>1126</v>
      </c>
      <c r="E178" s="20">
        <v>6</v>
      </c>
      <c r="F178" s="48">
        <v>45.65</v>
      </c>
      <c r="G178" s="49">
        <v>0</v>
      </c>
      <c r="H178" s="44">
        <f t="shared" si="24"/>
        <v>30.43333333333333</v>
      </c>
      <c r="I178" s="104">
        <v>5</v>
      </c>
      <c r="J178" s="103">
        <f t="shared" si="25"/>
        <v>5</v>
      </c>
      <c r="K178" s="36">
        <f t="shared" si="26"/>
        <v>20.259999999999998</v>
      </c>
      <c r="L178" s="64">
        <v>0</v>
      </c>
      <c r="M178" s="65">
        <v>100</v>
      </c>
      <c r="N178" s="90">
        <f t="shared" si="27"/>
        <v>22.727272727272727</v>
      </c>
      <c r="O178" s="66">
        <v>61.5562343358396</v>
      </c>
      <c r="P178" s="57">
        <v>98.3741035</v>
      </c>
      <c r="Q178" s="67">
        <v>93.42347879532883</v>
      </c>
      <c r="R178" s="68" t="s">
        <v>1</v>
      </c>
      <c r="S178" s="44">
        <f t="shared" si="28"/>
        <v>84.39849016525798</v>
      </c>
      <c r="T178" s="64">
        <v>53.61111111111111</v>
      </c>
      <c r="U178" s="57">
        <v>17.666666666666668</v>
      </c>
      <c r="V178" s="57">
        <v>16.666666666666668</v>
      </c>
      <c r="W178" s="56" t="s">
        <v>1</v>
      </c>
      <c r="X178" s="56" t="s">
        <v>1</v>
      </c>
      <c r="Y178" s="90">
        <f t="shared" si="29"/>
        <v>29.31481481481481</v>
      </c>
      <c r="Z178" s="101">
        <f t="shared" si="30"/>
        <v>44.043072408438114</v>
      </c>
      <c r="AA178" s="50">
        <v>41.6323152231626</v>
      </c>
      <c r="AB178" s="47">
        <v>0</v>
      </c>
      <c r="AC178" s="44">
        <f t="shared" si="31"/>
        <v>31.224236417371948</v>
      </c>
      <c r="AD178" s="85">
        <v>3.5999999999999996</v>
      </c>
      <c r="AE178" s="91">
        <f t="shared" si="32"/>
        <v>3.5999999999999996</v>
      </c>
      <c r="AF178" s="88">
        <v>0</v>
      </c>
      <c r="AG178" s="80">
        <v>100</v>
      </c>
      <c r="AH178" s="92">
        <f t="shared" si="33"/>
        <v>33.33333333333333</v>
      </c>
      <c r="AI178" s="37">
        <f t="shared" si="34"/>
        <v>24.279592755931702</v>
      </c>
      <c r="AJ178" s="38">
        <f t="shared" si="35"/>
        <v>33.35741403099857</v>
      </c>
    </row>
    <row r="179" spans="1:36" ht="15">
      <c r="A179" s="17">
        <v>1084</v>
      </c>
      <c r="B179" s="18">
        <v>13647</v>
      </c>
      <c r="C179" s="19" t="s">
        <v>36</v>
      </c>
      <c r="D179" s="19" t="s">
        <v>1098</v>
      </c>
      <c r="E179" s="20">
        <v>6</v>
      </c>
      <c r="F179" s="48">
        <v>44.750000000000014</v>
      </c>
      <c r="G179" s="49">
        <v>0</v>
      </c>
      <c r="H179" s="44">
        <f t="shared" si="24"/>
        <v>29.833333333333343</v>
      </c>
      <c r="I179" s="104">
        <v>5</v>
      </c>
      <c r="J179" s="103">
        <f t="shared" si="25"/>
        <v>5</v>
      </c>
      <c r="K179" s="36">
        <f t="shared" si="26"/>
        <v>19.900000000000006</v>
      </c>
      <c r="L179" s="64">
        <v>0</v>
      </c>
      <c r="M179" s="65">
        <v>100</v>
      </c>
      <c r="N179" s="90">
        <f t="shared" si="27"/>
        <v>22.727272727272727</v>
      </c>
      <c r="O179" s="66">
        <v>52.60509900344985</v>
      </c>
      <c r="P179" s="57">
        <v>96.29809555</v>
      </c>
      <c r="Q179" s="67">
        <v>98.72293170460856</v>
      </c>
      <c r="R179" s="68">
        <v>100</v>
      </c>
      <c r="S179" s="44">
        <f t="shared" si="28"/>
        <v>86.90653156451461</v>
      </c>
      <c r="T179" s="64">
        <v>17.916666666666668</v>
      </c>
      <c r="U179" s="57">
        <v>33.5</v>
      </c>
      <c r="V179" s="57">
        <v>98.61111111111113</v>
      </c>
      <c r="W179" s="56" t="s">
        <v>1</v>
      </c>
      <c r="X179" s="56" t="s">
        <v>1</v>
      </c>
      <c r="Y179" s="90">
        <f t="shared" si="29"/>
        <v>50.00925925925927</v>
      </c>
      <c r="Z179" s="101">
        <f t="shared" si="30"/>
        <v>49.812312322866894</v>
      </c>
      <c r="AA179" s="50">
        <v>0</v>
      </c>
      <c r="AB179" s="47">
        <v>5.4945054945054945</v>
      </c>
      <c r="AC179" s="44">
        <f t="shared" si="31"/>
        <v>1.3736263736263736</v>
      </c>
      <c r="AD179" s="85">
        <v>52.299999999999976</v>
      </c>
      <c r="AE179" s="91">
        <f t="shared" si="32"/>
        <v>52.299999999999976</v>
      </c>
      <c r="AF179" s="88">
        <v>59.375</v>
      </c>
      <c r="AG179" s="80">
        <v>100</v>
      </c>
      <c r="AH179" s="92">
        <f t="shared" si="33"/>
        <v>72.91666666666666</v>
      </c>
      <c r="AI179" s="37">
        <f t="shared" si="34"/>
        <v>29.262600732600724</v>
      </c>
      <c r="AJ179" s="38">
        <f t="shared" si="35"/>
        <v>37.664936381213664</v>
      </c>
    </row>
    <row r="180" spans="1:36" ht="15">
      <c r="A180" s="17">
        <v>1024</v>
      </c>
      <c r="B180" s="18">
        <v>13650</v>
      </c>
      <c r="C180" s="19" t="s">
        <v>36</v>
      </c>
      <c r="D180" s="19" t="s">
        <v>1035</v>
      </c>
      <c r="E180" s="20">
        <v>6</v>
      </c>
      <c r="F180" s="48">
        <v>57.35</v>
      </c>
      <c r="G180" s="49">
        <v>0</v>
      </c>
      <c r="H180" s="44">
        <f t="shared" si="24"/>
        <v>38.233333333333334</v>
      </c>
      <c r="I180" s="104">
        <v>5</v>
      </c>
      <c r="J180" s="103">
        <f t="shared" si="25"/>
        <v>5</v>
      </c>
      <c r="K180" s="36">
        <f t="shared" si="26"/>
        <v>24.94</v>
      </c>
      <c r="L180" s="64">
        <v>22.22222222222222</v>
      </c>
      <c r="M180" s="65">
        <v>100</v>
      </c>
      <c r="N180" s="90">
        <f t="shared" si="27"/>
        <v>39.898989898989896</v>
      </c>
      <c r="O180" s="66">
        <v>61.81258558187953</v>
      </c>
      <c r="P180" s="57">
        <v>94.93003125000001</v>
      </c>
      <c r="Q180" s="67">
        <v>94.297583081571</v>
      </c>
      <c r="R180" s="68" t="s">
        <v>1</v>
      </c>
      <c r="S180" s="44">
        <f t="shared" si="28"/>
        <v>83.62776659616821</v>
      </c>
      <c r="T180" s="64">
        <v>51.527777777777786</v>
      </c>
      <c r="U180" s="57">
        <v>38.166666666666664</v>
      </c>
      <c r="V180" s="57">
        <v>100</v>
      </c>
      <c r="W180" s="56" t="s">
        <v>1</v>
      </c>
      <c r="X180" s="56" t="s">
        <v>1</v>
      </c>
      <c r="Y180" s="90">
        <f t="shared" si="29"/>
        <v>63.23148148148148</v>
      </c>
      <c r="Z180" s="101">
        <f t="shared" si="30"/>
        <v>59.49199642188494</v>
      </c>
      <c r="AA180" s="50">
        <v>52.3947188305522</v>
      </c>
      <c r="AB180" s="47">
        <v>4.395604395604396</v>
      </c>
      <c r="AC180" s="44">
        <f t="shared" si="31"/>
        <v>40.394940221815254</v>
      </c>
      <c r="AD180" s="85">
        <v>32.79999999999999</v>
      </c>
      <c r="AE180" s="91">
        <f t="shared" si="32"/>
        <v>32.79999999999999</v>
      </c>
      <c r="AF180" s="88">
        <v>12.5</v>
      </c>
      <c r="AG180" s="80">
        <v>100</v>
      </c>
      <c r="AH180" s="92">
        <f t="shared" si="33"/>
        <v>41.66666666666666</v>
      </c>
      <c r="AI180" s="37">
        <f t="shared" si="34"/>
        <v>38.62396811830146</v>
      </c>
      <c r="AJ180" s="38">
        <f t="shared" si="35"/>
        <v>46.321188646432915</v>
      </c>
    </row>
    <row r="181" spans="1:36" ht="15">
      <c r="A181" s="17">
        <v>945</v>
      </c>
      <c r="B181" s="18">
        <v>13654</v>
      </c>
      <c r="C181" s="19" t="s">
        <v>36</v>
      </c>
      <c r="D181" s="19" t="s">
        <v>798</v>
      </c>
      <c r="E181" s="20">
        <v>6</v>
      </c>
      <c r="F181" s="48">
        <v>72.9</v>
      </c>
      <c r="G181" s="49">
        <v>88.67521367521368</v>
      </c>
      <c r="H181" s="44">
        <f t="shared" si="24"/>
        <v>78.15840455840456</v>
      </c>
      <c r="I181" s="104">
        <v>15.000000000000002</v>
      </c>
      <c r="J181" s="103">
        <f t="shared" si="25"/>
        <v>15.000000000000002</v>
      </c>
      <c r="K181" s="36">
        <f t="shared" si="26"/>
        <v>52.89504273504273</v>
      </c>
      <c r="L181" s="64">
        <v>16.666666666666664</v>
      </c>
      <c r="M181" s="65">
        <v>100</v>
      </c>
      <c r="N181" s="90">
        <f t="shared" si="27"/>
        <v>35.6060606060606</v>
      </c>
      <c r="O181" s="66">
        <v>67.29178307568138</v>
      </c>
      <c r="P181" s="57">
        <v>94.82353279999998</v>
      </c>
      <c r="Q181" s="67">
        <v>91.8483904465213</v>
      </c>
      <c r="R181" s="68" t="s">
        <v>1</v>
      </c>
      <c r="S181" s="44">
        <f t="shared" si="28"/>
        <v>84.60165966858376</v>
      </c>
      <c r="T181" s="64">
        <v>97.91666666666666</v>
      </c>
      <c r="U181" s="57">
        <v>96.66666666666669</v>
      </c>
      <c r="V181" s="57">
        <v>100</v>
      </c>
      <c r="W181" s="56" t="s">
        <v>1</v>
      </c>
      <c r="X181" s="56" t="s">
        <v>1</v>
      </c>
      <c r="Y181" s="90">
        <f t="shared" si="29"/>
        <v>98.19444444444444</v>
      </c>
      <c r="Z181" s="101">
        <f t="shared" si="30"/>
        <v>66.30586442728013</v>
      </c>
      <c r="AA181" s="50">
        <v>0</v>
      </c>
      <c r="AB181" s="47">
        <v>5.4945054945054945</v>
      </c>
      <c r="AC181" s="44">
        <f t="shared" si="31"/>
        <v>1.3736263736263736</v>
      </c>
      <c r="AD181" s="85">
        <v>61.80000000000001</v>
      </c>
      <c r="AE181" s="91">
        <f t="shared" si="32"/>
        <v>61.80000000000001</v>
      </c>
      <c r="AF181" s="88">
        <v>78.125</v>
      </c>
      <c r="AG181" s="80">
        <v>0</v>
      </c>
      <c r="AH181" s="92">
        <f t="shared" si="33"/>
        <v>52.08333333333333</v>
      </c>
      <c r="AI181" s="37">
        <f t="shared" si="34"/>
        <v>27.629267399267405</v>
      </c>
      <c r="AJ181" s="38">
        <f t="shared" si="35"/>
        <v>52.020720980428834</v>
      </c>
    </row>
    <row r="182" spans="1:36" ht="15">
      <c r="A182" s="17">
        <v>1101</v>
      </c>
      <c r="B182" s="18">
        <v>13655</v>
      </c>
      <c r="C182" s="19" t="s">
        <v>36</v>
      </c>
      <c r="D182" s="19" t="s">
        <v>1079</v>
      </c>
      <c r="E182" s="20">
        <v>6</v>
      </c>
      <c r="F182" s="48">
        <v>0</v>
      </c>
      <c r="G182" s="49">
        <v>0</v>
      </c>
      <c r="H182" s="44">
        <f t="shared" si="24"/>
        <v>0</v>
      </c>
      <c r="I182" s="104">
        <v>0</v>
      </c>
      <c r="J182" s="103">
        <f t="shared" si="25"/>
        <v>0</v>
      </c>
      <c r="K182" s="36">
        <f t="shared" si="26"/>
        <v>0</v>
      </c>
      <c r="L182" s="64">
        <v>0</v>
      </c>
      <c r="M182" s="65">
        <v>0</v>
      </c>
      <c r="N182" s="90">
        <f t="shared" si="27"/>
        <v>0</v>
      </c>
      <c r="O182" s="66">
        <v>20.504975793437332</v>
      </c>
      <c r="P182" s="57">
        <v>97.51746929999999</v>
      </c>
      <c r="Q182" s="67">
        <v>82.79393691110201</v>
      </c>
      <c r="R182" s="68">
        <v>100</v>
      </c>
      <c r="S182" s="44">
        <f t="shared" si="28"/>
        <v>75.20409550113483</v>
      </c>
      <c r="T182" s="64">
        <v>0</v>
      </c>
      <c r="U182" s="57">
        <v>0</v>
      </c>
      <c r="V182" s="57">
        <v>90.27777777777779</v>
      </c>
      <c r="W182" s="56" t="s">
        <v>1</v>
      </c>
      <c r="X182" s="56" t="s">
        <v>1</v>
      </c>
      <c r="Y182" s="90">
        <f t="shared" si="29"/>
        <v>30.092592592592595</v>
      </c>
      <c r="Z182" s="101">
        <f t="shared" si="30"/>
        <v>31.287532782585366</v>
      </c>
      <c r="AA182" s="50">
        <v>0</v>
      </c>
      <c r="AB182" s="47">
        <v>5.4945054945054945</v>
      </c>
      <c r="AC182" s="44">
        <f t="shared" si="31"/>
        <v>1.3736263736263736</v>
      </c>
      <c r="AD182" s="85">
        <v>24.29999999999999</v>
      </c>
      <c r="AE182" s="91">
        <f t="shared" si="32"/>
        <v>24.29999999999999</v>
      </c>
      <c r="AF182" s="88">
        <v>28.125</v>
      </c>
      <c r="AG182" s="80">
        <v>100</v>
      </c>
      <c r="AH182" s="92">
        <f t="shared" si="33"/>
        <v>52.08333333333333</v>
      </c>
      <c r="AI182" s="37">
        <f t="shared" si="34"/>
        <v>17.629267399267395</v>
      </c>
      <c r="AJ182" s="38">
        <f t="shared" si="35"/>
        <v>20.9325466110729</v>
      </c>
    </row>
    <row r="183" spans="1:36" ht="15">
      <c r="A183" s="17">
        <v>551</v>
      </c>
      <c r="B183" s="18">
        <v>13657</v>
      </c>
      <c r="C183" s="19" t="s">
        <v>36</v>
      </c>
      <c r="D183" s="19" t="s">
        <v>507</v>
      </c>
      <c r="E183" s="20">
        <v>6</v>
      </c>
      <c r="F183" s="48">
        <v>38.5</v>
      </c>
      <c r="G183" s="49">
        <v>85.42480667480667</v>
      </c>
      <c r="H183" s="44">
        <f t="shared" si="24"/>
        <v>54.14160222493555</v>
      </c>
      <c r="I183" s="104">
        <v>10</v>
      </c>
      <c r="J183" s="103">
        <f t="shared" si="25"/>
        <v>10</v>
      </c>
      <c r="K183" s="36">
        <f t="shared" si="26"/>
        <v>36.48496133496133</v>
      </c>
      <c r="L183" s="64">
        <v>96.53465346534654</v>
      </c>
      <c r="M183" s="65">
        <v>100</v>
      </c>
      <c r="N183" s="90">
        <f t="shared" si="27"/>
        <v>97.32223222322233</v>
      </c>
      <c r="O183" s="66">
        <v>74.75654956231614</v>
      </c>
      <c r="P183" s="57">
        <v>98.6955099</v>
      </c>
      <c r="Q183" s="67">
        <v>94.1905596594466</v>
      </c>
      <c r="R183" s="68">
        <v>100</v>
      </c>
      <c r="S183" s="44">
        <f t="shared" si="28"/>
        <v>91.91065478044068</v>
      </c>
      <c r="T183" s="64">
        <v>83.05555555555556</v>
      </c>
      <c r="U183" s="57">
        <v>86.87499999999999</v>
      </c>
      <c r="V183" s="57">
        <v>98.61111111111113</v>
      </c>
      <c r="W183" s="56" t="s">
        <v>1</v>
      </c>
      <c r="X183" s="56" t="s">
        <v>1</v>
      </c>
      <c r="Y183" s="90">
        <f t="shared" si="29"/>
        <v>89.51388888888889</v>
      </c>
      <c r="Z183" s="101">
        <f t="shared" si="30"/>
        <v>93.71652504129217</v>
      </c>
      <c r="AA183" s="50">
        <v>58.8699742681561</v>
      </c>
      <c r="AB183" s="47">
        <v>5.4945054945054945</v>
      </c>
      <c r="AC183" s="44">
        <f t="shared" si="31"/>
        <v>45.52610707474344</v>
      </c>
      <c r="AD183" s="85">
        <v>50.89999999999996</v>
      </c>
      <c r="AE183" s="91">
        <f t="shared" si="32"/>
        <v>50.89999999999996</v>
      </c>
      <c r="AF183" s="88">
        <v>53.125</v>
      </c>
      <c r="AG183" s="80">
        <v>0</v>
      </c>
      <c r="AH183" s="92">
        <f t="shared" si="33"/>
        <v>35.416666666666664</v>
      </c>
      <c r="AI183" s="37">
        <f t="shared" si="34"/>
        <v>44.93725710652983</v>
      </c>
      <c r="AJ183" s="38">
        <f t="shared" si="35"/>
        <v>67.6364319195973</v>
      </c>
    </row>
    <row r="184" spans="1:36" ht="15">
      <c r="A184" s="17">
        <v>1010</v>
      </c>
      <c r="B184" s="18">
        <v>13667</v>
      </c>
      <c r="C184" s="19" t="s">
        <v>36</v>
      </c>
      <c r="D184" s="19" t="s">
        <v>663</v>
      </c>
      <c r="E184" s="20">
        <v>6</v>
      </c>
      <c r="F184" s="48">
        <v>0</v>
      </c>
      <c r="G184" s="49">
        <v>0</v>
      </c>
      <c r="H184" s="44">
        <f t="shared" si="24"/>
        <v>0</v>
      </c>
      <c r="I184" s="104">
        <v>5</v>
      </c>
      <c r="J184" s="103">
        <f t="shared" si="25"/>
        <v>5</v>
      </c>
      <c r="K184" s="36">
        <f t="shared" si="26"/>
        <v>2</v>
      </c>
      <c r="L184" s="64">
        <v>100</v>
      </c>
      <c r="M184" s="65">
        <v>0</v>
      </c>
      <c r="N184" s="90">
        <f t="shared" si="27"/>
        <v>77.27272727272727</v>
      </c>
      <c r="O184" s="66">
        <v>69.84442840813034</v>
      </c>
      <c r="P184" s="57">
        <v>97.11287325</v>
      </c>
      <c r="Q184" s="67">
        <v>93.47079037800687</v>
      </c>
      <c r="R184" s="68">
        <v>100</v>
      </c>
      <c r="S184" s="44">
        <f t="shared" si="28"/>
        <v>90.10702300903431</v>
      </c>
      <c r="T184" s="64">
        <v>78.75</v>
      </c>
      <c r="U184" s="57">
        <v>47.3641304347826</v>
      </c>
      <c r="V184" s="57">
        <v>100</v>
      </c>
      <c r="W184" s="56" t="s">
        <v>1</v>
      </c>
      <c r="X184" s="56" t="s">
        <v>1</v>
      </c>
      <c r="Y184" s="90">
        <f t="shared" si="29"/>
        <v>75.37137681159419</v>
      </c>
      <c r="Z184" s="101">
        <f t="shared" si="30"/>
        <v>80.92337779767358</v>
      </c>
      <c r="AA184" s="50">
        <v>0</v>
      </c>
      <c r="AB184" s="47">
        <v>5.4945054945054945</v>
      </c>
      <c r="AC184" s="44">
        <f t="shared" si="31"/>
        <v>1.3736263736263736</v>
      </c>
      <c r="AD184" s="85">
        <v>38.69999999999998</v>
      </c>
      <c r="AE184" s="91">
        <f t="shared" si="32"/>
        <v>38.69999999999998</v>
      </c>
      <c r="AF184" s="88">
        <v>25</v>
      </c>
      <c r="AG184" s="80">
        <v>100</v>
      </c>
      <c r="AH184" s="92">
        <f t="shared" si="33"/>
        <v>49.99999999999999</v>
      </c>
      <c r="AI184" s="37">
        <f t="shared" si="34"/>
        <v>21.052600732600727</v>
      </c>
      <c r="AJ184" s="38">
        <f t="shared" si="35"/>
        <v>47.177469118617005</v>
      </c>
    </row>
    <row r="185" spans="1:36" ht="15">
      <c r="A185" s="17">
        <v>1013</v>
      </c>
      <c r="B185" s="18">
        <v>13670</v>
      </c>
      <c r="C185" s="19" t="s">
        <v>36</v>
      </c>
      <c r="D185" s="19" t="s">
        <v>746</v>
      </c>
      <c r="E185" s="20">
        <v>6</v>
      </c>
      <c r="F185" s="48">
        <v>36.949999999999996</v>
      </c>
      <c r="G185" s="49">
        <v>64.07102157102156</v>
      </c>
      <c r="H185" s="44">
        <f t="shared" si="24"/>
        <v>45.99034052367385</v>
      </c>
      <c r="I185" s="104">
        <v>10</v>
      </c>
      <c r="J185" s="103">
        <f t="shared" si="25"/>
        <v>10</v>
      </c>
      <c r="K185" s="36">
        <f t="shared" si="26"/>
        <v>31.59420431420431</v>
      </c>
      <c r="L185" s="64">
        <v>0</v>
      </c>
      <c r="M185" s="65">
        <v>100</v>
      </c>
      <c r="N185" s="90">
        <f t="shared" si="27"/>
        <v>22.727272727272727</v>
      </c>
      <c r="O185" s="66">
        <v>81.75703050871137</v>
      </c>
      <c r="P185" s="57">
        <v>98.46960139999999</v>
      </c>
      <c r="Q185" s="67">
        <v>99.1246290801187</v>
      </c>
      <c r="R185" s="68">
        <v>100</v>
      </c>
      <c r="S185" s="44">
        <f t="shared" si="28"/>
        <v>94.83781524720752</v>
      </c>
      <c r="T185" s="64">
        <v>92.36111111111111</v>
      </c>
      <c r="U185" s="57">
        <v>63.478260869565226</v>
      </c>
      <c r="V185" s="57">
        <v>98.14814814814815</v>
      </c>
      <c r="W185" s="56" t="s">
        <v>1</v>
      </c>
      <c r="X185" s="56" t="s">
        <v>1</v>
      </c>
      <c r="Y185" s="90">
        <f t="shared" si="29"/>
        <v>84.66250670960817</v>
      </c>
      <c r="Z185" s="101">
        <f t="shared" si="30"/>
        <v>60.667102489412365</v>
      </c>
      <c r="AA185" s="50">
        <v>13.0134590101257</v>
      </c>
      <c r="AB185" s="47">
        <v>5.4945054945054945</v>
      </c>
      <c r="AC185" s="44">
        <f t="shared" si="31"/>
        <v>11.13372063122065</v>
      </c>
      <c r="AD185" s="85">
        <v>49.59999999999997</v>
      </c>
      <c r="AE185" s="91">
        <f t="shared" si="32"/>
        <v>49.59999999999997</v>
      </c>
      <c r="AF185" s="88">
        <v>68.75</v>
      </c>
      <c r="AG185" s="80">
        <v>100</v>
      </c>
      <c r="AH185" s="92">
        <f t="shared" si="33"/>
        <v>79.16666666666666</v>
      </c>
      <c r="AI185" s="37">
        <f t="shared" si="34"/>
        <v>34.997984336651</v>
      </c>
      <c r="AJ185" s="38">
        <f t="shared" si="35"/>
        <v>47.15178740854235</v>
      </c>
    </row>
    <row r="186" spans="1:36" ht="15">
      <c r="A186" s="17">
        <v>1034</v>
      </c>
      <c r="B186" s="18">
        <v>13673</v>
      </c>
      <c r="C186" s="19" t="s">
        <v>36</v>
      </c>
      <c r="D186" s="19" t="s">
        <v>1043</v>
      </c>
      <c r="E186" s="20">
        <v>6</v>
      </c>
      <c r="F186" s="48">
        <v>40.600000000000016</v>
      </c>
      <c r="G186" s="49">
        <v>0</v>
      </c>
      <c r="H186" s="44">
        <f t="shared" si="24"/>
        <v>27.066666666666677</v>
      </c>
      <c r="I186" s="104">
        <v>33</v>
      </c>
      <c r="J186" s="103">
        <f t="shared" si="25"/>
        <v>33</v>
      </c>
      <c r="K186" s="36">
        <f t="shared" si="26"/>
        <v>29.440000000000005</v>
      </c>
      <c r="L186" s="64">
        <v>0</v>
      </c>
      <c r="M186" s="65">
        <v>100</v>
      </c>
      <c r="N186" s="90">
        <f t="shared" si="27"/>
        <v>22.727272727272727</v>
      </c>
      <c r="O186" s="66">
        <v>57.084889206466286</v>
      </c>
      <c r="P186" s="57">
        <v>96.4547425</v>
      </c>
      <c r="Q186" s="67">
        <v>93.55029585798816</v>
      </c>
      <c r="R186" s="68">
        <v>0</v>
      </c>
      <c r="S186" s="44">
        <f t="shared" si="28"/>
        <v>61.772481891113614</v>
      </c>
      <c r="T186" s="64">
        <v>59.166666666666664</v>
      </c>
      <c r="U186" s="57">
        <v>30.44466403162055</v>
      </c>
      <c r="V186" s="57">
        <v>100</v>
      </c>
      <c r="W186" s="56" t="s">
        <v>1</v>
      </c>
      <c r="X186" s="56" t="s">
        <v>1</v>
      </c>
      <c r="Y186" s="90">
        <f t="shared" si="29"/>
        <v>63.203776899429066</v>
      </c>
      <c r="Z186" s="101">
        <f t="shared" si="30"/>
        <v>44.93610066101933</v>
      </c>
      <c r="AA186" s="50">
        <v>80.4962625152625</v>
      </c>
      <c r="AB186" s="47">
        <v>5.4945054945054945</v>
      </c>
      <c r="AC186" s="44">
        <f t="shared" si="31"/>
        <v>61.745823260073244</v>
      </c>
      <c r="AD186" s="85">
        <v>54.19999999999998</v>
      </c>
      <c r="AE186" s="91">
        <f t="shared" si="32"/>
        <v>54.19999999999998</v>
      </c>
      <c r="AF186" s="88">
        <v>71.875</v>
      </c>
      <c r="AG186" s="80">
        <v>0</v>
      </c>
      <c r="AH186" s="92">
        <f t="shared" si="33"/>
        <v>47.916666666666664</v>
      </c>
      <c r="AI186" s="37">
        <f t="shared" si="34"/>
        <v>56.96777240537239</v>
      </c>
      <c r="AJ186" s="38">
        <f t="shared" si="35"/>
        <v>45.446382052121386</v>
      </c>
    </row>
    <row r="187" spans="1:36" ht="15">
      <c r="A187" s="17">
        <v>873</v>
      </c>
      <c r="B187" s="18">
        <v>13683</v>
      </c>
      <c r="C187" s="19" t="s">
        <v>36</v>
      </c>
      <c r="D187" s="19" t="s">
        <v>987</v>
      </c>
      <c r="E187" s="20">
        <v>6</v>
      </c>
      <c r="F187" s="48">
        <v>97.30000000000001</v>
      </c>
      <c r="G187" s="49">
        <v>80.66137566137567</v>
      </c>
      <c r="H187" s="44">
        <f t="shared" si="24"/>
        <v>91.75379188712523</v>
      </c>
      <c r="I187" s="104">
        <v>10</v>
      </c>
      <c r="J187" s="103">
        <f t="shared" si="25"/>
        <v>10</v>
      </c>
      <c r="K187" s="36">
        <f t="shared" si="26"/>
        <v>59.052275132275135</v>
      </c>
      <c r="L187" s="64">
        <v>73.61111111111111</v>
      </c>
      <c r="M187" s="65">
        <v>100</v>
      </c>
      <c r="N187" s="90">
        <f t="shared" si="27"/>
        <v>79.60858585858585</v>
      </c>
      <c r="O187" s="66">
        <v>24.912031544209334</v>
      </c>
      <c r="P187" s="57">
        <v>98.13025900000001</v>
      </c>
      <c r="Q187" s="67">
        <v>87.7742174020212</v>
      </c>
      <c r="R187" s="68" t="s">
        <v>1</v>
      </c>
      <c r="S187" s="44">
        <f t="shared" si="28"/>
        <v>70.22824920958806</v>
      </c>
      <c r="T187" s="64">
        <v>38.47222222222222</v>
      </c>
      <c r="U187" s="57">
        <v>62.95454545454545</v>
      </c>
      <c r="V187" s="57">
        <v>100</v>
      </c>
      <c r="W187" s="56" t="s">
        <v>1</v>
      </c>
      <c r="X187" s="56" t="s">
        <v>1</v>
      </c>
      <c r="Y187" s="90">
        <f t="shared" si="29"/>
        <v>67.14225589225589</v>
      </c>
      <c r="Z187" s="101">
        <f t="shared" si="30"/>
        <v>73.61495893898737</v>
      </c>
      <c r="AA187" s="50">
        <v>0</v>
      </c>
      <c r="AB187" s="47">
        <v>5.4945054945054945</v>
      </c>
      <c r="AC187" s="44">
        <f t="shared" si="31"/>
        <v>1.3736263736263736</v>
      </c>
      <c r="AD187" s="85">
        <v>45.79999999999994</v>
      </c>
      <c r="AE187" s="91">
        <f t="shared" si="32"/>
        <v>45.79999999999994</v>
      </c>
      <c r="AF187" s="88">
        <v>71.875</v>
      </c>
      <c r="AG187" s="80">
        <v>100</v>
      </c>
      <c r="AH187" s="92">
        <f t="shared" si="33"/>
        <v>81.25</v>
      </c>
      <c r="AI187" s="37">
        <f t="shared" si="34"/>
        <v>29.195934065934047</v>
      </c>
      <c r="AJ187" s="38">
        <f t="shared" si="35"/>
        <v>57.37671471572893</v>
      </c>
    </row>
    <row r="188" spans="1:36" ht="15">
      <c r="A188" s="17">
        <v>254</v>
      </c>
      <c r="B188" s="18">
        <v>13688</v>
      </c>
      <c r="C188" s="19" t="s">
        <v>36</v>
      </c>
      <c r="D188" s="19" t="s">
        <v>37</v>
      </c>
      <c r="E188" s="20">
        <v>6</v>
      </c>
      <c r="F188" s="48">
        <v>88.05000000000001</v>
      </c>
      <c r="G188" s="49">
        <v>90.40649165649167</v>
      </c>
      <c r="H188" s="44">
        <f t="shared" si="24"/>
        <v>88.83549721883055</v>
      </c>
      <c r="I188" s="104">
        <v>84.00000000000003</v>
      </c>
      <c r="J188" s="103">
        <f t="shared" si="25"/>
        <v>84.00000000000003</v>
      </c>
      <c r="K188" s="36">
        <f t="shared" si="26"/>
        <v>86.90129833129835</v>
      </c>
      <c r="L188" s="64">
        <v>90.63670411985018</v>
      </c>
      <c r="M188" s="65">
        <v>100</v>
      </c>
      <c r="N188" s="90">
        <f t="shared" si="27"/>
        <v>92.76472591079332</v>
      </c>
      <c r="O188" s="66">
        <v>58.327242932506095</v>
      </c>
      <c r="P188" s="57">
        <v>96.10327895</v>
      </c>
      <c r="Q188" s="67">
        <v>94.33893794605056</v>
      </c>
      <c r="R188" s="68">
        <v>100</v>
      </c>
      <c r="S188" s="44">
        <f t="shared" si="28"/>
        <v>87.19236495713916</v>
      </c>
      <c r="T188" s="64">
        <v>91.80555555555556</v>
      </c>
      <c r="U188" s="57">
        <v>69.18077122153208</v>
      </c>
      <c r="V188" s="57">
        <v>93.05555555555554</v>
      </c>
      <c r="W188" s="56" t="s">
        <v>1</v>
      </c>
      <c r="X188" s="56" t="s">
        <v>1</v>
      </c>
      <c r="Y188" s="90">
        <f t="shared" si="29"/>
        <v>84.6806274442144</v>
      </c>
      <c r="Z188" s="101">
        <f t="shared" si="30"/>
        <v>89.04138677364504</v>
      </c>
      <c r="AA188" s="50">
        <v>65.2748988745742</v>
      </c>
      <c r="AB188" s="47">
        <v>41.935483870967744</v>
      </c>
      <c r="AC188" s="44">
        <f t="shared" si="31"/>
        <v>59.44004512367259</v>
      </c>
      <c r="AD188" s="85">
        <v>13.400000000000006</v>
      </c>
      <c r="AE188" s="91">
        <f t="shared" si="32"/>
        <v>13.400000000000006</v>
      </c>
      <c r="AF188" s="88">
        <v>9.375</v>
      </c>
      <c r="AG188" s="80">
        <v>100</v>
      </c>
      <c r="AH188" s="92">
        <f t="shared" si="33"/>
        <v>39.58333333333333</v>
      </c>
      <c r="AI188" s="37">
        <f t="shared" si="34"/>
        <v>43.191357399292045</v>
      </c>
      <c r="AJ188" s="38">
        <f t="shared" si="35"/>
        <v>74.8583602728698</v>
      </c>
    </row>
    <row r="189" spans="1:36" ht="15">
      <c r="A189" s="17">
        <v>899</v>
      </c>
      <c r="B189" s="18">
        <v>13744</v>
      </c>
      <c r="C189" s="19" t="s">
        <v>36</v>
      </c>
      <c r="D189" s="19" t="s">
        <v>996</v>
      </c>
      <c r="E189" s="20">
        <v>6</v>
      </c>
      <c r="F189" s="48">
        <v>0</v>
      </c>
      <c r="G189" s="49">
        <v>93.0840455840456</v>
      </c>
      <c r="H189" s="44">
        <f t="shared" si="24"/>
        <v>31.028015194681863</v>
      </c>
      <c r="I189" s="104">
        <v>15.000000000000002</v>
      </c>
      <c r="J189" s="103">
        <f t="shared" si="25"/>
        <v>15.000000000000002</v>
      </c>
      <c r="K189" s="36">
        <f t="shared" si="26"/>
        <v>24.61680911680912</v>
      </c>
      <c r="L189" s="64">
        <v>61.26760563380282</v>
      </c>
      <c r="M189" s="65">
        <v>100</v>
      </c>
      <c r="N189" s="90">
        <f t="shared" si="27"/>
        <v>70.07042253521126</v>
      </c>
      <c r="O189" s="66">
        <v>93.64947965941343</v>
      </c>
      <c r="P189" s="57">
        <v>96.26556450000001</v>
      </c>
      <c r="Q189" s="67">
        <v>93.70693615066605</v>
      </c>
      <c r="R189" s="68" t="s">
        <v>1</v>
      </c>
      <c r="S189" s="44">
        <f t="shared" si="28"/>
        <v>94.48157219079523</v>
      </c>
      <c r="T189" s="64">
        <v>93.33333333333333</v>
      </c>
      <c r="U189" s="57">
        <v>65.3125</v>
      </c>
      <c r="V189" s="57">
        <v>87.5</v>
      </c>
      <c r="W189" s="56" t="s">
        <v>1</v>
      </c>
      <c r="X189" s="56" t="s">
        <v>1</v>
      </c>
      <c r="Y189" s="90">
        <f t="shared" si="29"/>
        <v>82.04861111111111</v>
      </c>
      <c r="Z189" s="101">
        <f t="shared" si="30"/>
        <v>80.7567556832141</v>
      </c>
      <c r="AA189" s="50">
        <v>46.5722088613176</v>
      </c>
      <c r="AB189" s="47">
        <v>5.4945054945054945</v>
      </c>
      <c r="AC189" s="44">
        <f t="shared" si="31"/>
        <v>36.30278301961457</v>
      </c>
      <c r="AD189" s="85">
        <v>13.100000000000009</v>
      </c>
      <c r="AE189" s="91">
        <f t="shared" si="32"/>
        <v>13.100000000000009</v>
      </c>
      <c r="AF189" s="88">
        <v>43.75</v>
      </c>
      <c r="AG189" s="80">
        <v>100</v>
      </c>
      <c r="AH189" s="92">
        <f t="shared" si="33"/>
        <v>62.49999999999999</v>
      </c>
      <c r="AI189" s="37">
        <f t="shared" si="34"/>
        <v>35.35481761046111</v>
      </c>
      <c r="AJ189" s="38">
        <f t="shared" si="35"/>
        <v>55.908184948107206</v>
      </c>
    </row>
    <row r="190" spans="1:36" ht="15">
      <c r="A190" s="17">
        <v>1032</v>
      </c>
      <c r="B190" s="18">
        <v>13760</v>
      </c>
      <c r="C190" s="19" t="s">
        <v>36</v>
      </c>
      <c r="D190" s="19" t="s">
        <v>1076</v>
      </c>
      <c r="E190" s="20">
        <v>6</v>
      </c>
      <c r="F190" s="48">
        <v>58.25</v>
      </c>
      <c r="G190" s="49">
        <v>68.71286121286121</v>
      </c>
      <c r="H190" s="44">
        <f t="shared" si="24"/>
        <v>61.737620404287064</v>
      </c>
      <c r="I190" s="104">
        <v>10</v>
      </c>
      <c r="J190" s="103">
        <f t="shared" si="25"/>
        <v>10</v>
      </c>
      <c r="K190" s="36">
        <f t="shared" si="26"/>
        <v>41.042572242572234</v>
      </c>
      <c r="L190" s="64">
        <v>0</v>
      </c>
      <c r="M190" s="65">
        <v>100</v>
      </c>
      <c r="N190" s="90">
        <f t="shared" si="27"/>
        <v>22.727272727272727</v>
      </c>
      <c r="O190" s="66">
        <v>71.85648621041881</v>
      </c>
      <c r="P190" s="57">
        <v>99.51345475</v>
      </c>
      <c r="Q190" s="67">
        <v>98.3279395900755</v>
      </c>
      <c r="R190" s="68">
        <v>100</v>
      </c>
      <c r="S190" s="44">
        <f t="shared" si="28"/>
        <v>92.42447013762357</v>
      </c>
      <c r="T190" s="64">
        <v>13.472222222222221</v>
      </c>
      <c r="U190" s="57">
        <v>26</v>
      </c>
      <c r="V190" s="57">
        <v>100</v>
      </c>
      <c r="W190" s="56" t="s">
        <v>1</v>
      </c>
      <c r="X190" s="56" t="s">
        <v>1</v>
      </c>
      <c r="Y190" s="90">
        <f t="shared" si="29"/>
        <v>46.49074074074073</v>
      </c>
      <c r="Z190" s="101">
        <f t="shared" si="30"/>
        <v>50.73360822181731</v>
      </c>
      <c r="AA190" s="50">
        <v>56.4445985598096</v>
      </c>
      <c r="AB190" s="47">
        <v>5.4945054945054945</v>
      </c>
      <c r="AC190" s="44">
        <f t="shared" si="31"/>
        <v>43.70707529348357</v>
      </c>
      <c r="AD190" s="85">
        <v>27.199999999999996</v>
      </c>
      <c r="AE190" s="91">
        <f t="shared" si="32"/>
        <v>27.199999999999996</v>
      </c>
      <c r="AF190" s="88">
        <v>25</v>
      </c>
      <c r="AG190" s="80">
        <v>100</v>
      </c>
      <c r="AH190" s="92">
        <f t="shared" si="33"/>
        <v>49.99999999999999</v>
      </c>
      <c r="AI190" s="37">
        <f t="shared" si="34"/>
        <v>40.5637734898579</v>
      </c>
      <c r="AJ190" s="38">
        <f t="shared" si="35"/>
        <v>45.744450606380475</v>
      </c>
    </row>
    <row r="191" spans="1:36" ht="15">
      <c r="A191" s="17">
        <v>550</v>
      </c>
      <c r="B191" s="18">
        <v>13780</v>
      </c>
      <c r="C191" s="19" t="s">
        <v>36</v>
      </c>
      <c r="D191" s="19" t="s">
        <v>816</v>
      </c>
      <c r="E191" s="20">
        <v>6</v>
      </c>
      <c r="F191" s="48">
        <v>78.8</v>
      </c>
      <c r="G191" s="49">
        <v>82.88156288156289</v>
      </c>
      <c r="H191" s="44">
        <f t="shared" si="24"/>
        <v>80.16052096052096</v>
      </c>
      <c r="I191" s="104">
        <v>10</v>
      </c>
      <c r="J191" s="103">
        <f t="shared" si="25"/>
        <v>10</v>
      </c>
      <c r="K191" s="36">
        <f t="shared" si="26"/>
        <v>52.09631257631257</v>
      </c>
      <c r="L191" s="64">
        <v>94.87179487179486</v>
      </c>
      <c r="M191" s="65">
        <v>0</v>
      </c>
      <c r="N191" s="90">
        <f t="shared" si="27"/>
        <v>73.3100233100233</v>
      </c>
      <c r="O191" s="66">
        <v>57.918431558133655</v>
      </c>
      <c r="P191" s="57">
        <v>81.2196568</v>
      </c>
      <c r="Q191" s="67">
        <v>78.00062676277028</v>
      </c>
      <c r="R191" s="68" t="s">
        <v>1</v>
      </c>
      <c r="S191" s="44">
        <f t="shared" si="28"/>
        <v>72.33433447465111</v>
      </c>
      <c r="T191" s="64">
        <v>43.47222222222222</v>
      </c>
      <c r="U191" s="57">
        <v>56.14130434782608</v>
      </c>
      <c r="V191" s="57">
        <v>100</v>
      </c>
      <c r="W191" s="56" t="s">
        <v>1</v>
      </c>
      <c r="X191" s="56" t="s">
        <v>1</v>
      </c>
      <c r="Y191" s="90">
        <f t="shared" si="29"/>
        <v>66.5378421900161</v>
      </c>
      <c r="Z191" s="101">
        <f t="shared" si="30"/>
        <v>71.37247941390247</v>
      </c>
      <c r="AA191" s="50">
        <v>89.9346090273363</v>
      </c>
      <c r="AB191" s="47">
        <v>25</v>
      </c>
      <c r="AC191" s="44">
        <f t="shared" si="31"/>
        <v>73.70095677050222</v>
      </c>
      <c r="AD191" s="85">
        <v>60.89999999999995</v>
      </c>
      <c r="AE191" s="91">
        <f t="shared" si="32"/>
        <v>60.89999999999995</v>
      </c>
      <c r="AF191" s="88">
        <v>71.875</v>
      </c>
      <c r="AG191" s="80">
        <v>100</v>
      </c>
      <c r="AH191" s="92">
        <f t="shared" si="33"/>
        <v>81.25</v>
      </c>
      <c r="AI191" s="37">
        <f t="shared" si="34"/>
        <v>71.79717694426785</v>
      </c>
      <c r="AJ191" s="38">
        <f t="shared" si="35"/>
        <v>67.6446553054941</v>
      </c>
    </row>
    <row r="192" spans="1:36" ht="15">
      <c r="A192" s="17">
        <v>1028</v>
      </c>
      <c r="B192" s="18">
        <v>13810</v>
      </c>
      <c r="C192" s="19" t="s">
        <v>36</v>
      </c>
      <c r="D192" s="19" t="s">
        <v>713</v>
      </c>
      <c r="E192" s="20">
        <v>6</v>
      </c>
      <c r="F192" s="48">
        <v>52.25000000000001</v>
      </c>
      <c r="G192" s="49">
        <v>86.21133496133496</v>
      </c>
      <c r="H192" s="44">
        <f t="shared" si="24"/>
        <v>63.57044498711166</v>
      </c>
      <c r="I192" s="104">
        <v>5</v>
      </c>
      <c r="J192" s="103">
        <f t="shared" si="25"/>
        <v>5</v>
      </c>
      <c r="K192" s="36">
        <f t="shared" si="26"/>
        <v>40.14226699226699</v>
      </c>
      <c r="L192" s="64">
        <v>0</v>
      </c>
      <c r="M192" s="65">
        <v>0</v>
      </c>
      <c r="N192" s="90">
        <f t="shared" si="27"/>
        <v>0</v>
      </c>
      <c r="O192" s="66">
        <v>69.36639118457299</v>
      </c>
      <c r="P192" s="57">
        <v>90.62280625</v>
      </c>
      <c r="Q192" s="67">
        <v>71.44041450777202</v>
      </c>
      <c r="R192" s="68" t="s">
        <v>1</v>
      </c>
      <c r="S192" s="44">
        <f t="shared" si="28"/>
        <v>77.09498947829368</v>
      </c>
      <c r="T192" s="64">
        <v>46.527777777777786</v>
      </c>
      <c r="U192" s="57">
        <v>35.869565217391305</v>
      </c>
      <c r="V192" s="57">
        <v>100</v>
      </c>
      <c r="W192" s="56" t="s">
        <v>1</v>
      </c>
      <c r="X192" s="56" t="s">
        <v>1</v>
      </c>
      <c r="Y192" s="90">
        <f t="shared" si="29"/>
        <v>60.799114331723025</v>
      </c>
      <c r="Z192" s="101">
        <f t="shared" si="30"/>
        <v>39.26218407266751</v>
      </c>
      <c r="AA192" s="50">
        <v>72.2862475803497</v>
      </c>
      <c r="AB192" s="47">
        <v>5.4945054945054945</v>
      </c>
      <c r="AC192" s="44">
        <f t="shared" si="31"/>
        <v>55.58831205888864</v>
      </c>
      <c r="AD192" s="85">
        <v>60.59999999999997</v>
      </c>
      <c r="AE192" s="91">
        <f t="shared" si="32"/>
        <v>60.59999999999997</v>
      </c>
      <c r="AF192" s="88">
        <v>65.625</v>
      </c>
      <c r="AG192" s="80">
        <v>100</v>
      </c>
      <c r="AH192" s="92">
        <f t="shared" si="33"/>
        <v>77.08333333333333</v>
      </c>
      <c r="AI192" s="37">
        <f t="shared" si="34"/>
        <v>61.22376643140726</v>
      </c>
      <c r="AJ192" s="38">
        <f t="shared" si="35"/>
        <v>46.02667536420933</v>
      </c>
    </row>
    <row r="193" spans="1:36" ht="15">
      <c r="A193" s="17">
        <v>1098</v>
      </c>
      <c r="B193" s="18">
        <v>13836</v>
      </c>
      <c r="C193" s="19" t="s">
        <v>36</v>
      </c>
      <c r="D193" s="19" t="s">
        <v>872</v>
      </c>
      <c r="E193" s="20">
        <v>6</v>
      </c>
      <c r="F193" s="48">
        <v>0</v>
      </c>
      <c r="G193" s="49">
        <v>0</v>
      </c>
      <c r="H193" s="44">
        <f t="shared" si="24"/>
        <v>0</v>
      </c>
      <c r="I193" s="104">
        <v>5</v>
      </c>
      <c r="J193" s="103">
        <f t="shared" si="25"/>
        <v>5</v>
      </c>
      <c r="K193" s="36">
        <f t="shared" si="26"/>
        <v>2</v>
      </c>
      <c r="L193" s="64">
        <v>0</v>
      </c>
      <c r="M193" s="65">
        <v>100</v>
      </c>
      <c r="N193" s="90">
        <f t="shared" si="27"/>
        <v>22.727272727272727</v>
      </c>
      <c r="O193" s="66">
        <v>57.64996205677595</v>
      </c>
      <c r="P193" s="57">
        <v>92.9745058</v>
      </c>
      <c r="Q193" s="67">
        <v>94.57308248914616</v>
      </c>
      <c r="R193" s="68" t="s">
        <v>1</v>
      </c>
      <c r="S193" s="44">
        <f t="shared" si="28"/>
        <v>81.68143395898531</v>
      </c>
      <c r="T193" s="64">
        <v>83.88888888888889</v>
      </c>
      <c r="U193" s="57">
        <v>50</v>
      </c>
      <c r="V193" s="57">
        <v>16.666666666666668</v>
      </c>
      <c r="W193" s="56" t="s">
        <v>1</v>
      </c>
      <c r="X193" s="56" t="s">
        <v>1</v>
      </c>
      <c r="Y193" s="90">
        <f t="shared" si="29"/>
        <v>50.18518518518518</v>
      </c>
      <c r="Z193" s="101">
        <f t="shared" si="30"/>
        <v>48.18250331131974</v>
      </c>
      <c r="AA193" s="50">
        <v>0</v>
      </c>
      <c r="AB193" s="47">
        <v>5.263157894736842</v>
      </c>
      <c r="AC193" s="44">
        <f t="shared" si="31"/>
        <v>1.3157894736842104</v>
      </c>
      <c r="AD193" s="85">
        <v>3.5999999999999996</v>
      </c>
      <c r="AE193" s="91">
        <f t="shared" si="32"/>
        <v>3.5999999999999996</v>
      </c>
      <c r="AF193" s="88">
        <v>0</v>
      </c>
      <c r="AG193" s="80">
        <v>100</v>
      </c>
      <c r="AH193" s="92">
        <f t="shared" si="33"/>
        <v>33.33333333333333</v>
      </c>
      <c r="AI193" s="37">
        <f t="shared" si="34"/>
        <v>8.328421052631578</v>
      </c>
      <c r="AJ193" s="38">
        <f t="shared" si="35"/>
        <v>26.989777971449342</v>
      </c>
    </row>
    <row r="194" spans="1:36" ht="15">
      <c r="A194" s="17">
        <v>994</v>
      </c>
      <c r="B194" s="18">
        <v>13838</v>
      </c>
      <c r="C194" s="19" t="s">
        <v>36</v>
      </c>
      <c r="D194" s="19" t="s">
        <v>1103</v>
      </c>
      <c r="E194" s="20">
        <v>6</v>
      </c>
      <c r="F194" s="48">
        <v>44.2</v>
      </c>
      <c r="G194" s="49">
        <v>78.18630443630444</v>
      </c>
      <c r="H194" s="44">
        <f aca="true" t="shared" si="36" ref="H194:H257">(F194*(8/12))+(G194*(4/12))</f>
        <v>55.52876814543481</v>
      </c>
      <c r="I194" s="104">
        <v>15.000000000000002</v>
      </c>
      <c r="J194" s="103">
        <f aca="true" t="shared" si="37" ref="J194:J257">I194</f>
        <v>15.000000000000002</v>
      </c>
      <c r="K194" s="36">
        <f aca="true" t="shared" si="38" ref="K194:K257">(H194*(12/20))+(J194*(8/20))</f>
        <v>39.317260887260886</v>
      </c>
      <c r="L194" s="64">
        <v>8.333333333333337</v>
      </c>
      <c r="M194" s="65">
        <v>100</v>
      </c>
      <c r="N194" s="90">
        <f aca="true" t="shared" si="39" ref="N194:N257">(L194*(17/22))+(M194*(5/22))</f>
        <v>29.166666666666668</v>
      </c>
      <c r="O194" s="66">
        <v>60.66588907539803</v>
      </c>
      <c r="P194" s="57">
        <v>98.91277575000001</v>
      </c>
      <c r="Q194" s="67">
        <v>97.52490190159976</v>
      </c>
      <c r="R194" s="68">
        <v>100</v>
      </c>
      <c r="S194" s="44">
        <f aca="true" t="shared" si="40" ref="S194:S257">IF((R194=("N/A")),((O194*(5.33/16))+(P194*(5.33/16))+(Q194*(5.33/16))),((O194*(4/16))+(P194*(4/16))+(Q194*(4/16))+(R194*(4/16))))</f>
        <v>89.27589168174946</v>
      </c>
      <c r="T194" s="64">
        <v>66.38888888888889</v>
      </c>
      <c r="U194" s="57">
        <v>94.77272727272727</v>
      </c>
      <c r="V194" s="57">
        <v>88.88888888888887</v>
      </c>
      <c r="W194" s="56" t="s">
        <v>1</v>
      </c>
      <c r="X194" s="56" t="s">
        <v>1</v>
      </c>
      <c r="Y194" s="90">
        <f aca="true" t="shared" si="41" ref="Y194:Y257">(T194*(4/12))+(U194*(4/12))+(V194*(4/12))</f>
        <v>83.35016835016833</v>
      </c>
      <c r="Z194" s="101">
        <f aca="true" t="shared" si="42" ref="Z194:Z257">(N194*(22/50))+(S194*(16/50))+(Y194*(12/50))</f>
        <v>61.40565907553356</v>
      </c>
      <c r="AA194" s="50">
        <v>0</v>
      </c>
      <c r="AB194" s="47">
        <v>5.4945054945054945</v>
      </c>
      <c r="AC194" s="44">
        <f aca="true" t="shared" si="43" ref="AC194:AC257">(AA194*(12/16))+(AB194*(4/16))</f>
        <v>1.3736263736263736</v>
      </c>
      <c r="AD194" s="85">
        <v>60.99999999999997</v>
      </c>
      <c r="AE194" s="91">
        <f aca="true" t="shared" si="44" ref="AE194:AE257">AD194</f>
        <v>60.99999999999997</v>
      </c>
      <c r="AF194" s="88">
        <v>78.125</v>
      </c>
      <c r="AG194" s="80">
        <v>100</v>
      </c>
      <c r="AH194" s="92">
        <f aca="true" t="shared" si="45" ref="AH194:AH257">(AF194*(4/6))+(AG194*(2/6))</f>
        <v>85.41666666666666</v>
      </c>
      <c r="AI194" s="37">
        <f aca="true" t="shared" si="46" ref="AI194:AI257">(AC194*(16/30))+(AE194*(8/30))+(AH194*(6/30))</f>
        <v>34.082600732600724</v>
      </c>
      <c r="AJ194" s="38">
        <f aca="true" t="shared" si="47" ref="AJ194:AJ257">(K194*(20/100))+(Z194*(50/100))+(AI194*(30/100))</f>
        <v>48.79106193499918</v>
      </c>
    </row>
    <row r="195" spans="1:36" ht="15">
      <c r="A195" s="17">
        <v>979</v>
      </c>
      <c r="B195" s="18">
        <v>13873</v>
      </c>
      <c r="C195" s="19" t="s">
        <v>36</v>
      </c>
      <c r="D195" s="19" t="s">
        <v>1041</v>
      </c>
      <c r="E195" s="20">
        <v>6</v>
      </c>
      <c r="F195" s="48">
        <v>0</v>
      </c>
      <c r="G195" s="49">
        <v>89.47395197395197</v>
      </c>
      <c r="H195" s="44">
        <f t="shared" si="36"/>
        <v>29.824650657983987</v>
      </c>
      <c r="I195" s="104">
        <v>15.000000000000002</v>
      </c>
      <c r="J195" s="103">
        <f t="shared" si="37"/>
        <v>15.000000000000002</v>
      </c>
      <c r="K195" s="36">
        <f t="shared" si="38"/>
        <v>23.89479039479039</v>
      </c>
      <c r="L195" s="64">
        <v>18.181818181818176</v>
      </c>
      <c r="M195" s="65">
        <v>100</v>
      </c>
      <c r="N195" s="90">
        <f t="shared" si="39"/>
        <v>36.776859504132226</v>
      </c>
      <c r="O195" s="66">
        <v>48.765972458125376</v>
      </c>
      <c r="P195" s="57">
        <v>96.54626719999999</v>
      </c>
      <c r="Q195" s="67">
        <v>85.93820990458883</v>
      </c>
      <c r="R195" s="68" t="s">
        <v>1</v>
      </c>
      <c r="S195" s="44">
        <f t="shared" si="40"/>
        <v>77.03530601057916</v>
      </c>
      <c r="T195" s="64">
        <v>95.83333333333334</v>
      </c>
      <c r="U195" s="57">
        <v>52.49999999999999</v>
      </c>
      <c r="V195" s="57">
        <v>86.1111111111111</v>
      </c>
      <c r="W195" s="56" t="s">
        <v>1</v>
      </c>
      <c r="X195" s="56" t="s">
        <v>1</v>
      </c>
      <c r="Y195" s="90">
        <f t="shared" si="41"/>
        <v>78.14814814814814</v>
      </c>
      <c r="Z195" s="101">
        <f t="shared" si="42"/>
        <v>59.58867166075907</v>
      </c>
      <c r="AA195" s="50">
        <v>85.8067234372381</v>
      </c>
      <c r="AB195" s="47">
        <v>5.4945054945054945</v>
      </c>
      <c r="AC195" s="44">
        <f t="shared" si="43"/>
        <v>65.72866895155495</v>
      </c>
      <c r="AD195" s="85">
        <v>25.29999999999999</v>
      </c>
      <c r="AE195" s="91">
        <f t="shared" si="44"/>
        <v>25.29999999999999</v>
      </c>
      <c r="AF195" s="88">
        <v>28.125</v>
      </c>
      <c r="AG195" s="80">
        <v>100</v>
      </c>
      <c r="AH195" s="92">
        <f t="shared" si="45"/>
        <v>52.08333333333333</v>
      </c>
      <c r="AI195" s="37">
        <f t="shared" si="46"/>
        <v>52.2186234408293</v>
      </c>
      <c r="AJ195" s="38">
        <f t="shared" si="47"/>
        <v>50.2388809415864</v>
      </c>
    </row>
    <row r="196" spans="1:36" ht="15">
      <c r="A196" s="17">
        <v>817</v>
      </c>
      <c r="B196" s="18">
        <v>13894</v>
      </c>
      <c r="C196" s="19" t="s">
        <v>36</v>
      </c>
      <c r="D196" s="19" t="s">
        <v>275</v>
      </c>
      <c r="E196" s="20">
        <v>6</v>
      </c>
      <c r="F196" s="48">
        <v>83.2</v>
      </c>
      <c r="G196" s="49">
        <v>89.00946275946275</v>
      </c>
      <c r="H196" s="44">
        <f t="shared" si="36"/>
        <v>85.13648758648759</v>
      </c>
      <c r="I196" s="104">
        <v>5</v>
      </c>
      <c r="J196" s="103">
        <f t="shared" si="37"/>
        <v>5</v>
      </c>
      <c r="K196" s="36">
        <f t="shared" si="38"/>
        <v>53.08189255189255</v>
      </c>
      <c r="L196" s="64">
        <v>35.242290748898675</v>
      </c>
      <c r="M196" s="65">
        <v>100</v>
      </c>
      <c r="N196" s="90">
        <f t="shared" si="39"/>
        <v>49.95995194233079</v>
      </c>
      <c r="O196" s="66">
        <v>56.300832582181705</v>
      </c>
      <c r="P196" s="57">
        <v>98.35494049999998</v>
      </c>
      <c r="Q196" s="67">
        <v>80.30407740152039</v>
      </c>
      <c r="R196" s="68">
        <v>100</v>
      </c>
      <c r="S196" s="44">
        <f t="shared" si="40"/>
        <v>83.73996262092552</v>
      </c>
      <c r="T196" s="64">
        <v>27.361111111111107</v>
      </c>
      <c r="U196" s="57">
        <v>43.00000000000001</v>
      </c>
      <c r="V196" s="57">
        <v>83.33333333333333</v>
      </c>
      <c r="W196" s="56" t="s">
        <v>1</v>
      </c>
      <c r="X196" s="56" t="s">
        <v>1</v>
      </c>
      <c r="Y196" s="90">
        <f t="shared" si="41"/>
        <v>51.23148148148148</v>
      </c>
      <c r="Z196" s="101">
        <f t="shared" si="42"/>
        <v>61.07472244887727</v>
      </c>
      <c r="AA196" s="50">
        <v>96.3553113553114</v>
      </c>
      <c r="AB196" s="47">
        <v>5.4945054945054945</v>
      </c>
      <c r="AC196" s="44">
        <f t="shared" si="43"/>
        <v>73.64010989010993</v>
      </c>
      <c r="AD196" s="85">
        <v>42.89999999999998</v>
      </c>
      <c r="AE196" s="91">
        <f t="shared" si="44"/>
        <v>42.89999999999998</v>
      </c>
      <c r="AF196" s="88">
        <v>40.625</v>
      </c>
      <c r="AG196" s="80">
        <v>100</v>
      </c>
      <c r="AH196" s="92">
        <f t="shared" si="45"/>
        <v>60.41666666666666</v>
      </c>
      <c r="AI196" s="37">
        <f t="shared" si="46"/>
        <v>62.79805860805861</v>
      </c>
      <c r="AJ196" s="38">
        <f t="shared" si="47"/>
        <v>59.993157317234726</v>
      </c>
    </row>
    <row r="197" spans="1:36" ht="15">
      <c r="A197" s="17">
        <v>13</v>
      </c>
      <c r="B197" s="18">
        <v>15001</v>
      </c>
      <c r="C197" s="19" t="s">
        <v>19</v>
      </c>
      <c r="D197" s="19" t="s">
        <v>84</v>
      </c>
      <c r="E197" s="20">
        <v>2</v>
      </c>
      <c r="F197" s="48">
        <v>76.70000000000002</v>
      </c>
      <c r="G197" s="49">
        <v>87.82051282051283</v>
      </c>
      <c r="H197" s="44">
        <f t="shared" si="36"/>
        <v>80.40683760683761</v>
      </c>
      <c r="I197" s="104">
        <v>34</v>
      </c>
      <c r="J197" s="103">
        <f t="shared" si="37"/>
        <v>34</v>
      </c>
      <c r="K197" s="36">
        <f t="shared" si="38"/>
        <v>61.84410256410257</v>
      </c>
      <c r="L197" s="64">
        <v>99.58362248438584</v>
      </c>
      <c r="M197" s="65">
        <v>100</v>
      </c>
      <c r="N197" s="90">
        <f t="shared" si="39"/>
        <v>99.67825373793451</v>
      </c>
      <c r="O197" s="66">
        <v>98.36065573770492</v>
      </c>
      <c r="P197" s="57">
        <v>94.59435115</v>
      </c>
      <c r="Q197" s="67">
        <v>94.66030362242599</v>
      </c>
      <c r="R197" s="68" t="s">
        <v>1</v>
      </c>
      <c r="S197" s="44">
        <f t="shared" si="40"/>
        <v>95.81185031368736</v>
      </c>
      <c r="T197" s="64">
        <v>100</v>
      </c>
      <c r="U197" s="57">
        <v>98.2608695652174</v>
      </c>
      <c r="V197" s="57">
        <v>100</v>
      </c>
      <c r="W197" s="56" t="s">
        <v>1</v>
      </c>
      <c r="X197" s="56" t="s">
        <v>1</v>
      </c>
      <c r="Y197" s="90">
        <f t="shared" si="41"/>
        <v>99.42028985507245</v>
      </c>
      <c r="Z197" s="101">
        <f t="shared" si="42"/>
        <v>98.37909331028852</v>
      </c>
      <c r="AA197" s="50">
        <v>99.2948717948718</v>
      </c>
      <c r="AB197" s="47">
        <v>34.12698412698413</v>
      </c>
      <c r="AC197" s="44">
        <f t="shared" si="43"/>
        <v>83.00289987789986</v>
      </c>
      <c r="AD197" s="85">
        <v>78.20000000000007</v>
      </c>
      <c r="AE197" s="91">
        <f t="shared" si="44"/>
        <v>78.20000000000007</v>
      </c>
      <c r="AF197" s="88">
        <v>90.625</v>
      </c>
      <c r="AG197" s="80">
        <v>100</v>
      </c>
      <c r="AH197" s="92">
        <f t="shared" si="45"/>
        <v>93.75</v>
      </c>
      <c r="AI197" s="37">
        <f t="shared" si="46"/>
        <v>83.87154660154661</v>
      </c>
      <c r="AJ197" s="38">
        <f t="shared" si="47"/>
        <v>86.71983114842875</v>
      </c>
    </row>
    <row r="198" spans="1:36" ht="15">
      <c r="A198" s="17">
        <v>390</v>
      </c>
      <c r="B198" s="18">
        <v>15022</v>
      </c>
      <c r="C198" s="19" t="s">
        <v>19</v>
      </c>
      <c r="D198" s="19" t="s">
        <v>434</v>
      </c>
      <c r="E198" s="20">
        <v>6</v>
      </c>
      <c r="F198" s="48">
        <v>90.3</v>
      </c>
      <c r="G198" s="49">
        <v>88.1374643874644</v>
      </c>
      <c r="H198" s="44">
        <f t="shared" si="36"/>
        <v>89.57915479582147</v>
      </c>
      <c r="I198" s="104">
        <v>15.000000000000002</v>
      </c>
      <c r="J198" s="103">
        <f t="shared" si="37"/>
        <v>15.000000000000002</v>
      </c>
      <c r="K198" s="36">
        <f t="shared" si="38"/>
        <v>59.74749287749288</v>
      </c>
      <c r="L198" s="64">
        <v>40.17857142857143</v>
      </c>
      <c r="M198" s="65">
        <v>100</v>
      </c>
      <c r="N198" s="90">
        <f t="shared" si="39"/>
        <v>53.77435064935065</v>
      </c>
      <c r="O198" s="66">
        <v>84.51291136415645</v>
      </c>
      <c r="P198" s="57">
        <v>98.78555229999999</v>
      </c>
      <c r="Q198" s="67">
        <v>98.76543209876543</v>
      </c>
      <c r="R198" s="68" t="s">
        <v>1</v>
      </c>
      <c r="S198" s="44">
        <f t="shared" si="40"/>
        <v>93.96253527602335</v>
      </c>
      <c r="T198" s="64">
        <v>97.91666666666666</v>
      </c>
      <c r="U198" s="57">
        <v>99.99999999999999</v>
      </c>
      <c r="V198" s="57">
        <v>100</v>
      </c>
      <c r="W198" s="56" t="s">
        <v>1</v>
      </c>
      <c r="X198" s="56" t="s">
        <v>1</v>
      </c>
      <c r="Y198" s="90">
        <f t="shared" si="41"/>
        <v>99.30555555555554</v>
      </c>
      <c r="Z198" s="101">
        <f t="shared" si="42"/>
        <v>77.56205890737509</v>
      </c>
      <c r="AA198" s="50">
        <v>97.948717948718</v>
      </c>
      <c r="AB198" s="47">
        <v>7.6923076923076925</v>
      </c>
      <c r="AC198" s="44">
        <f t="shared" si="43"/>
        <v>75.38461538461542</v>
      </c>
      <c r="AD198" s="85">
        <v>60.099999999999966</v>
      </c>
      <c r="AE198" s="91">
        <f t="shared" si="44"/>
        <v>60.099999999999966</v>
      </c>
      <c r="AF198" s="88">
        <v>53.125</v>
      </c>
      <c r="AG198" s="80">
        <v>100</v>
      </c>
      <c r="AH198" s="92">
        <f t="shared" si="45"/>
        <v>68.75</v>
      </c>
      <c r="AI198" s="37">
        <f t="shared" si="46"/>
        <v>69.98179487179488</v>
      </c>
      <c r="AJ198" s="38">
        <f t="shared" si="47"/>
        <v>71.72506649072457</v>
      </c>
    </row>
    <row r="199" spans="1:36" ht="15">
      <c r="A199" s="17">
        <v>771</v>
      </c>
      <c r="B199" s="18">
        <v>15047</v>
      </c>
      <c r="C199" s="19" t="s">
        <v>19</v>
      </c>
      <c r="D199" s="19" t="s">
        <v>791</v>
      </c>
      <c r="E199" s="20">
        <v>6</v>
      </c>
      <c r="F199" s="48">
        <v>0</v>
      </c>
      <c r="G199" s="49">
        <v>94.13563288563289</v>
      </c>
      <c r="H199" s="44">
        <f t="shared" si="36"/>
        <v>31.37854429521096</v>
      </c>
      <c r="I199" s="104">
        <v>15.000000000000002</v>
      </c>
      <c r="J199" s="103">
        <f t="shared" si="37"/>
        <v>15.000000000000002</v>
      </c>
      <c r="K199" s="36">
        <f t="shared" si="38"/>
        <v>24.827126577126577</v>
      </c>
      <c r="L199" s="64">
        <v>66.21621621621621</v>
      </c>
      <c r="M199" s="65">
        <v>100</v>
      </c>
      <c r="N199" s="90">
        <f t="shared" si="39"/>
        <v>73.8943488943489</v>
      </c>
      <c r="O199" s="66">
        <v>74.53507888058705</v>
      </c>
      <c r="P199" s="57">
        <v>96.17680299999999</v>
      </c>
      <c r="Q199" s="67">
        <v>99.6505376344086</v>
      </c>
      <c r="R199" s="68" t="s">
        <v>1</v>
      </c>
      <c r="S199" s="44">
        <f t="shared" si="40"/>
        <v>90.06448100093291</v>
      </c>
      <c r="T199" s="64">
        <v>95</v>
      </c>
      <c r="U199" s="57">
        <v>100</v>
      </c>
      <c r="V199" s="57">
        <v>100</v>
      </c>
      <c r="W199" s="56" t="s">
        <v>1</v>
      </c>
      <c r="X199" s="56" t="s">
        <v>1</v>
      </c>
      <c r="Y199" s="90">
        <f t="shared" si="41"/>
        <v>98.33333333333333</v>
      </c>
      <c r="Z199" s="101">
        <f t="shared" si="42"/>
        <v>84.93414743381204</v>
      </c>
      <c r="AA199" s="50">
        <v>50.0699326471847</v>
      </c>
      <c r="AB199" s="47">
        <v>5.4945054945054945</v>
      </c>
      <c r="AC199" s="44">
        <f t="shared" si="43"/>
        <v>38.926075859014894</v>
      </c>
      <c r="AD199" s="85">
        <v>50.69999999999999</v>
      </c>
      <c r="AE199" s="91">
        <f t="shared" si="44"/>
        <v>50.69999999999999</v>
      </c>
      <c r="AF199" s="88">
        <v>53.125</v>
      </c>
      <c r="AG199" s="80">
        <v>100</v>
      </c>
      <c r="AH199" s="92">
        <f t="shared" si="45"/>
        <v>68.75</v>
      </c>
      <c r="AI199" s="37">
        <f t="shared" si="46"/>
        <v>48.03057379147461</v>
      </c>
      <c r="AJ199" s="38">
        <f t="shared" si="47"/>
        <v>61.84167116977372</v>
      </c>
    </row>
    <row r="200" spans="1:36" ht="15">
      <c r="A200" s="17">
        <v>420</v>
      </c>
      <c r="B200" s="18">
        <v>15051</v>
      </c>
      <c r="C200" s="19" t="s">
        <v>19</v>
      </c>
      <c r="D200" s="19" t="s">
        <v>784</v>
      </c>
      <c r="E200" s="20">
        <v>6</v>
      </c>
      <c r="F200" s="48">
        <v>61.95</v>
      </c>
      <c r="G200" s="49">
        <v>90.07122507122509</v>
      </c>
      <c r="H200" s="44">
        <f t="shared" si="36"/>
        <v>71.32374169040835</v>
      </c>
      <c r="I200" s="104">
        <v>10</v>
      </c>
      <c r="J200" s="103">
        <f t="shared" si="37"/>
        <v>10</v>
      </c>
      <c r="K200" s="36">
        <f t="shared" si="38"/>
        <v>46.794245014245014</v>
      </c>
      <c r="L200" s="64">
        <v>58.82352941176471</v>
      </c>
      <c r="M200" s="65">
        <v>100</v>
      </c>
      <c r="N200" s="90">
        <f t="shared" si="39"/>
        <v>68.18181818181819</v>
      </c>
      <c r="O200" s="66">
        <v>98.11820397450319</v>
      </c>
      <c r="P200" s="57">
        <v>96.49160810000001</v>
      </c>
      <c r="Q200" s="67">
        <v>97.60765550239235</v>
      </c>
      <c r="R200" s="68" t="s">
        <v>1</v>
      </c>
      <c r="S200" s="44">
        <f t="shared" si="40"/>
        <v>97.34494388655332</v>
      </c>
      <c r="T200" s="64">
        <v>84.72222222222221</v>
      </c>
      <c r="U200" s="57">
        <v>88.75</v>
      </c>
      <c r="V200" s="57">
        <v>100</v>
      </c>
      <c r="W200" s="56" t="s">
        <v>1</v>
      </c>
      <c r="X200" s="56" t="s">
        <v>1</v>
      </c>
      <c r="Y200" s="90">
        <f t="shared" si="41"/>
        <v>91.15740740740739</v>
      </c>
      <c r="Z200" s="101">
        <f t="shared" si="42"/>
        <v>83.02815982147484</v>
      </c>
      <c r="AA200" s="50">
        <v>71.0446851762955</v>
      </c>
      <c r="AB200" s="47">
        <v>5.4945054945054945</v>
      </c>
      <c r="AC200" s="44">
        <f t="shared" si="43"/>
        <v>54.657140255848</v>
      </c>
      <c r="AD200" s="85">
        <v>72.70000000000002</v>
      </c>
      <c r="AE200" s="91">
        <f t="shared" si="44"/>
        <v>72.70000000000002</v>
      </c>
      <c r="AF200" s="88">
        <v>84.375</v>
      </c>
      <c r="AG200" s="80">
        <v>100</v>
      </c>
      <c r="AH200" s="92">
        <f t="shared" si="45"/>
        <v>89.58333333333333</v>
      </c>
      <c r="AI200" s="37">
        <f t="shared" si="46"/>
        <v>66.45380813645227</v>
      </c>
      <c r="AJ200" s="38">
        <f t="shared" si="47"/>
        <v>70.8090713545221</v>
      </c>
    </row>
    <row r="201" spans="1:36" ht="15">
      <c r="A201" s="17">
        <v>494</v>
      </c>
      <c r="B201" s="18">
        <v>15087</v>
      </c>
      <c r="C201" s="19" t="s">
        <v>19</v>
      </c>
      <c r="D201" s="19" t="s">
        <v>834</v>
      </c>
      <c r="E201" s="20">
        <v>6</v>
      </c>
      <c r="F201" s="48">
        <v>70.85000000000001</v>
      </c>
      <c r="G201" s="49">
        <v>0</v>
      </c>
      <c r="H201" s="44">
        <f t="shared" si="36"/>
        <v>47.233333333333334</v>
      </c>
      <c r="I201" s="104">
        <v>5</v>
      </c>
      <c r="J201" s="103">
        <f t="shared" si="37"/>
        <v>5</v>
      </c>
      <c r="K201" s="36">
        <f t="shared" si="38"/>
        <v>30.34</v>
      </c>
      <c r="L201" s="64">
        <v>45.599999999999994</v>
      </c>
      <c r="M201" s="65">
        <v>100</v>
      </c>
      <c r="N201" s="90">
        <f t="shared" si="39"/>
        <v>57.96363636363636</v>
      </c>
      <c r="O201" s="66">
        <v>86.37079000904158</v>
      </c>
      <c r="P201" s="57">
        <v>98.47818684999999</v>
      </c>
      <c r="Q201" s="67">
        <v>99.47943779281624</v>
      </c>
      <c r="R201" s="68" t="s">
        <v>1</v>
      </c>
      <c r="S201" s="44">
        <f t="shared" si="40"/>
        <v>94.71690313090014</v>
      </c>
      <c r="T201" s="64">
        <v>97.22222222222221</v>
      </c>
      <c r="U201" s="57">
        <v>72.5</v>
      </c>
      <c r="V201" s="57">
        <v>100</v>
      </c>
      <c r="W201" s="56" t="s">
        <v>1</v>
      </c>
      <c r="X201" s="56" t="s">
        <v>1</v>
      </c>
      <c r="Y201" s="90">
        <f t="shared" si="41"/>
        <v>89.90740740740739</v>
      </c>
      <c r="Z201" s="101">
        <f t="shared" si="42"/>
        <v>77.39118677966582</v>
      </c>
      <c r="AA201" s="50">
        <v>93.1875728937729</v>
      </c>
      <c r="AB201" s="47">
        <v>96.55172413793103</v>
      </c>
      <c r="AC201" s="44">
        <f t="shared" si="43"/>
        <v>94.02861070481244</v>
      </c>
      <c r="AD201" s="85">
        <v>62.40000000000001</v>
      </c>
      <c r="AE201" s="91">
        <f t="shared" si="44"/>
        <v>62.40000000000001</v>
      </c>
      <c r="AF201" s="88">
        <v>59.375</v>
      </c>
      <c r="AG201" s="80">
        <v>100</v>
      </c>
      <c r="AH201" s="92">
        <f t="shared" si="45"/>
        <v>72.91666666666666</v>
      </c>
      <c r="AI201" s="37">
        <f t="shared" si="46"/>
        <v>81.3719257092333</v>
      </c>
      <c r="AJ201" s="38">
        <f t="shared" si="47"/>
        <v>69.17517110260289</v>
      </c>
    </row>
    <row r="202" spans="1:36" ht="15">
      <c r="A202" s="17">
        <v>218</v>
      </c>
      <c r="B202" s="18">
        <v>15090</v>
      </c>
      <c r="C202" s="19" t="s">
        <v>19</v>
      </c>
      <c r="D202" s="19" t="s">
        <v>624</v>
      </c>
      <c r="E202" s="20">
        <v>6</v>
      </c>
      <c r="F202" s="48">
        <v>38.24999999999999</v>
      </c>
      <c r="G202" s="49">
        <v>85.81298331298332</v>
      </c>
      <c r="H202" s="44">
        <f t="shared" si="36"/>
        <v>54.10432777099443</v>
      </c>
      <c r="I202" s="104">
        <v>21.000000000000004</v>
      </c>
      <c r="J202" s="103">
        <f t="shared" si="37"/>
        <v>21.000000000000004</v>
      </c>
      <c r="K202" s="36">
        <f t="shared" si="38"/>
        <v>40.86259666259666</v>
      </c>
      <c r="L202" s="64">
        <v>99.06542056074767</v>
      </c>
      <c r="M202" s="65">
        <v>100</v>
      </c>
      <c r="N202" s="90">
        <f t="shared" si="39"/>
        <v>99.27782497875955</v>
      </c>
      <c r="O202" s="66">
        <v>71.4142491407631</v>
      </c>
      <c r="P202" s="57">
        <v>99.80605345</v>
      </c>
      <c r="Q202" s="67">
        <v>100</v>
      </c>
      <c r="R202" s="68" t="s">
        <v>1</v>
      </c>
      <c r="S202" s="44">
        <f t="shared" si="40"/>
        <v>90.35026330054795</v>
      </c>
      <c r="T202" s="64">
        <v>100</v>
      </c>
      <c r="U202" s="57">
        <v>100</v>
      </c>
      <c r="V202" s="57">
        <v>88.42592592592594</v>
      </c>
      <c r="W202" s="56" t="s">
        <v>1</v>
      </c>
      <c r="X202" s="56" t="s">
        <v>1</v>
      </c>
      <c r="Y202" s="90">
        <f t="shared" si="41"/>
        <v>96.14197530864197</v>
      </c>
      <c r="Z202" s="101">
        <f t="shared" si="42"/>
        <v>95.66840132090363</v>
      </c>
      <c r="AA202" s="50">
        <v>83.3501094864731</v>
      </c>
      <c r="AB202" s="47">
        <v>9.89010989010989</v>
      </c>
      <c r="AC202" s="44">
        <f t="shared" si="43"/>
        <v>64.9851095873823</v>
      </c>
      <c r="AD202" s="85">
        <v>49.89999999999993</v>
      </c>
      <c r="AE202" s="91">
        <f t="shared" si="44"/>
        <v>49.89999999999993</v>
      </c>
      <c r="AF202" s="88">
        <v>84.375</v>
      </c>
      <c r="AG202" s="80">
        <v>100</v>
      </c>
      <c r="AH202" s="92">
        <f t="shared" si="45"/>
        <v>89.58333333333333</v>
      </c>
      <c r="AI202" s="37">
        <f t="shared" si="46"/>
        <v>65.88205844660388</v>
      </c>
      <c r="AJ202" s="38">
        <f t="shared" si="47"/>
        <v>75.77133752695231</v>
      </c>
    </row>
    <row r="203" spans="1:36" ht="15">
      <c r="A203" s="17">
        <v>134</v>
      </c>
      <c r="B203" s="18">
        <v>15092</v>
      </c>
      <c r="C203" s="19" t="s">
        <v>19</v>
      </c>
      <c r="D203" s="19" t="s">
        <v>459</v>
      </c>
      <c r="E203" s="20">
        <v>6</v>
      </c>
      <c r="F203" s="48">
        <v>74</v>
      </c>
      <c r="G203" s="49">
        <v>98.98148148148147</v>
      </c>
      <c r="H203" s="44">
        <f t="shared" si="36"/>
        <v>82.32716049382715</v>
      </c>
      <c r="I203" s="104">
        <v>16</v>
      </c>
      <c r="J203" s="103">
        <f t="shared" si="37"/>
        <v>16</v>
      </c>
      <c r="K203" s="36">
        <f t="shared" si="38"/>
        <v>55.79629629629629</v>
      </c>
      <c r="L203" s="64">
        <v>97.84172661870504</v>
      </c>
      <c r="M203" s="65">
        <v>100</v>
      </c>
      <c r="N203" s="90">
        <f t="shared" si="39"/>
        <v>98.33224329627208</v>
      </c>
      <c r="O203" s="66">
        <v>90.54381746789728</v>
      </c>
      <c r="P203" s="57">
        <v>97.79804045</v>
      </c>
      <c r="Q203" s="67">
        <v>99.48051948051948</v>
      </c>
      <c r="R203" s="68" t="s">
        <v>1</v>
      </c>
      <c r="S203" s="44">
        <f t="shared" si="40"/>
        <v>95.88082947084759</v>
      </c>
      <c r="T203" s="64">
        <v>90.27777777777779</v>
      </c>
      <c r="U203" s="57">
        <v>95</v>
      </c>
      <c r="V203" s="57">
        <v>100</v>
      </c>
      <c r="W203" s="56" t="s">
        <v>1</v>
      </c>
      <c r="X203" s="56" t="s">
        <v>1</v>
      </c>
      <c r="Y203" s="90">
        <f t="shared" si="41"/>
        <v>95.09259259259258</v>
      </c>
      <c r="Z203" s="101">
        <f t="shared" si="42"/>
        <v>96.77027470325316</v>
      </c>
      <c r="AA203" s="50">
        <v>69.0271263052324</v>
      </c>
      <c r="AB203" s="47">
        <v>5.4945054945054945</v>
      </c>
      <c r="AC203" s="44">
        <f t="shared" si="43"/>
        <v>53.14397110255067</v>
      </c>
      <c r="AD203" s="85">
        <v>65.2</v>
      </c>
      <c r="AE203" s="91">
        <f t="shared" si="44"/>
        <v>65.2</v>
      </c>
      <c r="AF203" s="88">
        <v>78.125</v>
      </c>
      <c r="AG203" s="80">
        <v>100</v>
      </c>
      <c r="AH203" s="92">
        <f t="shared" si="45"/>
        <v>85.41666666666666</v>
      </c>
      <c r="AI203" s="37">
        <f t="shared" si="46"/>
        <v>62.81345125469369</v>
      </c>
      <c r="AJ203" s="38">
        <f t="shared" si="47"/>
        <v>78.38843198729394</v>
      </c>
    </row>
    <row r="204" spans="1:36" ht="15">
      <c r="A204" s="17">
        <v>428</v>
      </c>
      <c r="B204" s="18">
        <v>15097</v>
      </c>
      <c r="C204" s="19" t="s">
        <v>19</v>
      </c>
      <c r="D204" s="19" t="s">
        <v>348</v>
      </c>
      <c r="E204" s="20">
        <v>6</v>
      </c>
      <c r="F204" s="48">
        <v>83.60000000000001</v>
      </c>
      <c r="G204" s="49">
        <v>82.78897028897028</v>
      </c>
      <c r="H204" s="44">
        <f t="shared" si="36"/>
        <v>83.32965676299008</v>
      </c>
      <c r="I204" s="104">
        <v>0</v>
      </c>
      <c r="J204" s="103">
        <f t="shared" si="37"/>
        <v>0</v>
      </c>
      <c r="K204" s="36">
        <f t="shared" si="38"/>
        <v>49.997794057794046</v>
      </c>
      <c r="L204" s="64">
        <v>76.66666666666666</v>
      </c>
      <c r="M204" s="65">
        <v>100</v>
      </c>
      <c r="N204" s="90">
        <f t="shared" si="39"/>
        <v>81.96969696969697</v>
      </c>
      <c r="O204" s="66">
        <v>88.33161458287995</v>
      </c>
      <c r="P204" s="57">
        <v>99.9671553</v>
      </c>
      <c r="Q204" s="67">
        <v>99.75825946817083</v>
      </c>
      <c r="R204" s="68" t="s">
        <v>1</v>
      </c>
      <c r="S204" s="44">
        <f t="shared" si="40"/>
        <v>95.9589979025688</v>
      </c>
      <c r="T204" s="64">
        <v>94.02777777777777</v>
      </c>
      <c r="U204" s="57">
        <v>86.90476190476191</v>
      </c>
      <c r="V204" s="57">
        <v>100</v>
      </c>
      <c r="W204" s="56" t="s">
        <v>1</v>
      </c>
      <c r="X204" s="56" t="s">
        <v>1</v>
      </c>
      <c r="Y204" s="90">
        <f t="shared" si="41"/>
        <v>93.64417989417989</v>
      </c>
      <c r="Z204" s="101">
        <f t="shared" si="42"/>
        <v>89.24814917009186</v>
      </c>
      <c r="AA204" s="50">
        <v>51.412022978375</v>
      </c>
      <c r="AB204" s="47">
        <v>10.989010989010989</v>
      </c>
      <c r="AC204" s="44">
        <f t="shared" si="43"/>
        <v>41.30626998103399</v>
      </c>
      <c r="AD204" s="85">
        <v>56.299999999999926</v>
      </c>
      <c r="AE204" s="91">
        <f t="shared" si="44"/>
        <v>56.299999999999926</v>
      </c>
      <c r="AF204" s="88">
        <v>71.875</v>
      </c>
      <c r="AG204" s="80">
        <v>100</v>
      </c>
      <c r="AH204" s="92">
        <f t="shared" si="45"/>
        <v>81.25</v>
      </c>
      <c r="AI204" s="37">
        <f t="shared" si="46"/>
        <v>53.293343989884775</v>
      </c>
      <c r="AJ204" s="38">
        <f t="shared" si="47"/>
        <v>70.61163659357018</v>
      </c>
    </row>
    <row r="205" spans="1:36" ht="15">
      <c r="A205" s="17">
        <v>47</v>
      </c>
      <c r="B205" s="18">
        <v>15104</v>
      </c>
      <c r="C205" s="19" t="s">
        <v>19</v>
      </c>
      <c r="D205" s="19" t="s">
        <v>19</v>
      </c>
      <c r="E205" s="20">
        <v>6</v>
      </c>
      <c r="F205" s="48">
        <v>91.5</v>
      </c>
      <c r="G205" s="49">
        <v>84.25518925518925</v>
      </c>
      <c r="H205" s="44">
        <f t="shared" si="36"/>
        <v>89.08506308506308</v>
      </c>
      <c r="I205" s="104">
        <v>54</v>
      </c>
      <c r="J205" s="103">
        <f t="shared" si="37"/>
        <v>54</v>
      </c>
      <c r="K205" s="36">
        <f t="shared" si="38"/>
        <v>75.05103785103785</v>
      </c>
      <c r="L205" s="64">
        <v>81.34328358208955</v>
      </c>
      <c r="M205" s="65">
        <v>100</v>
      </c>
      <c r="N205" s="90">
        <f t="shared" si="39"/>
        <v>85.58344640434193</v>
      </c>
      <c r="O205" s="66">
        <v>77.4820611674715</v>
      </c>
      <c r="P205" s="57">
        <v>99.4595475</v>
      </c>
      <c r="Q205" s="67">
        <v>99.79612640163099</v>
      </c>
      <c r="R205" s="68" t="s">
        <v>1</v>
      </c>
      <c r="S205" s="44">
        <f t="shared" si="40"/>
        <v>92.18825799489477</v>
      </c>
      <c r="T205" s="64">
        <v>97.22222222222221</v>
      </c>
      <c r="U205" s="57">
        <v>72.99999999999999</v>
      </c>
      <c r="V205" s="57">
        <v>100</v>
      </c>
      <c r="W205" s="56" t="s">
        <v>1</v>
      </c>
      <c r="X205" s="56" t="s">
        <v>1</v>
      </c>
      <c r="Y205" s="90">
        <f t="shared" si="41"/>
        <v>90.07407407407406</v>
      </c>
      <c r="Z205" s="101">
        <f t="shared" si="42"/>
        <v>88.77473675405454</v>
      </c>
      <c r="AA205" s="50">
        <v>84.2888676979586</v>
      </c>
      <c r="AB205" s="47">
        <v>5.4945054945054945</v>
      </c>
      <c r="AC205" s="44">
        <f t="shared" si="43"/>
        <v>64.59027714709532</v>
      </c>
      <c r="AD205" s="85">
        <v>84.10000000000005</v>
      </c>
      <c r="AE205" s="91">
        <f t="shared" si="44"/>
        <v>84.10000000000005</v>
      </c>
      <c r="AF205" s="88">
        <v>90.625</v>
      </c>
      <c r="AG205" s="80">
        <v>100</v>
      </c>
      <c r="AH205" s="92">
        <f t="shared" si="45"/>
        <v>93.75</v>
      </c>
      <c r="AI205" s="37">
        <f t="shared" si="46"/>
        <v>75.62481447845084</v>
      </c>
      <c r="AJ205" s="38">
        <f t="shared" si="47"/>
        <v>82.08502029077009</v>
      </c>
    </row>
    <row r="206" spans="1:36" ht="15">
      <c r="A206" s="17">
        <v>712</v>
      </c>
      <c r="B206" s="18">
        <v>15106</v>
      </c>
      <c r="C206" s="19" t="s">
        <v>19</v>
      </c>
      <c r="D206" s="19" t="s">
        <v>258</v>
      </c>
      <c r="E206" s="20">
        <v>6</v>
      </c>
      <c r="F206" s="48">
        <v>84.3</v>
      </c>
      <c r="G206" s="49">
        <v>0</v>
      </c>
      <c r="H206" s="44">
        <f t="shared" si="36"/>
        <v>56.199999999999996</v>
      </c>
      <c r="I206" s="104">
        <v>0</v>
      </c>
      <c r="J206" s="103">
        <f t="shared" si="37"/>
        <v>0</v>
      </c>
      <c r="K206" s="36">
        <f t="shared" si="38"/>
        <v>33.72</v>
      </c>
      <c r="L206" s="64">
        <v>31.629392971246006</v>
      </c>
      <c r="M206" s="65">
        <v>100</v>
      </c>
      <c r="N206" s="90">
        <f t="shared" si="39"/>
        <v>47.16816729596282</v>
      </c>
      <c r="O206" s="66">
        <v>76.94129568445791</v>
      </c>
      <c r="P206" s="57">
        <v>99.1175825</v>
      </c>
      <c r="Q206" s="67">
        <v>98.83720930232558</v>
      </c>
      <c r="R206" s="68" t="s">
        <v>1</v>
      </c>
      <c r="S206" s="44">
        <f t="shared" si="40"/>
        <v>91.57475914403474</v>
      </c>
      <c r="T206" s="64">
        <v>99.16666666666667</v>
      </c>
      <c r="U206" s="57">
        <v>89.99999999999999</v>
      </c>
      <c r="V206" s="57">
        <v>88.88888888888887</v>
      </c>
      <c r="W206" s="56" t="s">
        <v>1</v>
      </c>
      <c r="X206" s="56" t="s">
        <v>1</v>
      </c>
      <c r="Y206" s="90">
        <f t="shared" si="41"/>
        <v>92.68518518518518</v>
      </c>
      <c r="Z206" s="101">
        <f t="shared" si="42"/>
        <v>72.3023609807592</v>
      </c>
      <c r="AA206" s="50">
        <v>91.4102564102564</v>
      </c>
      <c r="AB206" s="47">
        <v>7.6923076923076925</v>
      </c>
      <c r="AC206" s="44">
        <f t="shared" si="43"/>
        <v>70.48076923076921</v>
      </c>
      <c r="AD206" s="85">
        <v>56.19999999999993</v>
      </c>
      <c r="AE206" s="91">
        <f t="shared" si="44"/>
        <v>56.19999999999993</v>
      </c>
      <c r="AF206" s="88">
        <v>78.125</v>
      </c>
      <c r="AG206" s="80">
        <v>100</v>
      </c>
      <c r="AH206" s="92">
        <f t="shared" si="45"/>
        <v>85.41666666666666</v>
      </c>
      <c r="AI206" s="37">
        <f t="shared" si="46"/>
        <v>69.65974358974356</v>
      </c>
      <c r="AJ206" s="38">
        <f t="shared" si="47"/>
        <v>63.793103567302666</v>
      </c>
    </row>
    <row r="207" spans="1:36" ht="15">
      <c r="A207" s="17">
        <v>318</v>
      </c>
      <c r="B207" s="18">
        <v>15109</v>
      </c>
      <c r="C207" s="19" t="s">
        <v>19</v>
      </c>
      <c r="D207" s="19" t="s">
        <v>668</v>
      </c>
      <c r="E207" s="20">
        <v>6</v>
      </c>
      <c r="F207" s="48">
        <v>79.50000000000001</v>
      </c>
      <c r="G207" s="49">
        <v>71.83404558404558</v>
      </c>
      <c r="H207" s="44">
        <f t="shared" si="36"/>
        <v>76.94468186134853</v>
      </c>
      <c r="I207" s="104">
        <v>26</v>
      </c>
      <c r="J207" s="103">
        <f t="shared" si="37"/>
        <v>26</v>
      </c>
      <c r="K207" s="36">
        <f t="shared" si="38"/>
        <v>56.56680911680911</v>
      </c>
      <c r="L207" s="64">
        <v>73.39449541284404</v>
      </c>
      <c r="M207" s="65">
        <v>100</v>
      </c>
      <c r="N207" s="90">
        <f t="shared" si="39"/>
        <v>79.44120100083403</v>
      </c>
      <c r="O207" s="66">
        <v>81.72448904692224</v>
      </c>
      <c r="P207" s="57">
        <v>99.6318697</v>
      </c>
      <c r="Q207" s="67">
        <v>99.06803355079217</v>
      </c>
      <c r="R207" s="68" t="s">
        <v>1</v>
      </c>
      <c r="S207" s="44">
        <f t="shared" si="40"/>
        <v>93.4163756841761</v>
      </c>
      <c r="T207" s="64">
        <v>94.86111111111111</v>
      </c>
      <c r="U207" s="57">
        <v>63.74999999999999</v>
      </c>
      <c r="V207" s="57">
        <v>98.61111111111113</v>
      </c>
      <c r="W207" s="56" t="s">
        <v>1</v>
      </c>
      <c r="X207" s="56" t="s">
        <v>1</v>
      </c>
      <c r="Y207" s="90">
        <f t="shared" si="41"/>
        <v>85.74074074074073</v>
      </c>
      <c r="Z207" s="101">
        <f t="shared" si="42"/>
        <v>85.42514643708111</v>
      </c>
      <c r="AA207" s="50">
        <v>92.8846153846154</v>
      </c>
      <c r="AB207" s="47">
        <v>12.087912087912088</v>
      </c>
      <c r="AC207" s="44">
        <f t="shared" si="43"/>
        <v>72.68543956043956</v>
      </c>
      <c r="AD207" s="85">
        <v>47.49999999999994</v>
      </c>
      <c r="AE207" s="91">
        <f t="shared" si="44"/>
        <v>47.49999999999994</v>
      </c>
      <c r="AF207" s="88">
        <v>50</v>
      </c>
      <c r="AG207" s="80">
        <v>100</v>
      </c>
      <c r="AH207" s="92">
        <f t="shared" si="45"/>
        <v>66.66666666666666</v>
      </c>
      <c r="AI207" s="37">
        <f t="shared" si="46"/>
        <v>64.76556776556775</v>
      </c>
      <c r="AJ207" s="38">
        <f t="shared" si="47"/>
        <v>73.4556053715727</v>
      </c>
    </row>
    <row r="208" spans="1:36" ht="15">
      <c r="A208" s="17">
        <v>294</v>
      </c>
      <c r="B208" s="18">
        <v>15114</v>
      </c>
      <c r="C208" s="19" t="s">
        <v>19</v>
      </c>
      <c r="D208" s="19" t="s">
        <v>243</v>
      </c>
      <c r="E208" s="20">
        <v>6</v>
      </c>
      <c r="F208" s="48">
        <v>75.44999999999999</v>
      </c>
      <c r="G208" s="49">
        <v>82.45624745624745</v>
      </c>
      <c r="H208" s="44">
        <f t="shared" si="36"/>
        <v>77.78541581874914</v>
      </c>
      <c r="I208" s="104">
        <v>5</v>
      </c>
      <c r="J208" s="103">
        <f t="shared" si="37"/>
        <v>5</v>
      </c>
      <c r="K208" s="36">
        <f t="shared" si="38"/>
        <v>48.67124949124948</v>
      </c>
      <c r="L208" s="64">
        <v>76.82119205298014</v>
      </c>
      <c r="M208" s="65">
        <v>100</v>
      </c>
      <c r="N208" s="90">
        <f t="shared" si="39"/>
        <v>82.08910295003011</v>
      </c>
      <c r="O208" s="66">
        <v>83.05401544296951</v>
      </c>
      <c r="P208" s="57">
        <v>98.3235511</v>
      </c>
      <c r="Q208" s="67">
        <v>97.22222222222221</v>
      </c>
      <c r="R208" s="68" t="s">
        <v>1</v>
      </c>
      <c r="S208" s="44">
        <f t="shared" si="40"/>
        <v>92.80855463240451</v>
      </c>
      <c r="T208" s="64">
        <v>96.38888888888889</v>
      </c>
      <c r="U208" s="57">
        <v>57.49999999999999</v>
      </c>
      <c r="V208" s="57">
        <v>100</v>
      </c>
      <c r="W208" s="56" t="s">
        <v>1</v>
      </c>
      <c r="X208" s="56" t="s">
        <v>1</v>
      </c>
      <c r="Y208" s="90">
        <f t="shared" si="41"/>
        <v>84.62962962962962</v>
      </c>
      <c r="Z208" s="101">
        <f t="shared" si="42"/>
        <v>86.1290538914938</v>
      </c>
      <c r="AA208" s="50">
        <v>99.2948717948718</v>
      </c>
      <c r="AB208" s="47">
        <v>5.555555555555555</v>
      </c>
      <c r="AC208" s="44">
        <f t="shared" si="43"/>
        <v>75.86004273504273</v>
      </c>
      <c r="AD208" s="85">
        <v>53.39999999999995</v>
      </c>
      <c r="AE208" s="91">
        <f t="shared" si="44"/>
        <v>53.39999999999995</v>
      </c>
      <c r="AF208" s="88">
        <v>65.625</v>
      </c>
      <c r="AG208" s="80">
        <v>100</v>
      </c>
      <c r="AH208" s="92">
        <f t="shared" si="45"/>
        <v>77.08333333333333</v>
      </c>
      <c r="AI208" s="37">
        <f t="shared" si="46"/>
        <v>70.11535612535612</v>
      </c>
      <c r="AJ208" s="38">
        <f t="shared" si="47"/>
        <v>73.83338368160364</v>
      </c>
    </row>
    <row r="209" spans="1:36" ht="15">
      <c r="A209" s="17">
        <v>894</v>
      </c>
      <c r="B209" s="18">
        <v>15131</v>
      </c>
      <c r="C209" s="19" t="s">
        <v>19</v>
      </c>
      <c r="D209" s="19" t="s">
        <v>406</v>
      </c>
      <c r="E209" s="20">
        <v>6</v>
      </c>
      <c r="F209" s="48">
        <v>81.55000000000001</v>
      </c>
      <c r="G209" s="49">
        <v>88.01129426129425</v>
      </c>
      <c r="H209" s="44">
        <f t="shared" si="36"/>
        <v>83.70376475376476</v>
      </c>
      <c r="I209" s="104">
        <v>0</v>
      </c>
      <c r="J209" s="103">
        <f t="shared" si="37"/>
        <v>0</v>
      </c>
      <c r="K209" s="36">
        <f t="shared" si="38"/>
        <v>50.222258852258854</v>
      </c>
      <c r="L209" s="64">
        <v>12.5</v>
      </c>
      <c r="M209" s="65">
        <v>100</v>
      </c>
      <c r="N209" s="90">
        <f t="shared" si="39"/>
        <v>32.38636363636363</v>
      </c>
      <c r="O209" s="66">
        <v>87.68937091165527</v>
      </c>
      <c r="P209" s="57">
        <v>100</v>
      </c>
      <c r="Q209" s="67">
        <v>99.44367176634215</v>
      </c>
      <c r="R209" s="68" t="s">
        <v>1</v>
      </c>
      <c r="S209" s="44">
        <f t="shared" si="40"/>
        <v>95.6511948421079</v>
      </c>
      <c r="T209" s="64">
        <v>97.08333333333333</v>
      </c>
      <c r="U209" s="57">
        <v>91.81818181818181</v>
      </c>
      <c r="V209" s="57">
        <v>100</v>
      </c>
      <c r="W209" s="56" t="s">
        <v>1</v>
      </c>
      <c r="X209" s="56" t="s">
        <v>1</v>
      </c>
      <c r="Y209" s="90">
        <f t="shared" si="41"/>
        <v>96.30050505050504</v>
      </c>
      <c r="Z209" s="101">
        <f t="shared" si="42"/>
        <v>67.97050356159573</v>
      </c>
      <c r="AA209" s="50">
        <v>0</v>
      </c>
      <c r="AB209" s="47">
        <v>5.555555555555555</v>
      </c>
      <c r="AC209" s="44">
        <f t="shared" si="43"/>
        <v>1.3888888888888888</v>
      </c>
      <c r="AD209" s="85">
        <v>79.90000000000005</v>
      </c>
      <c r="AE209" s="91">
        <f t="shared" si="44"/>
        <v>79.90000000000005</v>
      </c>
      <c r="AF209" s="88">
        <v>90.625</v>
      </c>
      <c r="AG209" s="80">
        <v>100</v>
      </c>
      <c r="AH209" s="92">
        <f t="shared" si="45"/>
        <v>93.75</v>
      </c>
      <c r="AI209" s="37">
        <f t="shared" si="46"/>
        <v>40.79740740740742</v>
      </c>
      <c r="AJ209" s="38">
        <f t="shared" si="47"/>
        <v>56.268925773471864</v>
      </c>
    </row>
    <row r="210" spans="1:36" ht="15">
      <c r="A210" s="17">
        <v>721</v>
      </c>
      <c r="B210" s="18">
        <v>15135</v>
      </c>
      <c r="C210" s="19" t="s">
        <v>19</v>
      </c>
      <c r="D210" s="19" t="s">
        <v>997</v>
      </c>
      <c r="E210" s="20">
        <v>6</v>
      </c>
      <c r="F210" s="48">
        <v>78.3</v>
      </c>
      <c r="G210" s="49">
        <v>80.72242572242573</v>
      </c>
      <c r="H210" s="44">
        <f t="shared" si="36"/>
        <v>79.10747524080857</v>
      </c>
      <c r="I210" s="104">
        <v>0</v>
      </c>
      <c r="J210" s="103">
        <f t="shared" si="37"/>
        <v>0</v>
      </c>
      <c r="K210" s="36">
        <f t="shared" si="38"/>
        <v>47.46448514448514</v>
      </c>
      <c r="L210" s="64">
        <v>14.57800511508951</v>
      </c>
      <c r="M210" s="65">
        <v>100</v>
      </c>
      <c r="N210" s="90">
        <f t="shared" si="39"/>
        <v>33.99209486166008</v>
      </c>
      <c r="O210" s="66">
        <v>95.61554105249456</v>
      </c>
      <c r="P210" s="57">
        <v>99.09616435000001</v>
      </c>
      <c r="Q210" s="67">
        <v>100</v>
      </c>
      <c r="R210" s="68" t="s">
        <v>1</v>
      </c>
      <c r="S210" s="44">
        <f t="shared" si="40"/>
        <v>98.17583686220601</v>
      </c>
      <c r="T210" s="64">
        <v>98.61111111111111</v>
      </c>
      <c r="U210" s="57">
        <v>81.5</v>
      </c>
      <c r="V210" s="57">
        <v>100</v>
      </c>
      <c r="W210" s="56" t="s">
        <v>1</v>
      </c>
      <c r="X210" s="56" t="s">
        <v>1</v>
      </c>
      <c r="Y210" s="90">
        <f t="shared" si="41"/>
        <v>93.37037037037035</v>
      </c>
      <c r="Z210" s="101">
        <f t="shared" si="42"/>
        <v>68.78167842392524</v>
      </c>
      <c r="AA210" s="50">
        <v>91.6327298156389</v>
      </c>
      <c r="AB210" s="47">
        <v>9.89010989010989</v>
      </c>
      <c r="AC210" s="44">
        <f t="shared" si="43"/>
        <v>71.19707483425665</v>
      </c>
      <c r="AD210" s="85">
        <v>59.19999999999995</v>
      </c>
      <c r="AE210" s="91">
        <f t="shared" si="44"/>
        <v>59.19999999999995</v>
      </c>
      <c r="AF210" s="88">
        <v>40.625</v>
      </c>
      <c r="AG210" s="80">
        <v>100</v>
      </c>
      <c r="AH210" s="92">
        <f t="shared" si="45"/>
        <v>60.41666666666666</v>
      </c>
      <c r="AI210" s="37">
        <f t="shared" si="46"/>
        <v>65.84177324493687</v>
      </c>
      <c r="AJ210" s="38">
        <f t="shared" si="47"/>
        <v>63.63626821434071</v>
      </c>
    </row>
    <row r="211" spans="1:36" ht="15">
      <c r="A211" s="17">
        <v>156</v>
      </c>
      <c r="B211" s="18">
        <v>15162</v>
      </c>
      <c r="C211" s="19" t="s">
        <v>19</v>
      </c>
      <c r="D211" s="19" t="s">
        <v>341</v>
      </c>
      <c r="E211" s="20">
        <v>6</v>
      </c>
      <c r="F211" s="48">
        <v>70.35000000000001</v>
      </c>
      <c r="G211" s="49">
        <v>84.3874643874644</v>
      </c>
      <c r="H211" s="44">
        <f t="shared" si="36"/>
        <v>75.02915479582147</v>
      </c>
      <c r="I211" s="104">
        <v>16</v>
      </c>
      <c r="J211" s="103">
        <f t="shared" si="37"/>
        <v>16</v>
      </c>
      <c r="K211" s="36">
        <f t="shared" si="38"/>
        <v>51.417492877492876</v>
      </c>
      <c r="L211" s="64">
        <v>85.71428571428572</v>
      </c>
      <c r="M211" s="65">
        <v>100</v>
      </c>
      <c r="N211" s="90">
        <f t="shared" si="39"/>
        <v>88.96103896103895</v>
      </c>
      <c r="O211" s="66">
        <v>90.52898283603619</v>
      </c>
      <c r="P211" s="57">
        <v>98.8348393</v>
      </c>
      <c r="Q211" s="67">
        <v>100</v>
      </c>
      <c r="R211" s="68" t="s">
        <v>1</v>
      </c>
      <c r="S211" s="44">
        <f t="shared" si="40"/>
        <v>96.39432324906706</v>
      </c>
      <c r="T211" s="64">
        <v>93.75</v>
      </c>
      <c r="U211" s="57">
        <v>69</v>
      </c>
      <c r="V211" s="57">
        <v>100</v>
      </c>
      <c r="W211" s="56" t="s">
        <v>1</v>
      </c>
      <c r="X211" s="56" t="s">
        <v>1</v>
      </c>
      <c r="Y211" s="90">
        <f t="shared" si="41"/>
        <v>87.58333333333333</v>
      </c>
      <c r="Z211" s="101">
        <f t="shared" si="42"/>
        <v>91.0090405825586</v>
      </c>
      <c r="AA211" s="50">
        <v>96.1538461538461</v>
      </c>
      <c r="AB211" s="47">
        <v>5.4945054945054945</v>
      </c>
      <c r="AC211" s="44">
        <f t="shared" si="43"/>
        <v>73.48901098901096</v>
      </c>
      <c r="AD211" s="85">
        <v>69.40000000000008</v>
      </c>
      <c r="AE211" s="91">
        <f t="shared" si="44"/>
        <v>69.40000000000008</v>
      </c>
      <c r="AF211" s="88">
        <v>62.5</v>
      </c>
      <c r="AG211" s="80">
        <v>100</v>
      </c>
      <c r="AH211" s="92">
        <f t="shared" si="45"/>
        <v>75</v>
      </c>
      <c r="AI211" s="37">
        <f t="shared" si="46"/>
        <v>72.70080586080587</v>
      </c>
      <c r="AJ211" s="38">
        <f t="shared" si="47"/>
        <v>77.59826062501963</v>
      </c>
    </row>
    <row r="212" spans="1:36" ht="15">
      <c r="A212" s="17">
        <v>754</v>
      </c>
      <c r="B212" s="18">
        <v>15172</v>
      </c>
      <c r="C212" s="19" t="s">
        <v>19</v>
      </c>
      <c r="D212" s="19" t="s">
        <v>568</v>
      </c>
      <c r="E212" s="20">
        <v>6</v>
      </c>
      <c r="F212" s="48">
        <v>71.55</v>
      </c>
      <c r="G212" s="49">
        <v>83.35419210419211</v>
      </c>
      <c r="H212" s="44">
        <f t="shared" si="36"/>
        <v>75.48473070139737</v>
      </c>
      <c r="I212" s="104">
        <v>5</v>
      </c>
      <c r="J212" s="103">
        <f t="shared" si="37"/>
        <v>5</v>
      </c>
      <c r="K212" s="36">
        <f t="shared" si="38"/>
        <v>47.29083842083842</v>
      </c>
      <c r="L212" s="64">
        <v>43.02325581395349</v>
      </c>
      <c r="M212" s="65">
        <v>100</v>
      </c>
      <c r="N212" s="90">
        <f t="shared" si="39"/>
        <v>55.97251585623679</v>
      </c>
      <c r="O212" s="66">
        <v>97.78908669358107</v>
      </c>
      <c r="P212" s="57">
        <v>99.6593331</v>
      </c>
      <c r="Q212" s="67">
        <v>99.55357142857143</v>
      </c>
      <c r="R212" s="68" t="s">
        <v>1</v>
      </c>
      <c r="S212" s="44">
        <f t="shared" si="40"/>
        <v>98.93878832587956</v>
      </c>
      <c r="T212" s="64">
        <v>96.94444444444444</v>
      </c>
      <c r="U212" s="57">
        <v>62.25000000000001</v>
      </c>
      <c r="V212" s="57">
        <v>100</v>
      </c>
      <c r="W212" s="56" t="s">
        <v>1</v>
      </c>
      <c r="X212" s="56" t="s">
        <v>1</v>
      </c>
      <c r="Y212" s="90">
        <f t="shared" si="41"/>
        <v>86.39814814814814</v>
      </c>
      <c r="Z212" s="101">
        <f t="shared" si="42"/>
        <v>77.0238747965812</v>
      </c>
      <c r="AA212" s="50">
        <v>51.690218082889</v>
      </c>
      <c r="AB212" s="47">
        <v>5.4945054945054945</v>
      </c>
      <c r="AC212" s="44">
        <f t="shared" si="43"/>
        <v>40.14128993579312</v>
      </c>
      <c r="AD212" s="85">
        <v>57.99999999999994</v>
      </c>
      <c r="AE212" s="91">
        <f t="shared" si="44"/>
        <v>57.99999999999994</v>
      </c>
      <c r="AF212" s="88">
        <v>34.375</v>
      </c>
      <c r="AG212" s="80">
        <v>100</v>
      </c>
      <c r="AH212" s="92">
        <f t="shared" si="45"/>
        <v>56.24999999999999</v>
      </c>
      <c r="AI212" s="37">
        <f t="shared" si="46"/>
        <v>48.12535463242298</v>
      </c>
      <c r="AJ212" s="38">
        <f t="shared" si="47"/>
        <v>62.40771147218518</v>
      </c>
    </row>
    <row r="213" spans="1:36" ht="15">
      <c r="A213" s="17">
        <v>14</v>
      </c>
      <c r="B213" s="18">
        <v>15176</v>
      </c>
      <c r="C213" s="19" t="s">
        <v>19</v>
      </c>
      <c r="D213" s="19" t="s">
        <v>25</v>
      </c>
      <c r="E213" s="20">
        <v>5</v>
      </c>
      <c r="F213" s="48">
        <v>82.69999999999999</v>
      </c>
      <c r="G213" s="49">
        <v>84.49328449328449</v>
      </c>
      <c r="H213" s="44">
        <f t="shared" si="36"/>
        <v>83.29776149776148</v>
      </c>
      <c r="I213" s="104">
        <v>90.00000000000003</v>
      </c>
      <c r="J213" s="103">
        <f t="shared" si="37"/>
        <v>90.00000000000003</v>
      </c>
      <c r="K213" s="36">
        <f t="shared" si="38"/>
        <v>85.97865689865691</v>
      </c>
      <c r="L213" s="64">
        <v>93.10344827586206</v>
      </c>
      <c r="M213" s="65">
        <v>100</v>
      </c>
      <c r="N213" s="90">
        <f t="shared" si="39"/>
        <v>94.67084639498432</v>
      </c>
      <c r="O213" s="66">
        <v>97.64231702097304</v>
      </c>
      <c r="P213" s="57">
        <v>98.42785615000001</v>
      </c>
      <c r="Q213" s="67">
        <v>99.4306791756876</v>
      </c>
      <c r="R213" s="68" t="s">
        <v>1</v>
      </c>
      <c r="S213" s="44">
        <f t="shared" si="40"/>
        <v>98.43872143798134</v>
      </c>
      <c r="T213" s="64">
        <v>81.94444444444446</v>
      </c>
      <c r="U213" s="57">
        <v>100</v>
      </c>
      <c r="V213" s="57">
        <v>88.8888888888889</v>
      </c>
      <c r="W213" s="56" t="s">
        <v>1</v>
      </c>
      <c r="X213" s="56" t="s">
        <v>1</v>
      </c>
      <c r="Y213" s="90">
        <f t="shared" si="41"/>
        <v>90.27777777777777</v>
      </c>
      <c r="Z213" s="101">
        <f t="shared" si="42"/>
        <v>94.8222299406138</v>
      </c>
      <c r="AA213" s="50">
        <v>100</v>
      </c>
      <c r="AB213" s="47">
        <v>6.315789473684211</v>
      </c>
      <c r="AC213" s="44">
        <f t="shared" si="43"/>
        <v>76.57894736842105</v>
      </c>
      <c r="AD213" s="85">
        <v>65.60000000000001</v>
      </c>
      <c r="AE213" s="91">
        <f t="shared" si="44"/>
        <v>65.60000000000001</v>
      </c>
      <c r="AF213" s="88">
        <v>62.5</v>
      </c>
      <c r="AG213" s="80">
        <v>100</v>
      </c>
      <c r="AH213" s="92">
        <f t="shared" si="45"/>
        <v>75</v>
      </c>
      <c r="AI213" s="37">
        <f t="shared" si="46"/>
        <v>73.33543859649123</v>
      </c>
      <c r="AJ213" s="38">
        <f t="shared" si="47"/>
        <v>86.60747792898565</v>
      </c>
    </row>
    <row r="214" spans="1:36" ht="15">
      <c r="A214" s="17">
        <v>255</v>
      </c>
      <c r="B214" s="18">
        <v>15180</v>
      </c>
      <c r="C214" s="19" t="s">
        <v>19</v>
      </c>
      <c r="D214" s="19" t="s">
        <v>220</v>
      </c>
      <c r="E214" s="20">
        <v>6</v>
      </c>
      <c r="F214" s="48">
        <v>83.60000000000001</v>
      </c>
      <c r="G214" s="49">
        <v>0</v>
      </c>
      <c r="H214" s="44">
        <f t="shared" si="36"/>
        <v>55.733333333333334</v>
      </c>
      <c r="I214" s="104">
        <v>18</v>
      </c>
      <c r="J214" s="103">
        <f t="shared" si="37"/>
        <v>18</v>
      </c>
      <c r="K214" s="36">
        <f t="shared" si="38"/>
        <v>40.64</v>
      </c>
      <c r="L214" s="64">
        <v>87.5</v>
      </c>
      <c r="M214" s="65">
        <v>100</v>
      </c>
      <c r="N214" s="90">
        <f t="shared" si="39"/>
        <v>90.3409090909091</v>
      </c>
      <c r="O214" s="66">
        <v>97.122113997114</v>
      </c>
      <c r="P214" s="57">
        <v>95.15167220000001</v>
      </c>
      <c r="Q214" s="67">
        <v>99.21671018276761</v>
      </c>
      <c r="R214" s="68" t="s">
        <v>1</v>
      </c>
      <c r="S214" s="44">
        <f t="shared" si="40"/>
        <v>97.10277160654806</v>
      </c>
      <c r="T214" s="64">
        <v>97.91666666666666</v>
      </c>
      <c r="U214" s="57">
        <v>82</v>
      </c>
      <c r="V214" s="57">
        <v>100</v>
      </c>
      <c r="W214" s="56" t="s">
        <v>1</v>
      </c>
      <c r="X214" s="56" t="s">
        <v>1</v>
      </c>
      <c r="Y214" s="90">
        <f t="shared" si="41"/>
        <v>93.30555555555554</v>
      </c>
      <c r="Z214" s="101">
        <f t="shared" si="42"/>
        <v>93.21622024742871</v>
      </c>
      <c r="AA214" s="50">
        <v>76.7447120823013</v>
      </c>
      <c r="AB214" s="47">
        <v>9.195402298850574</v>
      </c>
      <c r="AC214" s="44">
        <f t="shared" si="43"/>
        <v>59.857384636438624</v>
      </c>
      <c r="AD214" s="85">
        <v>65.89999999999998</v>
      </c>
      <c r="AE214" s="91">
        <f t="shared" si="44"/>
        <v>65.89999999999998</v>
      </c>
      <c r="AF214" s="88">
        <v>81.25</v>
      </c>
      <c r="AG214" s="80">
        <v>100</v>
      </c>
      <c r="AH214" s="92">
        <f t="shared" si="45"/>
        <v>87.5</v>
      </c>
      <c r="AI214" s="37">
        <f t="shared" si="46"/>
        <v>66.9972718061006</v>
      </c>
      <c r="AJ214" s="38">
        <f t="shared" si="47"/>
        <v>74.83529166554453</v>
      </c>
    </row>
    <row r="215" spans="1:36" ht="15">
      <c r="A215" s="17">
        <v>561</v>
      </c>
      <c r="B215" s="18">
        <v>15183</v>
      </c>
      <c r="C215" s="19" t="s">
        <v>19</v>
      </c>
      <c r="D215" s="19" t="s">
        <v>521</v>
      </c>
      <c r="E215" s="20">
        <v>6</v>
      </c>
      <c r="F215" s="48">
        <v>91.40000000000002</v>
      </c>
      <c r="G215" s="49">
        <v>77.72741147741147</v>
      </c>
      <c r="H215" s="44">
        <f t="shared" si="36"/>
        <v>86.8424704924705</v>
      </c>
      <c r="I215" s="104">
        <v>0</v>
      </c>
      <c r="J215" s="103">
        <f t="shared" si="37"/>
        <v>0</v>
      </c>
      <c r="K215" s="36">
        <f t="shared" si="38"/>
        <v>52.1054822954823</v>
      </c>
      <c r="L215" s="64">
        <v>42.45810055865922</v>
      </c>
      <c r="M215" s="65">
        <v>100</v>
      </c>
      <c r="N215" s="90">
        <f t="shared" si="39"/>
        <v>55.53580497714576</v>
      </c>
      <c r="O215" s="66">
        <v>80.9467672100181</v>
      </c>
      <c r="P215" s="57">
        <v>96.4599387</v>
      </c>
      <c r="Q215" s="67">
        <v>98.951703481842</v>
      </c>
      <c r="R215" s="68" t="s">
        <v>1</v>
      </c>
      <c r="S215" s="44">
        <f t="shared" si="40"/>
        <v>92.0618951286634</v>
      </c>
      <c r="T215" s="64">
        <v>100</v>
      </c>
      <c r="U215" s="57">
        <v>100</v>
      </c>
      <c r="V215" s="57">
        <v>83.33333333333333</v>
      </c>
      <c r="W215" s="56" t="s">
        <v>1</v>
      </c>
      <c r="X215" s="56" t="s">
        <v>1</v>
      </c>
      <c r="Y215" s="90">
        <f t="shared" si="41"/>
        <v>94.44444444444443</v>
      </c>
      <c r="Z215" s="101">
        <f t="shared" si="42"/>
        <v>76.56222729778308</v>
      </c>
      <c r="AA215" s="50">
        <v>55.7118579949858</v>
      </c>
      <c r="AB215" s="47">
        <v>21.50537634408602</v>
      </c>
      <c r="AC215" s="44">
        <f t="shared" si="43"/>
        <v>47.160237582260855</v>
      </c>
      <c r="AD215" s="85">
        <v>68.30000000000001</v>
      </c>
      <c r="AE215" s="91">
        <f t="shared" si="44"/>
        <v>68.30000000000001</v>
      </c>
      <c r="AF215" s="88">
        <v>93.75</v>
      </c>
      <c r="AG215" s="80">
        <v>100</v>
      </c>
      <c r="AH215" s="92">
        <f t="shared" si="45"/>
        <v>95.83333333333333</v>
      </c>
      <c r="AI215" s="37">
        <f t="shared" si="46"/>
        <v>62.53212671053913</v>
      </c>
      <c r="AJ215" s="38">
        <f t="shared" si="47"/>
        <v>67.46184812114974</v>
      </c>
    </row>
    <row r="216" spans="1:36" ht="15">
      <c r="A216" s="17">
        <v>129</v>
      </c>
      <c r="B216" s="18">
        <v>15185</v>
      </c>
      <c r="C216" s="19" t="s">
        <v>19</v>
      </c>
      <c r="D216" s="19" t="s">
        <v>424</v>
      </c>
      <c r="E216" s="20">
        <v>6</v>
      </c>
      <c r="F216" s="48">
        <v>80.69999999999999</v>
      </c>
      <c r="G216" s="49">
        <v>82.90394790394791</v>
      </c>
      <c r="H216" s="44">
        <f t="shared" si="36"/>
        <v>81.43464930131596</v>
      </c>
      <c r="I216" s="104">
        <v>0</v>
      </c>
      <c r="J216" s="103">
        <f t="shared" si="37"/>
        <v>0</v>
      </c>
      <c r="K216" s="36">
        <f t="shared" si="38"/>
        <v>48.86078958078957</v>
      </c>
      <c r="L216" s="64">
        <v>88.88888888888889</v>
      </c>
      <c r="M216" s="65">
        <v>100</v>
      </c>
      <c r="N216" s="90">
        <f t="shared" si="39"/>
        <v>91.4141414141414</v>
      </c>
      <c r="O216" s="66">
        <v>96.18369861551746</v>
      </c>
      <c r="P216" s="57">
        <v>98.48836395</v>
      </c>
      <c r="Q216" s="67">
        <v>96.56616415410384</v>
      </c>
      <c r="R216" s="68" t="s">
        <v>1</v>
      </c>
      <c r="S216" s="44">
        <f t="shared" si="40"/>
        <v>97.01873427597384</v>
      </c>
      <c r="T216" s="64">
        <v>99.30555555555554</v>
      </c>
      <c r="U216" s="57">
        <v>93.33333333333333</v>
      </c>
      <c r="V216" s="57">
        <v>100</v>
      </c>
      <c r="W216" s="56" t="s">
        <v>1</v>
      </c>
      <c r="X216" s="56" t="s">
        <v>1</v>
      </c>
      <c r="Y216" s="90">
        <f t="shared" si="41"/>
        <v>97.54629629629629</v>
      </c>
      <c r="Z216" s="101">
        <f t="shared" si="42"/>
        <v>94.67932830164496</v>
      </c>
      <c r="AA216" s="50">
        <v>96.1538461538461</v>
      </c>
      <c r="AB216" s="47">
        <v>13.186813186813188</v>
      </c>
      <c r="AC216" s="44">
        <f t="shared" si="43"/>
        <v>75.41208791208788</v>
      </c>
      <c r="AD216" s="85">
        <v>68.60000000000001</v>
      </c>
      <c r="AE216" s="91">
        <f t="shared" si="44"/>
        <v>68.60000000000001</v>
      </c>
      <c r="AF216" s="88">
        <v>46.875</v>
      </c>
      <c r="AG216" s="80">
        <v>100</v>
      </c>
      <c r="AH216" s="92">
        <f t="shared" si="45"/>
        <v>64.58333333333333</v>
      </c>
      <c r="AI216" s="37">
        <f t="shared" si="46"/>
        <v>71.42978021978021</v>
      </c>
      <c r="AJ216" s="38">
        <f t="shared" si="47"/>
        <v>78.54075613291445</v>
      </c>
    </row>
    <row r="217" spans="1:36" ht="15">
      <c r="A217" s="17">
        <v>51</v>
      </c>
      <c r="B217" s="18">
        <v>15187</v>
      </c>
      <c r="C217" s="19" t="s">
        <v>19</v>
      </c>
      <c r="D217" s="19" t="s">
        <v>91</v>
      </c>
      <c r="E217" s="20">
        <v>6</v>
      </c>
      <c r="F217" s="48">
        <v>100</v>
      </c>
      <c r="G217" s="49">
        <v>83.71031746031746</v>
      </c>
      <c r="H217" s="44">
        <f t="shared" si="36"/>
        <v>94.57010582010581</v>
      </c>
      <c r="I217" s="104">
        <v>16</v>
      </c>
      <c r="J217" s="103">
        <f t="shared" si="37"/>
        <v>16</v>
      </c>
      <c r="K217" s="36">
        <f t="shared" si="38"/>
        <v>63.142063492063485</v>
      </c>
      <c r="L217" s="64">
        <v>91.2751677852349</v>
      </c>
      <c r="M217" s="65">
        <v>100</v>
      </c>
      <c r="N217" s="90">
        <f t="shared" si="39"/>
        <v>93.25808419768151</v>
      </c>
      <c r="O217" s="66">
        <v>88.86094421166364</v>
      </c>
      <c r="P217" s="57">
        <v>97.9339926</v>
      </c>
      <c r="Q217" s="67">
        <v>99.63636363636364</v>
      </c>
      <c r="R217" s="68" t="s">
        <v>1</v>
      </c>
      <c r="S217" s="44">
        <f t="shared" si="40"/>
        <v>95.41742696174909</v>
      </c>
      <c r="T217" s="64">
        <v>100</v>
      </c>
      <c r="U217" s="57">
        <v>91.25</v>
      </c>
      <c r="V217" s="57">
        <v>98.61111111111113</v>
      </c>
      <c r="W217" s="56" t="s">
        <v>1</v>
      </c>
      <c r="X217" s="56" t="s">
        <v>1</v>
      </c>
      <c r="Y217" s="90">
        <f t="shared" si="41"/>
        <v>96.62037037037037</v>
      </c>
      <c r="Z217" s="101">
        <f t="shared" si="42"/>
        <v>94.75602256362846</v>
      </c>
      <c r="AA217" s="50">
        <v>79.5093238095238</v>
      </c>
      <c r="AB217" s="47">
        <v>6.593406593406594</v>
      </c>
      <c r="AC217" s="44">
        <f t="shared" si="43"/>
        <v>61.280344505494504</v>
      </c>
      <c r="AD217" s="85">
        <v>77.50000000000003</v>
      </c>
      <c r="AE217" s="91">
        <f t="shared" si="44"/>
        <v>77.50000000000003</v>
      </c>
      <c r="AF217" s="88">
        <v>93.75</v>
      </c>
      <c r="AG217" s="80">
        <v>100</v>
      </c>
      <c r="AH217" s="92">
        <f t="shared" si="45"/>
        <v>95.83333333333333</v>
      </c>
      <c r="AI217" s="37">
        <f t="shared" si="46"/>
        <v>72.51618373626374</v>
      </c>
      <c r="AJ217" s="38">
        <f t="shared" si="47"/>
        <v>81.76127910110606</v>
      </c>
    </row>
    <row r="218" spans="1:36" ht="15">
      <c r="A218" s="17">
        <v>233</v>
      </c>
      <c r="B218" s="18">
        <v>15189</v>
      </c>
      <c r="C218" s="19" t="s">
        <v>19</v>
      </c>
      <c r="D218" s="19" t="s">
        <v>290</v>
      </c>
      <c r="E218" s="20">
        <v>6</v>
      </c>
      <c r="F218" s="48">
        <v>68.55</v>
      </c>
      <c r="G218" s="49">
        <v>89.58638583638583</v>
      </c>
      <c r="H218" s="44">
        <f t="shared" si="36"/>
        <v>75.5621286121286</v>
      </c>
      <c r="I218" s="104">
        <v>5</v>
      </c>
      <c r="J218" s="103">
        <f t="shared" si="37"/>
        <v>5</v>
      </c>
      <c r="K218" s="36">
        <f t="shared" si="38"/>
        <v>47.33727716727716</v>
      </c>
      <c r="L218" s="64">
        <v>96.66666666666667</v>
      </c>
      <c r="M218" s="65">
        <v>100</v>
      </c>
      <c r="N218" s="90">
        <f t="shared" si="39"/>
        <v>97.42424242424244</v>
      </c>
      <c r="O218" s="66">
        <v>93.90079208638218</v>
      </c>
      <c r="P218" s="57">
        <v>96.44953625</v>
      </c>
      <c r="Q218" s="67">
        <v>96.7409948542024</v>
      </c>
      <c r="R218" s="68" t="s">
        <v>1</v>
      </c>
      <c r="S218" s="44">
        <f t="shared" si="40"/>
        <v>95.63729703786348</v>
      </c>
      <c r="T218" s="64">
        <v>100</v>
      </c>
      <c r="U218" s="65">
        <v>93.47619047619048</v>
      </c>
      <c r="V218" s="57">
        <v>100</v>
      </c>
      <c r="W218" s="56" t="s">
        <v>1</v>
      </c>
      <c r="X218" s="56" t="s">
        <v>1</v>
      </c>
      <c r="Y218" s="90">
        <f t="shared" si="41"/>
        <v>97.82539682539682</v>
      </c>
      <c r="Z218" s="101">
        <f t="shared" si="42"/>
        <v>96.94869695687822</v>
      </c>
      <c r="AA218" s="50">
        <v>79.4468135658822</v>
      </c>
      <c r="AB218" s="47">
        <v>5.4945054945054945</v>
      </c>
      <c r="AC218" s="44">
        <f t="shared" si="43"/>
        <v>60.95873654803802</v>
      </c>
      <c r="AD218" s="85">
        <v>56.599999999999966</v>
      </c>
      <c r="AE218" s="91">
        <f t="shared" si="44"/>
        <v>56.599999999999966</v>
      </c>
      <c r="AF218" s="88">
        <v>28.125</v>
      </c>
      <c r="AG218" s="80">
        <v>100</v>
      </c>
      <c r="AH218" s="92">
        <f t="shared" si="45"/>
        <v>52.08333333333333</v>
      </c>
      <c r="AI218" s="37">
        <f t="shared" si="46"/>
        <v>58.0213261589536</v>
      </c>
      <c r="AJ218" s="38">
        <f t="shared" si="47"/>
        <v>75.34820175958063</v>
      </c>
    </row>
    <row r="219" spans="1:36" ht="15">
      <c r="A219" s="17">
        <v>75</v>
      </c>
      <c r="B219" s="18">
        <v>15204</v>
      </c>
      <c r="C219" s="19" t="s">
        <v>19</v>
      </c>
      <c r="D219" s="19" t="s">
        <v>510</v>
      </c>
      <c r="E219" s="20">
        <v>6</v>
      </c>
      <c r="F219" s="48">
        <v>84.5</v>
      </c>
      <c r="G219" s="49">
        <v>84.33506308506308</v>
      </c>
      <c r="H219" s="44">
        <f t="shared" si="36"/>
        <v>84.44502102835435</v>
      </c>
      <c r="I219" s="104">
        <v>15.000000000000002</v>
      </c>
      <c r="J219" s="103">
        <f t="shared" si="37"/>
        <v>15.000000000000002</v>
      </c>
      <c r="K219" s="36">
        <f t="shared" si="38"/>
        <v>56.66701261701261</v>
      </c>
      <c r="L219" s="64">
        <v>91.45299145299145</v>
      </c>
      <c r="M219" s="65">
        <v>100</v>
      </c>
      <c r="N219" s="90">
        <f t="shared" si="39"/>
        <v>93.39549339549339</v>
      </c>
      <c r="O219" s="66">
        <v>90.48483677805679</v>
      </c>
      <c r="P219" s="57">
        <v>93.44038225000001</v>
      </c>
      <c r="Q219" s="67">
        <v>76.40557424315233</v>
      </c>
      <c r="R219" s="68" t="s">
        <v>1</v>
      </c>
      <c r="S219" s="44">
        <f t="shared" si="40"/>
        <v>86.72269550847155</v>
      </c>
      <c r="T219" s="64">
        <v>99.30555555555554</v>
      </c>
      <c r="U219" s="57">
        <v>98.92857142857142</v>
      </c>
      <c r="V219" s="57">
        <v>100</v>
      </c>
      <c r="W219" s="56" t="s">
        <v>1</v>
      </c>
      <c r="X219" s="56" t="s">
        <v>1</v>
      </c>
      <c r="Y219" s="90">
        <f t="shared" si="41"/>
        <v>99.41137566137564</v>
      </c>
      <c r="Z219" s="101">
        <f t="shared" si="42"/>
        <v>92.70400981545814</v>
      </c>
      <c r="AA219" s="50">
        <v>100</v>
      </c>
      <c r="AB219" s="47">
        <v>5.4945054945054945</v>
      </c>
      <c r="AC219" s="44">
        <f t="shared" si="43"/>
        <v>76.37362637362638</v>
      </c>
      <c r="AD219" s="85">
        <v>67.19999999999995</v>
      </c>
      <c r="AE219" s="91">
        <f t="shared" si="44"/>
        <v>67.19999999999995</v>
      </c>
      <c r="AF219" s="88">
        <v>78.125</v>
      </c>
      <c r="AG219" s="80">
        <v>100</v>
      </c>
      <c r="AH219" s="92">
        <f t="shared" si="45"/>
        <v>85.41666666666666</v>
      </c>
      <c r="AI219" s="37">
        <f t="shared" si="46"/>
        <v>75.73593406593405</v>
      </c>
      <c r="AJ219" s="38">
        <f t="shared" si="47"/>
        <v>80.4061876509118</v>
      </c>
    </row>
    <row r="220" spans="1:36" ht="15">
      <c r="A220" s="17">
        <v>957</v>
      </c>
      <c r="B220" s="18">
        <v>15212</v>
      </c>
      <c r="C220" s="19" t="s">
        <v>19</v>
      </c>
      <c r="D220" s="19" t="s">
        <v>841</v>
      </c>
      <c r="E220" s="20">
        <v>6</v>
      </c>
      <c r="F220" s="48">
        <v>73.05000000000001</v>
      </c>
      <c r="G220" s="49">
        <v>83.87057387057388</v>
      </c>
      <c r="H220" s="44">
        <f t="shared" si="36"/>
        <v>76.65685795685796</v>
      </c>
      <c r="I220" s="104">
        <v>0</v>
      </c>
      <c r="J220" s="103">
        <f t="shared" si="37"/>
        <v>0</v>
      </c>
      <c r="K220" s="36">
        <f t="shared" si="38"/>
        <v>45.99411477411478</v>
      </c>
      <c r="L220" s="64">
        <v>40.76923076923077</v>
      </c>
      <c r="M220" s="65">
        <v>0</v>
      </c>
      <c r="N220" s="90">
        <f t="shared" si="39"/>
        <v>31.5034965034965</v>
      </c>
      <c r="O220" s="66">
        <v>84.95559995559996</v>
      </c>
      <c r="P220" s="57">
        <v>99.60223745</v>
      </c>
      <c r="Q220" s="67">
        <v>98.04469273743017</v>
      </c>
      <c r="R220" s="68" t="s">
        <v>1</v>
      </c>
      <c r="S220" s="44">
        <f t="shared" si="40"/>
        <v>94.14196785389692</v>
      </c>
      <c r="T220" s="64">
        <v>95.83333333333334</v>
      </c>
      <c r="U220" s="57">
        <v>72.5</v>
      </c>
      <c r="V220" s="57">
        <v>100</v>
      </c>
      <c r="W220" s="56" t="s">
        <v>1</v>
      </c>
      <c r="X220" s="56" t="s">
        <v>1</v>
      </c>
      <c r="Y220" s="90">
        <f t="shared" si="41"/>
        <v>89.44444444444444</v>
      </c>
      <c r="Z220" s="101">
        <f t="shared" si="42"/>
        <v>65.45363484145214</v>
      </c>
      <c r="AA220" s="50">
        <v>0</v>
      </c>
      <c r="AB220" s="47">
        <v>5.4945054945054945</v>
      </c>
      <c r="AC220" s="44">
        <f t="shared" si="43"/>
        <v>1.3736263736263736</v>
      </c>
      <c r="AD220" s="85">
        <v>54.499999999999936</v>
      </c>
      <c r="AE220" s="91">
        <f t="shared" si="44"/>
        <v>54.499999999999936</v>
      </c>
      <c r="AF220" s="88">
        <v>71.875</v>
      </c>
      <c r="AG220" s="80">
        <v>100</v>
      </c>
      <c r="AH220" s="92">
        <f t="shared" si="45"/>
        <v>81.25</v>
      </c>
      <c r="AI220" s="37">
        <f t="shared" si="46"/>
        <v>31.515934065934047</v>
      </c>
      <c r="AJ220" s="38">
        <f t="shared" si="47"/>
        <v>51.38042059532924</v>
      </c>
    </row>
    <row r="221" spans="1:36" ht="15">
      <c r="A221" s="17">
        <v>92</v>
      </c>
      <c r="B221" s="18">
        <v>15215</v>
      </c>
      <c r="C221" s="19" t="s">
        <v>19</v>
      </c>
      <c r="D221" s="19" t="s">
        <v>79</v>
      </c>
      <c r="E221" s="20">
        <v>6</v>
      </c>
      <c r="F221" s="48">
        <v>68.39999999999999</v>
      </c>
      <c r="G221" s="49">
        <v>80</v>
      </c>
      <c r="H221" s="44">
        <f t="shared" si="36"/>
        <v>72.26666666666665</v>
      </c>
      <c r="I221" s="104">
        <v>41</v>
      </c>
      <c r="J221" s="103">
        <f t="shared" si="37"/>
        <v>41</v>
      </c>
      <c r="K221" s="36">
        <f t="shared" si="38"/>
        <v>59.75999999999999</v>
      </c>
      <c r="L221" s="64">
        <v>89.82035928143712</v>
      </c>
      <c r="M221" s="65">
        <v>100</v>
      </c>
      <c r="N221" s="90">
        <f t="shared" si="39"/>
        <v>92.13391399020142</v>
      </c>
      <c r="O221" s="66">
        <v>63.66726481059211</v>
      </c>
      <c r="P221" s="57">
        <v>97.31253095</v>
      </c>
      <c r="Q221" s="67">
        <v>99.18864097363083</v>
      </c>
      <c r="R221" s="68" t="s">
        <v>1</v>
      </c>
      <c r="S221" s="44">
        <f t="shared" si="40"/>
        <v>86.66861048708802</v>
      </c>
      <c r="T221" s="64">
        <v>100</v>
      </c>
      <c r="U221" s="57">
        <v>82.5</v>
      </c>
      <c r="V221" s="57">
        <v>100</v>
      </c>
      <c r="W221" s="56" t="s">
        <v>1</v>
      </c>
      <c r="X221" s="56" t="s">
        <v>1</v>
      </c>
      <c r="Y221" s="90">
        <f t="shared" si="41"/>
        <v>94.16666666666666</v>
      </c>
      <c r="Z221" s="101">
        <f t="shared" si="42"/>
        <v>90.87287751155678</v>
      </c>
      <c r="AA221" s="50">
        <v>100</v>
      </c>
      <c r="AB221" s="47">
        <v>10.989010989010989</v>
      </c>
      <c r="AC221" s="44">
        <f t="shared" si="43"/>
        <v>77.74725274725274</v>
      </c>
      <c r="AD221" s="85">
        <v>68.50000000000003</v>
      </c>
      <c r="AE221" s="91">
        <f t="shared" si="44"/>
        <v>68.50000000000003</v>
      </c>
      <c r="AF221" s="88">
        <v>62.5</v>
      </c>
      <c r="AG221" s="80">
        <v>100</v>
      </c>
      <c r="AH221" s="92">
        <f t="shared" si="45"/>
        <v>75</v>
      </c>
      <c r="AI221" s="37">
        <f t="shared" si="46"/>
        <v>74.73186813186814</v>
      </c>
      <c r="AJ221" s="38">
        <f t="shared" si="47"/>
        <v>79.80799919533882</v>
      </c>
    </row>
    <row r="222" spans="1:36" ht="15">
      <c r="A222" s="17">
        <v>907</v>
      </c>
      <c r="B222" s="18">
        <v>15218</v>
      </c>
      <c r="C222" s="19" t="s">
        <v>19</v>
      </c>
      <c r="D222" s="19" t="s">
        <v>949</v>
      </c>
      <c r="E222" s="20">
        <v>6</v>
      </c>
      <c r="F222" s="48">
        <v>45.70000000000001</v>
      </c>
      <c r="G222" s="49">
        <v>79.22619047619048</v>
      </c>
      <c r="H222" s="44">
        <f t="shared" si="36"/>
        <v>56.875396825396834</v>
      </c>
      <c r="I222" s="104">
        <v>10</v>
      </c>
      <c r="J222" s="103">
        <f t="shared" si="37"/>
        <v>10</v>
      </c>
      <c r="K222" s="36">
        <f t="shared" si="38"/>
        <v>38.125238095238096</v>
      </c>
      <c r="L222" s="64">
        <v>32.6530612244898</v>
      </c>
      <c r="M222" s="65">
        <v>0</v>
      </c>
      <c r="N222" s="90">
        <f t="shared" si="39"/>
        <v>25.23191094619666</v>
      </c>
      <c r="O222" s="66">
        <v>78.65122675428556</v>
      </c>
      <c r="P222" s="57">
        <v>97.763773</v>
      </c>
      <c r="Q222" s="67">
        <v>98.91500904159132</v>
      </c>
      <c r="R222" s="68" t="s">
        <v>1</v>
      </c>
      <c r="S222" s="44">
        <f t="shared" si="40"/>
        <v>91.71930918012649</v>
      </c>
      <c r="T222" s="64">
        <v>97.08333333333333</v>
      </c>
      <c r="U222" s="57">
        <v>100</v>
      </c>
      <c r="V222" s="57">
        <v>100</v>
      </c>
      <c r="W222" s="56" t="s">
        <v>1</v>
      </c>
      <c r="X222" s="56" t="s">
        <v>1</v>
      </c>
      <c r="Y222" s="90">
        <f t="shared" si="41"/>
        <v>99.02777777777776</v>
      </c>
      <c r="Z222" s="101">
        <f t="shared" si="42"/>
        <v>64.21888642063367</v>
      </c>
      <c r="AA222" s="50">
        <v>47.6533517217911</v>
      </c>
      <c r="AB222" s="47">
        <v>7.6923076923076925</v>
      </c>
      <c r="AC222" s="44">
        <f t="shared" si="43"/>
        <v>37.66309071442024</v>
      </c>
      <c r="AD222" s="85">
        <v>63.59999999999993</v>
      </c>
      <c r="AE222" s="91">
        <f t="shared" si="44"/>
        <v>63.59999999999993</v>
      </c>
      <c r="AF222" s="88">
        <v>62.5</v>
      </c>
      <c r="AG222" s="80">
        <v>100</v>
      </c>
      <c r="AH222" s="92">
        <f t="shared" si="45"/>
        <v>75</v>
      </c>
      <c r="AI222" s="37">
        <f t="shared" si="46"/>
        <v>52.04698171435744</v>
      </c>
      <c r="AJ222" s="38">
        <f t="shared" si="47"/>
        <v>55.34858534367169</v>
      </c>
    </row>
    <row r="223" spans="1:36" ht="15">
      <c r="A223" s="17">
        <v>354</v>
      </c>
      <c r="B223" s="18">
        <v>15223</v>
      </c>
      <c r="C223" s="19" t="s">
        <v>19</v>
      </c>
      <c r="D223" s="19" t="s">
        <v>444</v>
      </c>
      <c r="E223" s="20">
        <v>6</v>
      </c>
      <c r="F223" s="48">
        <v>46.4</v>
      </c>
      <c r="G223" s="49">
        <v>80.42989417989419</v>
      </c>
      <c r="H223" s="44">
        <f t="shared" si="36"/>
        <v>57.74329805996473</v>
      </c>
      <c r="I223" s="104">
        <v>10</v>
      </c>
      <c r="J223" s="103">
        <f t="shared" si="37"/>
        <v>10</v>
      </c>
      <c r="K223" s="36">
        <f t="shared" si="38"/>
        <v>38.64597883597884</v>
      </c>
      <c r="L223" s="64">
        <v>79.59183673469387</v>
      </c>
      <c r="M223" s="65">
        <v>100</v>
      </c>
      <c r="N223" s="90">
        <f t="shared" si="39"/>
        <v>84.23005565862708</v>
      </c>
      <c r="O223" s="66">
        <v>76.0027191910501</v>
      </c>
      <c r="P223" s="57">
        <v>98.07681540000002</v>
      </c>
      <c r="Q223" s="67">
        <v>98.56801909307876</v>
      </c>
      <c r="R223" s="68" t="s">
        <v>1</v>
      </c>
      <c r="S223" s="44">
        <f t="shared" si="40"/>
        <v>90.82571632102544</v>
      </c>
      <c r="T223" s="64">
        <v>98.61111111111111</v>
      </c>
      <c r="U223" s="57">
        <v>89.99999999999999</v>
      </c>
      <c r="V223" s="57">
        <v>100</v>
      </c>
      <c r="W223" s="56" t="s">
        <v>1</v>
      </c>
      <c r="X223" s="56" t="s">
        <v>1</v>
      </c>
      <c r="Y223" s="90">
        <f t="shared" si="41"/>
        <v>96.2037037037037</v>
      </c>
      <c r="Z223" s="101">
        <f t="shared" si="42"/>
        <v>89.21434260141295</v>
      </c>
      <c r="AA223" s="50">
        <v>77.9423581015604</v>
      </c>
      <c r="AB223" s="47">
        <v>5.4945054945054945</v>
      </c>
      <c r="AC223" s="44">
        <f t="shared" si="43"/>
        <v>59.83039494979668</v>
      </c>
      <c r="AD223" s="85">
        <v>67.79999999999997</v>
      </c>
      <c r="AE223" s="91">
        <f t="shared" si="44"/>
        <v>67.79999999999997</v>
      </c>
      <c r="AF223" s="88">
        <v>84.375</v>
      </c>
      <c r="AG223" s="80">
        <v>100</v>
      </c>
      <c r="AH223" s="92">
        <f t="shared" si="45"/>
        <v>89.58333333333333</v>
      </c>
      <c r="AI223" s="37">
        <f t="shared" si="46"/>
        <v>67.90621063989155</v>
      </c>
      <c r="AJ223" s="38">
        <f t="shared" si="47"/>
        <v>72.70823025986971</v>
      </c>
    </row>
    <row r="224" spans="1:36" ht="15">
      <c r="A224" s="17">
        <v>157</v>
      </c>
      <c r="B224" s="18">
        <v>15224</v>
      </c>
      <c r="C224" s="19" t="s">
        <v>19</v>
      </c>
      <c r="D224" s="19" t="s">
        <v>319</v>
      </c>
      <c r="E224" s="20">
        <v>6</v>
      </c>
      <c r="F224" s="48">
        <v>95</v>
      </c>
      <c r="G224" s="49">
        <v>83.15527065527067</v>
      </c>
      <c r="H224" s="44">
        <f t="shared" si="36"/>
        <v>91.05175688509021</v>
      </c>
      <c r="I224" s="104">
        <v>15.000000000000002</v>
      </c>
      <c r="J224" s="103">
        <f t="shared" si="37"/>
        <v>15.000000000000002</v>
      </c>
      <c r="K224" s="36">
        <f t="shared" si="38"/>
        <v>60.63105413105413</v>
      </c>
      <c r="L224" s="64">
        <v>85.03937007874016</v>
      </c>
      <c r="M224" s="65">
        <v>100</v>
      </c>
      <c r="N224" s="90">
        <f t="shared" si="39"/>
        <v>88.43951324266285</v>
      </c>
      <c r="O224" s="66">
        <v>90.36650701544319</v>
      </c>
      <c r="P224" s="57">
        <v>99.27129415</v>
      </c>
      <c r="Q224" s="67">
        <v>98.34254143646409</v>
      </c>
      <c r="R224" s="68" t="s">
        <v>1</v>
      </c>
      <c r="S224" s="44">
        <f t="shared" si="40"/>
        <v>95.93345162926036</v>
      </c>
      <c r="T224" s="64">
        <v>88.88888888888889</v>
      </c>
      <c r="U224" s="57">
        <v>67.90760869565217</v>
      </c>
      <c r="V224" s="57">
        <v>94.44444444444446</v>
      </c>
      <c r="W224" s="56" t="s">
        <v>1</v>
      </c>
      <c r="X224" s="56" t="s">
        <v>1</v>
      </c>
      <c r="Y224" s="90">
        <f t="shared" si="41"/>
        <v>83.7469806763285</v>
      </c>
      <c r="Z224" s="101">
        <f t="shared" si="42"/>
        <v>89.7113657104538</v>
      </c>
      <c r="AA224" s="50">
        <v>95.1923076923077</v>
      </c>
      <c r="AB224" s="47">
        <v>11.11111111111111</v>
      </c>
      <c r="AC224" s="44">
        <f t="shared" si="43"/>
        <v>74.17200854700855</v>
      </c>
      <c r="AD224" s="85">
        <v>60.29999999999996</v>
      </c>
      <c r="AE224" s="91">
        <f t="shared" si="44"/>
        <v>60.29999999999996</v>
      </c>
      <c r="AF224" s="88">
        <v>46.875</v>
      </c>
      <c r="AG224" s="80">
        <v>100</v>
      </c>
      <c r="AH224" s="92">
        <f t="shared" si="45"/>
        <v>64.58333333333333</v>
      </c>
      <c r="AI224" s="37">
        <f t="shared" si="46"/>
        <v>68.55507122507122</v>
      </c>
      <c r="AJ224" s="38">
        <f t="shared" si="47"/>
        <v>77.54841504895909</v>
      </c>
    </row>
    <row r="225" spans="1:36" ht="15">
      <c r="A225" s="17">
        <v>68</v>
      </c>
      <c r="B225" s="18">
        <v>15226</v>
      </c>
      <c r="C225" s="19" t="s">
        <v>19</v>
      </c>
      <c r="D225" s="19" t="s">
        <v>491</v>
      </c>
      <c r="E225" s="20">
        <v>6</v>
      </c>
      <c r="F225" s="48">
        <v>78.60000000000001</v>
      </c>
      <c r="G225" s="49">
        <v>79.91809116809117</v>
      </c>
      <c r="H225" s="44">
        <f t="shared" si="36"/>
        <v>79.03936372269706</v>
      </c>
      <c r="I225" s="104">
        <v>5</v>
      </c>
      <c r="J225" s="103">
        <f t="shared" si="37"/>
        <v>5</v>
      </c>
      <c r="K225" s="36">
        <f t="shared" si="38"/>
        <v>49.423618233618235</v>
      </c>
      <c r="L225" s="64">
        <v>97.67441860465115</v>
      </c>
      <c r="M225" s="65">
        <v>100</v>
      </c>
      <c r="N225" s="90">
        <f t="shared" si="39"/>
        <v>98.2029598308668</v>
      </c>
      <c r="O225" s="66">
        <v>82.11538461538461</v>
      </c>
      <c r="P225" s="57">
        <v>97.53953945</v>
      </c>
      <c r="Q225" s="67">
        <v>99.52153110047847</v>
      </c>
      <c r="R225" s="68" t="s">
        <v>1</v>
      </c>
      <c r="S225" s="44">
        <f t="shared" si="40"/>
        <v>93.00065662712814</v>
      </c>
      <c r="T225" s="64">
        <v>98.33333333333334</v>
      </c>
      <c r="U225" s="57">
        <v>99.99999999999999</v>
      </c>
      <c r="V225" s="57">
        <v>88.88888888888887</v>
      </c>
      <c r="W225" s="56" t="s">
        <v>1</v>
      </c>
      <c r="X225" s="56" t="s">
        <v>1</v>
      </c>
      <c r="Y225" s="90">
        <f t="shared" si="41"/>
        <v>95.74074074074073</v>
      </c>
      <c r="Z225" s="101">
        <f t="shared" si="42"/>
        <v>95.94729022404017</v>
      </c>
      <c r="AA225" s="50">
        <v>94.2307692307692</v>
      </c>
      <c r="AB225" s="47">
        <v>10.989010989010989</v>
      </c>
      <c r="AC225" s="44">
        <f t="shared" si="43"/>
        <v>73.42032967032965</v>
      </c>
      <c r="AD225" s="85">
        <v>69.00000000000003</v>
      </c>
      <c r="AE225" s="91">
        <f t="shared" si="44"/>
        <v>69.00000000000003</v>
      </c>
      <c r="AF225" s="88">
        <v>90.625</v>
      </c>
      <c r="AG225" s="80">
        <v>100</v>
      </c>
      <c r="AH225" s="92">
        <f t="shared" si="45"/>
        <v>93.75</v>
      </c>
      <c r="AI225" s="37">
        <f t="shared" si="46"/>
        <v>76.30750915750914</v>
      </c>
      <c r="AJ225" s="38">
        <f t="shared" si="47"/>
        <v>80.75062150599648</v>
      </c>
    </row>
    <row r="226" spans="1:36" ht="15">
      <c r="A226" s="17">
        <v>793</v>
      </c>
      <c r="B226" s="18">
        <v>15232</v>
      </c>
      <c r="C226" s="19" t="s">
        <v>19</v>
      </c>
      <c r="D226" s="19" t="s">
        <v>995</v>
      </c>
      <c r="E226" s="20">
        <v>6</v>
      </c>
      <c r="F226" s="48">
        <v>99</v>
      </c>
      <c r="G226" s="49">
        <v>83.31349206349208</v>
      </c>
      <c r="H226" s="44">
        <f t="shared" si="36"/>
        <v>93.77116402116403</v>
      </c>
      <c r="I226" s="104">
        <v>5</v>
      </c>
      <c r="J226" s="103">
        <f t="shared" si="37"/>
        <v>5</v>
      </c>
      <c r="K226" s="36">
        <f t="shared" si="38"/>
        <v>58.26269841269841</v>
      </c>
      <c r="L226" s="64">
        <v>51.74418604651163</v>
      </c>
      <c r="M226" s="65">
        <v>100</v>
      </c>
      <c r="N226" s="90">
        <f t="shared" si="39"/>
        <v>62.71141649048626</v>
      </c>
      <c r="O226" s="66">
        <v>98.38592935726695</v>
      </c>
      <c r="P226" s="57">
        <v>96.37279165</v>
      </c>
      <c r="Q226" s="67">
        <v>99.59919839679358</v>
      </c>
      <c r="R226" s="68" t="s">
        <v>1</v>
      </c>
      <c r="S226" s="44">
        <f t="shared" si="40"/>
        <v>98.05798190147767</v>
      </c>
      <c r="T226" s="64">
        <v>97.22222222222221</v>
      </c>
      <c r="U226" s="57">
        <v>74.16666666666666</v>
      </c>
      <c r="V226" s="57">
        <v>100</v>
      </c>
      <c r="W226" s="56" t="s">
        <v>1</v>
      </c>
      <c r="X226" s="56" t="s">
        <v>1</v>
      </c>
      <c r="Y226" s="90">
        <f t="shared" si="41"/>
        <v>90.46296296296295</v>
      </c>
      <c r="Z226" s="101">
        <f t="shared" si="42"/>
        <v>80.68268857539792</v>
      </c>
      <c r="AA226" s="50">
        <v>9.40767973856209</v>
      </c>
      <c r="AB226" s="47">
        <v>6.593406593406594</v>
      </c>
      <c r="AC226" s="44">
        <f t="shared" si="43"/>
        <v>8.704111452273215</v>
      </c>
      <c r="AD226" s="85">
        <v>57.699999999999946</v>
      </c>
      <c r="AE226" s="91">
        <f t="shared" si="44"/>
        <v>57.699999999999946</v>
      </c>
      <c r="AF226" s="88">
        <v>25</v>
      </c>
      <c r="AG226" s="80">
        <v>100</v>
      </c>
      <c r="AH226" s="92">
        <f t="shared" si="45"/>
        <v>49.99999999999999</v>
      </c>
      <c r="AI226" s="37">
        <f t="shared" si="46"/>
        <v>30.02885944121237</v>
      </c>
      <c r="AJ226" s="38">
        <f t="shared" si="47"/>
        <v>61.00254180260235</v>
      </c>
    </row>
    <row r="227" spans="1:36" ht="15">
      <c r="A227" s="17">
        <v>201</v>
      </c>
      <c r="B227" s="18">
        <v>15236</v>
      </c>
      <c r="C227" s="19" t="s">
        <v>19</v>
      </c>
      <c r="D227" s="19" t="s">
        <v>238</v>
      </c>
      <c r="E227" s="20">
        <v>6</v>
      </c>
      <c r="F227" s="48">
        <v>63.29999999999999</v>
      </c>
      <c r="G227" s="49">
        <v>84.00946275946278</v>
      </c>
      <c r="H227" s="44">
        <f t="shared" si="36"/>
        <v>70.20315425315425</v>
      </c>
      <c r="I227" s="104">
        <v>90.00000000000003</v>
      </c>
      <c r="J227" s="103">
        <f t="shared" si="37"/>
        <v>90.00000000000003</v>
      </c>
      <c r="K227" s="36">
        <f t="shared" si="38"/>
        <v>78.12189255189256</v>
      </c>
      <c r="L227" s="64">
        <v>61.53846153846154</v>
      </c>
      <c r="M227" s="65">
        <v>100</v>
      </c>
      <c r="N227" s="90">
        <f t="shared" si="39"/>
        <v>70.27972027972028</v>
      </c>
      <c r="O227" s="66">
        <v>84.32469074181495</v>
      </c>
      <c r="P227" s="57">
        <v>99.43452385</v>
      </c>
      <c r="Q227" s="67">
        <v>99.76190476190476</v>
      </c>
      <c r="R227" s="68" t="s">
        <v>1</v>
      </c>
      <c r="S227" s="44">
        <f t="shared" si="40"/>
        <v>94.44797288470787</v>
      </c>
      <c r="T227" s="64">
        <v>98.61111111111111</v>
      </c>
      <c r="U227" s="57">
        <v>82.39130434782608</v>
      </c>
      <c r="V227" s="57">
        <v>100</v>
      </c>
      <c r="W227" s="56" t="s">
        <v>1</v>
      </c>
      <c r="X227" s="56" t="s">
        <v>1</v>
      </c>
      <c r="Y227" s="90">
        <f t="shared" si="41"/>
        <v>93.66747181964573</v>
      </c>
      <c r="Z227" s="101">
        <f t="shared" si="42"/>
        <v>83.62662148289841</v>
      </c>
      <c r="AA227" s="50">
        <v>66.1256179318517</v>
      </c>
      <c r="AB227" s="47">
        <v>14.285714285714285</v>
      </c>
      <c r="AC227" s="44">
        <f t="shared" si="43"/>
        <v>53.16564202031735</v>
      </c>
      <c r="AD227" s="85">
        <v>57.5</v>
      </c>
      <c r="AE227" s="91">
        <f t="shared" si="44"/>
        <v>57.5</v>
      </c>
      <c r="AF227" s="88">
        <v>90.625</v>
      </c>
      <c r="AG227" s="80">
        <v>100</v>
      </c>
      <c r="AH227" s="92">
        <f t="shared" si="45"/>
        <v>93.75</v>
      </c>
      <c r="AI227" s="37">
        <f t="shared" si="46"/>
        <v>62.43834241083592</v>
      </c>
      <c r="AJ227" s="38">
        <f t="shared" si="47"/>
        <v>76.16919197507849</v>
      </c>
    </row>
    <row r="228" spans="1:36" ht="15">
      <c r="A228" s="17">
        <v>22</v>
      </c>
      <c r="B228" s="18">
        <v>15238</v>
      </c>
      <c r="C228" s="19" t="s">
        <v>19</v>
      </c>
      <c r="D228" s="19" t="s">
        <v>83</v>
      </c>
      <c r="E228" s="20">
        <v>3</v>
      </c>
      <c r="F228" s="48">
        <v>94.8</v>
      </c>
      <c r="G228" s="49">
        <v>98.19444444444446</v>
      </c>
      <c r="H228" s="44">
        <f t="shared" si="36"/>
        <v>95.93148148148148</v>
      </c>
      <c r="I228" s="104">
        <v>21.000000000000004</v>
      </c>
      <c r="J228" s="103">
        <f t="shared" si="37"/>
        <v>21.000000000000004</v>
      </c>
      <c r="K228" s="36">
        <f t="shared" si="38"/>
        <v>65.9588888888889</v>
      </c>
      <c r="L228" s="64">
        <v>90.44834307992203</v>
      </c>
      <c r="M228" s="65">
        <v>100</v>
      </c>
      <c r="N228" s="90">
        <f t="shared" si="39"/>
        <v>92.61917419812156</v>
      </c>
      <c r="O228" s="66">
        <v>99.52229299363057</v>
      </c>
      <c r="P228" s="57">
        <v>96.428643</v>
      </c>
      <c r="Q228" s="67">
        <v>99.77097748757431</v>
      </c>
      <c r="R228" s="68" t="s">
        <v>1</v>
      </c>
      <c r="S228" s="44">
        <f t="shared" si="40"/>
        <v>98.51236242842637</v>
      </c>
      <c r="T228" s="64">
        <v>100</v>
      </c>
      <c r="U228" s="57">
        <v>100</v>
      </c>
      <c r="V228" s="57">
        <v>100</v>
      </c>
      <c r="W228" s="56" t="s">
        <v>1</v>
      </c>
      <c r="X228" s="56" t="s">
        <v>1</v>
      </c>
      <c r="Y228" s="90">
        <f t="shared" si="41"/>
        <v>99.99999999999999</v>
      </c>
      <c r="Z228" s="101">
        <f t="shared" si="42"/>
        <v>96.27639262426992</v>
      </c>
      <c r="AA228" s="50">
        <v>95.6410256410256</v>
      </c>
      <c r="AB228" s="47">
        <v>7.936507936507936</v>
      </c>
      <c r="AC228" s="44">
        <f t="shared" si="43"/>
        <v>73.71489621489619</v>
      </c>
      <c r="AD228" s="85">
        <v>75.50000000000007</v>
      </c>
      <c r="AE228" s="91">
        <f t="shared" si="44"/>
        <v>75.50000000000007</v>
      </c>
      <c r="AF228" s="88">
        <v>87.5</v>
      </c>
      <c r="AG228" s="80">
        <v>100</v>
      </c>
      <c r="AH228" s="92">
        <f t="shared" si="45"/>
        <v>91.66666666666666</v>
      </c>
      <c r="AI228" s="37">
        <f t="shared" si="46"/>
        <v>77.78127798127798</v>
      </c>
      <c r="AJ228" s="38">
        <f t="shared" si="47"/>
        <v>84.66435748429613</v>
      </c>
    </row>
    <row r="229" spans="1:36" ht="15">
      <c r="A229" s="17">
        <v>387</v>
      </c>
      <c r="B229" s="18">
        <v>15244</v>
      </c>
      <c r="C229" s="19" t="s">
        <v>19</v>
      </c>
      <c r="D229" s="19" t="s">
        <v>594</v>
      </c>
      <c r="E229" s="20">
        <v>6</v>
      </c>
      <c r="F229" s="48">
        <v>90.3</v>
      </c>
      <c r="G229" s="49">
        <v>93.59330484330485</v>
      </c>
      <c r="H229" s="44">
        <f t="shared" si="36"/>
        <v>91.3977682811016</v>
      </c>
      <c r="I229" s="104">
        <v>0</v>
      </c>
      <c r="J229" s="103">
        <f t="shared" si="37"/>
        <v>0</v>
      </c>
      <c r="K229" s="36">
        <f t="shared" si="38"/>
        <v>54.83866096866096</v>
      </c>
      <c r="L229" s="64">
        <v>50.153846153846146</v>
      </c>
      <c r="M229" s="65">
        <v>100</v>
      </c>
      <c r="N229" s="90">
        <f t="shared" si="39"/>
        <v>61.48251748251747</v>
      </c>
      <c r="O229" s="66">
        <v>94.88720808945527</v>
      </c>
      <c r="P229" s="57">
        <v>98.79229319999999</v>
      </c>
      <c r="Q229" s="67">
        <v>97.9633401221996</v>
      </c>
      <c r="R229" s="68" t="s">
        <v>1</v>
      </c>
      <c r="S229" s="44">
        <f t="shared" si="40"/>
        <v>97.15352154525752</v>
      </c>
      <c r="T229" s="64">
        <v>97.91666666666666</v>
      </c>
      <c r="U229" s="57">
        <v>93.57142857142856</v>
      </c>
      <c r="V229" s="57">
        <v>100</v>
      </c>
      <c r="W229" s="56" t="s">
        <v>1</v>
      </c>
      <c r="X229" s="56" t="s">
        <v>1</v>
      </c>
      <c r="Y229" s="90">
        <f t="shared" si="41"/>
        <v>97.1626984126984</v>
      </c>
      <c r="Z229" s="101">
        <f t="shared" si="42"/>
        <v>81.4604822058377</v>
      </c>
      <c r="AA229" s="50">
        <v>81.3633067279041</v>
      </c>
      <c r="AB229" s="47">
        <v>17.582417582417584</v>
      </c>
      <c r="AC229" s="44">
        <f t="shared" si="43"/>
        <v>65.41808444153247</v>
      </c>
      <c r="AD229" s="85">
        <v>60.09999999999994</v>
      </c>
      <c r="AE229" s="91">
        <f t="shared" si="44"/>
        <v>60.09999999999994</v>
      </c>
      <c r="AF229" s="88">
        <v>71.875</v>
      </c>
      <c r="AG229" s="80">
        <v>100</v>
      </c>
      <c r="AH229" s="92">
        <f t="shared" si="45"/>
        <v>81.25</v>
      </c>
      <c r="AI229" s="37">
        <f t="shared" si="46"/>
        <v>67.16631170215064</v>
      </c>
      <c r="AJ229" s="38">
        <f t="shared" si="47"/>
        <v>71.84786680729623</v>
      </c>
    </row>
    <row r="230" spans="1:36" ht="15">
      <c r="A230" s="17">
        <v>469</v>
      </c>
      <c r="B230" s="18">
        <v>15248</v>
      </c>
      <c r="C230" s="19" t="s">
        <v>19</v>
      </c>
      <c r="D230" s="19" t="s">
        <v>433</v>
      </c>
      <c r="E230" s="20">
        <v>6</v>
      </c>
      <c r="F230" s="48">
        <v>83.60000000000001</v>
      </c>
      <c r="G230" s="49">
        <v>0</v>
      </c>
      <c r="H230" s="44">
        <f t="shared" si="36"/>
        <v>55.733333333333334</v>
      </c>
      <c r="I230" s="104">
        <v>5</v>
      </c>
      <c r="J230" s="103">
        <f t="shared" si="37"/>
        <v>5</v>
      </c>
      <c r="K230" s="36">
        <f t="shared" si="38"/>
        <v>35.44</v>
      </c>
      <c r="L230" s="64">
        <v>51.11111111111111</v>
      </c>
      <c r="M230" s="65">
        <v>100</v>
      </c>
      <c r="N230" s="90">
        <f t="shared" si="39"/>
        <v>62.222222222222214</v>
      </c>
      <c r="O230" s="66">
        <v>83.16884599418846</v>
      </c>
      <c r="P230" s="57">
        <v>99.46792035</v>
      </c>
      <c r="Q230" s="67">
        <v>97.54689754689755</v>
      </c>
      <c r="R230" s="68" t="s">
        <v>1</v>
      </c>
      <c r="S230" s="44">
        <f t="shared" si="40"/>
        <v>93.33618303371803</v>
      </c>
      <c r="T230" s="64">
        <v>98.61111111111111</v>
      </c>
      <c r="U230" s="57">
        <v>97.00000000000001</v>
      </c>
      <c r="V230" s="57">
        <v>100</v>
      </c>
      <c r="W230" s="56" t="s">
        <v>1</v>
      </c>
      <c r="X230" s="56" t="s">
        <v>1</v>
      </c>
      <c r="Y230" s="90">
        <f t="shared" si="41"/>
        <v>98.53703703703702</v>
      </c>
      <c r="Z230" s="101">
        <f t="shared" si="42"/>
        <v>80.89424523745643</v>
      </c>
      <c r="AA230" s="50">
        <v>100</v>
      </c>
      <c r="AB230" s="47">
        <v>5.4945054945054945</v>
      </c>
      <c r="AC230" s="44">
        <f t="shared" si="43"/>
        <v>76.37362637362638</v>
      </c>
      <c r="AD230" s="85">
        <v>63.699999999999925</v>
      </c>
      <c r="AE230" s="91">
        <f t="shared" si="44"/>
        <v>63.699999999999925</v>
      </c>
      <c r="AF230" s="88">
        <v>71.875</v>
      </c>
      <c r="AG230" s="80">
        <v>100</v>
      </c>
      <c r="AH230" s="92">
        <f t="shared" si="45"/>
        <v>81.25</v>
      </c>
      <c r="AI230" s="37">
        <f t="shared" si="46"/>
        <v>73.96926739926738</v>
      </c>
      <c r="AJ230" s="38">
        <f t="shared" si="47"/>
        <v>69.72590283850843</v>
      </c>
    </row>
    <row r="231" spans="1:36" ht="15">
      <c r="A231" s="17">
        <v>323</v>
      </c>
      <c r="B231" s="18">
        <v>15272</v>
      </c>
      <c r="C231" s="19" t="s">
        <v>19</v>
      </c>
      <c r="D231" s="19" t="s">
        <v>180</v>
      </c>
      <c r="E231" s="20">
        <v>6</v>
      </c>
      <c r="F231" s="48">
        <v>48</v>
      </c>
      <c r="G231" s="49">
        <v>0</v>
      </c>
      <c r="H231" s="44">
        <f t="shared" si="36"/>
        <v>32</v>
      </c>
      <c r="I231" s="104">
        <v>10</v>
      </c>
      <c r="J231" s="103">
        <f t="shared" si="37"/>
        <v>10</v>
      </c>
      <c r="K231" s="36">
        <f t="shared" si="38"/>
        <v>23.2</v>
      </c>
      <c r="L231" s="64">
        <v>99.24242424242425</v>
      </c>
      <c r="M231" s="65">
        <v>100</v>
      </c>
      <c r="N231" s="90">
        <f t="shared" si="39"/>
        <v>99.4146005509642</v>
      </c>
      <c r="O231" s="66">
        <v>80.94123176401658</v>
      </c>
      <c r="P231" s="57">
        <v>97.29227385</v>
      </c>
      <c r="Q231" s="67">
        <v>98.4766050054407</v>
      </c>
      <c r="R231" s="68" t="s">
        <v>1</v>
      </c>
      <c r="S231" s="44">
        <f t="shared" si="40"/>
        <v>92.17905560010671</v>
      </c>
      <c r="T231" s="64">
        <v>87.77777777777777</v>
      </c>
      <c r="U231" s="57">
        <v>88.125</v>
      </c>
      <c r="V231" s="57">
        <v>100</v>
      </c>
      <c r="W231" s="56" t="s">
        <v>1</v>
      </c>
      <c r="X231" s="56" t="s">
        <v>1</v>
      </c>
      <c r="Y231" s="90">
        <f t="shared" si="41"/>
        <v>91.96759259259258</v>
      </c>
      <c r="Z231" s="101">
        <f t="shared" si="42"/>
        <v>95.31194425668062</v>
      </c>
      <c r="AA231" s="50">
        <v>74.5504443743851</v>
      </c>
      <c r="AB231" s="47">
        <v>5.555555555555555</v>
      </c>
      <c r="AC231" s="44">
        <f t="shared" si="43"/>
        <v>57.3017221696777</v>
      </c>
      <c r="AD231" s="85">
        <v>80.80000000000007</v>
      </c>
      <c r="AE231" s="91">
        <f t="shared" si="44"/>
        <v>80.80000000000007</v>
      </c>
      <c r="AF231" s="88">
        <v>87.5</v>
      </c>
      <c r="AG231" s="80">
        <v>100</v>
      </c>
      <c r="AH231" s="92">
        <f t="shared" si="45"/>
        <v>91.66666666666666</v>
      </c>
      <c r="AI231" s="37">
        <f t="shared" si="46"/>
        <v>70.4409184904948</v>
      </c>
      <c r="AJ231" s="38">
        <f t="shared" si="47"/>
        <v>73.42824767548875</v>
      </c>
    </row>
    <row r="232" spans="1:36" ht="15">
      <c r="A232" s="17">
        <v>435</v>
      </c>
      <c r="B232" s="18">
        <v>15276</v>
      </c>
      <c r="C232" s="19" t="s">
        <v>19</v>
      </c>
      <c r="D232" s="19" t="s">
        <v>523</v>
      </c>
      <c r="E232" s="20">
        <v>6</v>
      </c>
      <c r="F232" s="48">
        <v>87.25</v>
      </c>
      <c r="G232" s="49">
        <v>75.49603174603175</v>
      </c>
      <c r="H232" s="44">
        <f t="shared" si="36"/>
        <v>83.33201058201058</v>
      </c>
      <c r="I232" s="104">
        <v>5</v>
      </c>
      <c r="J232" s="103">
        <f t="shared" si="37"/>
        <v>5</v>
      </c>
      <c r="K232" s="36">
        <f t="shared" si="38"/>
        <v>51.99920634920635</v>
      </c>
      <c r="L232" s="64">
        <v>75.2</v>
      </c>
      <c r="M232" s="65">
        <v>100</v>
      </c>
      <c r="N232" s="90">
        <f t="shared" si="39"/>
        <v>80.83636363636364</v>
      </c>
      <c r="O232" s="66">
        <v>77.27333362732344</v>
      </c>
      <c r="P232" s="57">
        <v>95.78088765000001</v>
      </c>
      <c r="Q232" s="67">
        <v>99.5774647887324</v>
      </c>
      <c r="R232" s="68" t="s">
        <v>1</v>
      </c>
      <c r="S232" s="44">
        <f t="shared" si="40"/>
        <v>90.82043042075486</v>
      </c>
      <c r="T232" s="64">
        <v>100</v>
      </c>
      <c r="U232" s="57">
        <v>100</v>
      </c>
      <c r="V232" s="57">
        <v>100</v>
      </c>
      <c r="W232" s="56" t="s">
        <v>1</v>
      </c>
      <c r="X232" s="56" t="s">
        <v>1</v>
      </c>
      <c r="Y232" s="90">
        <f t="shared" si="41"/>
        <v>99.99999999999999</v>
      </c>
      <c r="Z232" s="101">
        <f t="shared" si="42"/>
        <v>88.63053773464156</v>
      </c>
      <c r="AA232" s="50">
        <v>60.1485576663219</v>
      </c>
      <c r="AB232" s="47">
        <v>10.989010989010989</v>
      </c>
      <c r="AC232" s="44">
        <f t="shared" si="43"/>
        <v>47.85867099699417</v>
      </c>
      <c r="AD232" s="85">
        <v>43.39999999999996</v>
      </c>
      <c r="AE232" s="91">
        <f t="shared" si="44"/>
        <v>43.39999999999996</v>
      </c>
      <c r="AF232" s="88">
        <v>65.625</v>
      </c>
      <c r="AG232" s="80">
        <v>100</v>
      </c>
      <c r="AH232" s="92">
        <f t="shared" si="45"/>
        <v>77.08333333333333</v>
      </c>
      <c r="AI232" s="37">
        <f t="shared" si="46"/>
        <v>52.51462453173021</v>
      </c>
      <c r="AJ232" s="38">
        <f t="shared" si="47"/>
        <v>70.46949749668111</v>
      </c>
    </row>
    <row r="233" spans="1:36" ht="15">
      <c r="A233" s="17">
        <v>521</v>
      </c>
      <c r="B233" s="18">
        <v>15293</v>
      </c>
      <c r="C233" s="19" t="s">
        <v>19</v>
      </c>
      <c r="D233" s="19" t="s">
        <v>88</v>
      </c>
      <c r="E233" s="20">
        <v>6</v>
      </c>
      <c r="F233" s="48">
        <v>65.64999999999999</v>
      </c>
      <c r="G233" s="49">
        <v>81.5542328042328</v>
      </c>
      <c r="H233" s="44">
        <f t="shared" si="36"/>
        <v>70.95141093474426</v>
      </c>
      <c r="I233" s="104">
        <v>27</v>
      </c>
      <c r="J233" s="103">
        <f t="shared" si="37"/>
        <v>27</v>
      </c>
      <c r="K233" s="36">
        <f t="shared" si="38"/>
        <v>53.37084656084656</v>
      </c>
      <c r="L233" s="64">
        <v>87.25490196078431</v>
      </c>
      <c r="M233" s="65">
        <v>100</v>
      </c>
      <c r="N233" s="90">
        <f t="shared" si="39"/>
        <v>90.15151515151516</v>
      </c>
      <c r="O233" s="66">
        <v>93.47101625387566</v>
      </c>
      <c r="P233" s="57">
        <v>93.47781545000001</v>
      </c>
      <c r="Q233" s="67">
        <v>98.45722300140253</v>
      </c>
      <c r="R233" s="68" t="s">
        <v>1</v>
      </c>
      <c r="S233" s="44">
        <f t="shared" si="40"/>
        <v>95.0758919736958</v>
      </c>
      <c r="T233" s="64">
        <v>94.16666666666667</v>
      </c>
      <c r="U233" s="57">
        <v>80.41666666666666</v>
      </c>
      <c r="V233" s="57">
        <v>100</v>
      </c>
      <c r="W233" s="56" t="s">
        <v>1</v>
      </c>
      <c r="X233" s="56" t="s">
        <v>1</v>
      </c>
      <c r="Y233" s="90">
        <f t="shared" si="41"/>
        <v>91.52777777777777</v>
      </c>
      <c r="Z233" s="101">
        <f t="shared" si="42"/>
        <v>92.057618764916</v>
      </c>
      <c r="AA233" s="50">
        <v>0</v>
      </c>
      <c r="AB233" s="47">
        <v>5.4945054945054945</v>
      </c>
      <c r="AC233" s="44">
        <f t="shared" si="43"/>
        <v>1.3736263736263736</v>
      </c>
      <c r="AD233" s="85">
        <v>74.20000000000003</v>
      </c>
      <c r="AE233" s="91">
        <f t="shared" si="44"/>
        <v>74.20000000000003</v>
      </c>
      <c r="AF233" s="88">
        <v>90.625</v>
      </c>
      <c r="AG233" s="80">
        <v>100</v>
      </c>
      <c r="AH233" s="92">
        <f t="shared" si="45"/>
        <v>93.75</v>
      </c>
      <c r="AI233" s="37">
        <f t="shared" si="46"/>
        <v>39.269267399267406</v>
      </c>
      <c r="AJ233" s="38">
        <f t="shared" si="47"/>
        <v>68.48375891440753</v>
      </c>
    </row>
    <row r="234" spans="1:36" ht="15">
      <c r="A234" s="17">
        <v>596</v>
      </c>
      <c r="B234" s="18">
        <v>15296</v>
      </c>
      <c r="C234" s="19" t="s">
        <v>19</v>
      </c>
      <c r="D234" s="19" t="s">
        <v>481</v>
      </c>
      <c r="E234" s="20">
        <v>6</v>
      </c>
      <c r="F234" s="48">
        <v>76.6</v>
      </c>
      <c r="G234" s="49">
        <v>88.62382987382989</v>
      </c>
      <c r="H234" s="44">
        <f t="shared" si="36"/>
        <v>80.60794329127663</v>
      </c>
      <c r="I234" s="104">
        <v>0</v>
      </c>
      <c r="J234" s="103">
        <f t="shared" si="37"/>
        <v>0</v>
      </c>
      <c r="K234" s="36">
        <f t="shared" si="38"/>
        <v>48.36476597476597</v>
      </c>
      <c r="L234" s="64">
        <v>61.43790849673203</v>
      </c>
      <c r="M234" s="65">
        <v>100</v>
      </c>
      <c r="N234" s="90">
        <f t="shared" si="39"/>
        <v>70.20202020202021</v>
      </c>
      <c r="O234" s="66">
        <v>81.40047819080077</v>
      </c>
      <c r="P234" s="57">
        <v>97.06706999999999</v>
      </c>
      <c r="Q234" s="67">
        <v>98.32347140039448</v>
      </c>
      <c r="R234" s="68" t="s">
        <v>1</v>
      </c>
      <c r="S234" s="44">
        <f t="shared" si="40"/>
        <v>92.20600840131691</v>
      </c>
      <c r="T234" s="64">
        <v>100</v>
      </c>
      <c r="U234" s="57">
        <v>95</v>
      </c>
      <c r="V234" s="57">
        <v>100</v>
      </c>
      <c r="W234" s="56" t="s">
        <v>1</v>
      </c>
      <c r="X234" s="56" t="s">
        <v>1</v>
      </c>
      <c r="Y234" s="90">
        <f t="shared" si="41"/>
        <v>98.33333333333333</v>
      </c>
      <c r="Z234" s="101">
        <f t="shared" si="42"/>
        <v>83.9948115773103</v>
      </c>
      <c r="AA234" s="50">
        <v>38.0475374993773</v>
      </c>
      <c r="AB234" s="47">
        <v>5.555555555555555</v>
      </c>
      <c r="AC234" s="44">
        <f t="shared" si="43"/>
        <v>29.924542013421863</v>
      </c>
      <c r="AD234" s="85">
        <v>67.59999999999995</v>
      </c>
      <c r="AE234" s="91">
        <f t="shared" si="44"/>
        <v>67.59999999999995</v>
      </c>
      <c r="AF234" s="88">
        <v>71.875</v>
      </c>
      <c r="AG234" s="80">
        <v>100</v>
      </c>
      <c r="AH234" s="92">
        <f t="shared" si="45"/>
        <v>81.25</v>
      </c>
      <c r="AI234" s="37">
        <f t="shared" si="46"/>
        <v>50.236422407158315</v>
      </c>
      <c r="AJ234" s="38">
        <f t="shared" si="47"/>
        <v>66.74128570575584</v>
      </c>
    </row>
    <row r="235" spans="1:36" ht="15">
      <c r="A235" s="17">
        <v>131</v>
      </c>
      <c r="B235" s="18">
        <v>15299</v>
      </c>
      <c r="C235" s="19" t="s">
        <v>19</v>
      </c>
      <c r="D235" s="19" t="s">
        <v>106</v>
      </c>
      <c r="E235" s="20">
        <v>6</v>
      </c>
      <c r="F235" s="48">
        <v>48.5</v>
      </c>
      <c r="G235" s="49">
        <v>89.22466422466422</v>
      </c>
      <c r="H235" s="44">
        <f t="shared" si="36"/>
        <v>62.074888074888065</v>
      </c>
      <c r="I235" s="104">
        <v>15.000000000000002</v>
      </c>
      <c r="J235" s="103">
        <f t="shared" si="37"/>
        <v>15.000000000000002</v>
      </c>
      <c r="K235" s="36">
        <f t="shared" si="38"/>
        <v>43.24493284493284</v>
      </c>
      <c r="L235" s="64">
        <v>99.0909090909091</v>
      </c>
      <c r="M235" s="65">
        <v>100</v>
      </c>
      <c r="N235" s="90">
        <f t="shared" si="39"/>
        <v>99.29752066115702</v>
      </c>
      <c r="O235" s="66">
        <v>91.7890743854592</v>
      </c>
      <c r="P235" s="57">
        <v>96.38287585000002</v>
      </c>
      <c r="Q235" s="67">
        <v>99.13494809688581</v>
      </c>
      <c r="R235" s="68" t="s">
        <v>1</v>
      </c>
      <c r="S235" s="44">
        <f t="shared" si="40"/>
        <v>95.70911050696245</v>
      </c>
      <c r="T235" s="64">
        <v>94.58333333333333</v>
      </c>
      <c r="U235" s="57">
        <v>94</v>
      </c>
      <c r="V235" s="57">
        <v>100</v>
      </c>
      <c r="W235" s="56" t="s">
        <v>1</v>
      </c>
      <c r="X235" s="56" t="s">
        <v>1</v>
      </c>
      <c r="Y235" s="90">
        <f t="shared" si="41"/>
        <v>96.19444444444443</v>
      </c>
      <c r="Z235" s="101">
        <f t="shared" si="42"/>
        <v>97.40449111980372</v>
      </c>
      <c r="AA235" s="50">
        <v>87.3449084249084</v>
      </c>
      <c r="AB235" s="47">
        <v>13.186813186813188</v>
      </c>
      <c r="AC235" s="44">
        <f t="shared" si="43"/>
        <v>68.8053846153846</v>
      </c>
      <c r="AD235" s="85">
        <v>76.10000000000004</v>
      </c>
      <c r="AE235" s="91">
        <f t="shared" si="44"/>
        <v>76.10000000000004</v>
      </c>
      <c r="AF235" s="88">
        <v>50</v>
      </c>
      <c r="AG235" s="80">
        <v>100</v>
      </c>
      <c r="AH235" s="92">
        <f t="shared" si="45"/>
        <v>66.66666666666666</v>
      </c>
      <c r="AI235" s="37">
        <f t="shared" si="46"/>
        <v>70.32287179487179</v>
      </c>
      <c r="AJ235" s="38">
        <f t="shared" si="47"/>
        <v>78.44809366734997</v>
      </c>
    </row>
    <row r="236" spans="1:36" ht="15">
      <c r="A236" s="17">
        <v>371</v>
      </c>
      <c r="B236" s="18">
        <v>15317</v>
      </c>
      <c r="C236" s="19" t="s">
        <v>19</v>
      </c>
      <c r="D236" s="19" t="s">
        <v>494</v>
      </c>
      <c r="E236" s="20">
        <v>6</v>
      </c>
      <c r="F236" s="48">
        <v>83.60000000000001</v>
      </c>
      <c r="G236" s="49">
        <v>75.67205942205942</v>
      </c>
      <c r="H236" s="44">
        <f t="shared" si="36"/>
        <v>80.95735314068648</v>
      </c>
      <c r="I236" s="104">
        <v>5</v>
      </c>
      <c r="J236" s="103">
        <f t="shared" si="37"/>
        <v>5</v>
      </c>
      <c r="K236" s="36">
        <f t="shared" si="38"/>
        <v>50.57441188441189</v>
      </c>
      <c r="L236" s="64">
        <v>64.35185185185186</v>
      </c>
      <c r="M236" s="65">
        <v>100</v>
      </c>
      <c r="N236" s="90">
        <f t="shared" si="39"/>
        <v>72.45370370370371</v>
      </c>
      <c r="O236" s="66">
        <v>91.8540019762846</v>
      </c>
      <c r="P236" s="57">
        <v>98.1296287</v>
      </c>
      <c r="Q236" s="67">
        <v>99.29328621908127</v>
      </c>
      <c r="R236" s="68" t="s">
        <v>1</v>
      </c>
      <c r="S236" s="44">
        <f t="shared" si="40"/>
        <v>96.36537294076875</v>
      </c>
      <c r="T236" s="64">
        <v>97.91666666666666</v>
      </c>
      <c r="U236" s="57">
        <v>76.66666666666666</v>
      </c>
      <c r="V236" s="57">
        <v>100</v>
      </c>
      <c r="W236" s="56" t="s">
        <v>1</v>
      </c>
      <c r="X236" s="56" t="s">
        <v>1</v>
      </c>
      <c r="Y236" s="90">
        <f t="shared" si="41"/>
        <v>91.52777777777777</v>
      </c>
      <c r="Z236" s="101">
        <f t="shared" si="42"/>
        <v>84.6832156373423</v>
      </c>
      <c r="AA236" s="50">
        <v>87.7701125952017</v>
      </c>
      <c r="AB236" s="47">
        <v>8.791208791208792</v>
      </c>
      <c r="AC236" s="44">
        <f t="shared" si="43"/>
        <v>68.02538664420348</v>
      </c>
      <c r="AD236" s="85">
        <v>53.39999999999997</v>
      </c>
      <c r="AE236" s="91">
        <f t="shared" si="44"/>
        <v>53.39999999999997</v>
      </c>
      <c r="AF236" s="88">
        <v>68.75</v>
      </c>
      <c r="AG236" s="80">
        <v>100</v>
      </c>
      <c r="AH236" s="92">
        <f t="shared" si="45"/>
        <v>79.16666666666666</v>
      </c>
      <c r="AI236" s="37">
        <f t="shared" si="46"/>
        <v>66.35353954357518</v>
      </c>
      <c r="AJ236" s="38">
        <f t="shared" si="47"/>
        <v>72.36255205862608</v>
      </c>
    </row>
    <row r="237" spans="1:36" ht="15">
      <c r="A237" s="17">
        <v>325</v>
      </c>
      <c r="B237" s="18">
        <v>15322</v>
      </c>
      <c r="C237" s="19" t="s">
        <v>19</v>
      </c>
      <c r="D237" s="19" t="s">
        <v>517</v>
      </c>
      <c r="E237" s="20">
        <v>6</v>
      </c>
      <c r="F237" s="48">
        <v>54.05</v>
      </c>
      <c r="G237" s="49">
        <v>80</v>
      </c>
      <c r="H237" s="44">
        <f t="shared" si="36"/>
        <v>62.699999999999996</v>
      </c>
      <c r="I237" s="104">
        <v>40</v>
      </c>
      <c r="J237" s="103">
        <f t="shared" si="37"/>
        <v>40</v>
      </c>
      <c r="K237" s="36">
        <f t="shared" si="38"/>
        <v>53.62</v>
      </c>
      <c r="L237" s="64">
        <v>73.51598173515981</v>
      </c>
      <c r="M237" s="65">
        <v>100</v>
      </c>
      <c r="N237" s="90">
        <f t="shared" si="39"/>
        <v>79.53507679535076</v>
      </c>
      <c r="O237" s="66">
        <v>83.81779522093441</v>
      </c>
      <c r="P237" s="57">
        <v>98.75772889999999</v>
      </c>
      <c r="Q237" s="67">
        <v>99.49799196787149</v>
      </c>
      <c r="R237" s="68" t="s">
        <v>1</v>
      </c>
      <c r="S237" s="44">
        <f t="shared" si="40"/>
        <v>93.96574004708347</v>
      </c>
      <c r="T237" s="64">
        <v>99.30555555555554</v>
      </c>
      <c r="U237" s="57">
        <v>83.74999999999999</v>
      </c>
      <c r="V237" s="57">
        <v>88.88888888888887</v>
      </c>
      <c r="W237" s="56" t="s">
        <v>1</v>
      </c>
      <c r="X237" s="56" t="s">
        <v>1</v>
      </c>
      <c r="Y237" s="90">
        <f t="shared" si="41"/>
        <v>90.64814814814812</v>
      </c>
      <c r="Z237" s="101">
        <f t="shared" si="42"/>
        <v>86.82002616057659</v>
      </c>
      <c r="AA237" s="50">
        <v>62.382388439843</v>
      </c>
      <c r="AB237" s="47">
        <v>5.4945054945054945</v>
      </c>
      <c r="AC237" s="44">
        <f t="shared" si="43"/>
        <v>48.16041770350862</v>
      </c>
      <c r="AD237" s="85">
        <v>75.90000000000003</v>
      </c>
      <c r="AE237" s="91">
        <f t="shared" si="44"/>
        <v>75.90000000000003</v>
      </c>
      <c r="AF237" s="88">
        <v>87.5</v>
      </c>
      <c r="AG237" s="80">
        <v>100</v>
      </c>
      <c r="AH237" s="92">
        <f t="shared" si="45"/>
        <v>91.66666666666666</v>
      </c>
      <c r="AI237" s="37">
        <f t="shared" si="46"/>
        <v>64.25888944187128</v>
      </c>
      <c r="AJ237" s="38">
        <f t="shared" si="47"/>
        <v>73.41167991284968</v>
      </c>
    </row>
    <row r="238" spans="1:36" ht="15">
      <c r="A238" s="17">
        <v>316</v>
      </c>
      <c r="B238" s="18">
        <v>15325</v>
      </c>
      <c r="C238" s="19" t="s">
        <v>19</v>
      </c>
      <c r="D238" s="19" t="s">
        <v>177</v>
      </c>
      <c r="E238" s="20">
        <v>6</v>
      </c>
      <c r="F238" s="48">
        <v>71.30000000000001</v>
      </c>
      <c r="G238" s="49">
        <v>0</v>
      </c>
      <c r="H238" s="44">
        <f t="shared" si="36"/>
        <v>47.53333333333334</v>
      </c>
      <c r="I238" s="104">
        <v>0</v>
      </c>
      <c r="J238" s="103">
        <f t="shared" si="37"/>
        <v>0</v>
      </c>
      <c r="K238" s="36">
        <f t="shared" si="38"/>
        <v>28.520000000000003</v>
      </c>
      <c r="L238" s="64">
        <v>89.44954128440367</v>
      </c>
      <c r="M238" s="65">
        <v>100</v>
      </c>
      <c r="N238" s="90">
        <f t="shared" si="39"/>
        <v>91.84737281067555</v>
      </c>
      <c r="O238" s="66">
        <v>98.90819099378882</v>
      </c>
      <c r="P238" s="57">
        <v>97.50686455</v>
      </c>
      <c r="Q238" s="67">
        <v>99.0625</v>
      </c>
      <c r="R238" s="68" t="s">
        <v>1</v>
      </c>
      <c r="S238" s="44">
        <f t="shared" si="40"/>
        <v>98.43096069052466</v>
      </c>
      <c r="T238" s="64">
        <v>92.91666666666667</v>
      </c>
      <c r="U238" s="57">
        <v>87.3913043478261</v>
      </c>
      <c r="V238" s="57">
        <v>100</v>
      </c>
      <c r="W238" s="56" t="s">
        <v>1</v>
      </c>
      <c r="X238" s="56" t="s">
        <v>1</v>
      </c>
      <c r="Y238" s="90">
        <f t="shared" si="41"/>
        <v>93.43599033816425</v>
      </c>
      <c r="Z238" s="101">
        <f t="shared" si="42"/>
        <v>94.33538913882455</v>
      </c>
      <c r="AA238" s="50">
        <v>90.0549450549451</v>
      </c>
      <c r="AB238" s="47">
        <v>8.791208791208792</v>
      </c>
      <c r="AC238" s="44">
        <f t="shared" si="43"/>
        <v>69.73901098901102</v>
      </c>
      <c r="AD238" s="85">
        <v>66.29999999999994</v>
      </c>
      <c r="AE238" s="91">
        <f t="shared" si="44"/>
        <v>66.29999999999994</v>
      </c>
      <c r="AF238" s="88">
        <v>53.125</v>
      </c>
      <c r="AG238" s="80">
        <v>100</v>
      </c>
      <c r="AH238" s="92">
        <f t="shared" si="45"/>
        <v>68.75</v>
      </c>
      <c r="AI238" s="37">
        <f t="shared" si="46"/>
        <v>68.62413919413919</v>
      </c>
      <c r="AJ238" s="38">
        <f t="shared" si="47"/>
        <v>73.45893632765403</v>
      </c>
    </row>
    <row r="239" spans="1:36" ht="15">
      <c r="A239" s="17">
        <v>548</v>
      </c>
      <c r="B239" s="18">
        <v>15332</v>
      </c>
      <c r="C239" s="19" t="s">
        <v>19</v>
      </c>
      <c r="D239" s="19" t="s">
        <v>574</v>
      </c>
      <c r="E239" s="20">
        <v>6</v>
      </c>
      <c r="F239" s="48">
        <v>61.30000000000001</v>
      </c>
      <c r="G239" s="49">
        <v>84.43732193732194</v>
      </c>
      <c r="H239" s="44">
        <f t="shared" si="36"/>
        <v>69.01244064577398</v>
      </c>
      <c r="I239" s="104">
        <v>5</v>
      </c>
      <c r="J239" s="103">
        <f t="shared" si="37"/>
        <v>5</v>
      </c>
      <c r="K239" s="36">
        <f t="shared" si="38"/>
        <v>43.40746438746439</v>
      </c>
      <c r="L239" s="64">
        <v>42.3728813559322</v>
      </c>
      <c r="M239" s="65">
        <v>100</v>
      </c>
      <c r="N239" s="90">
        <f t="shared" si="39"/>
        <v>55.46995377503852</v>
      </c>
      <c r="O239" s="66">
        <v>91.73440065681446</v>
      </c>
      <c r="P239" s="57">
        <v>99.78872319999999</v>
      </c>
      <c r="Q239" s="67">
        <v>98.60302677532013</v>
      </c>
      <c r="R239" s="68" t="s">
        <v>1</v>
      </c>
      <c r="S239" s="44">
        <f t="shared" si="40"/>
        <v>96.64827392932983</v>
      </c>
      <c r="T239" s="64">
        <v>88.33333333333333</v>
      </c>
      <c r="U239" s="57">
        <v>80</v>
      </c>
      <c r="V239" s="57">
        <v>100</v>
      </c>
      <c r="W239" s="56" t="s">
        <v>1</v>
      </c>
      <c r="X239" s="56" t="s">
        <v>1</v>
      </c>
      <c r="Y239" s="90">
        <f t="shared" si="41"/>
        <v>89.44444444444443</v>
      </c>
      <c r="Z239" s="101">
        <f t="shared" si="42"/>
        <v>76.80089398506917</v>
      </c>
      <c r="AA239" s="50">
        <v>68.670077057142</v>
      </c>
      <c r="AB239" s="47">
        <v>5.4945054945054945</v>
      </c>
      <c r="AC239" s="44">
        <f t="shared" si="43"/>
        <v>52.876184166482865</v>
      </c>
      <c r="AD239" s="85">
        <v>84.40000000000006</v>
      </c>
      <c r="AE239" s="91">
        <f t="shared" si="44"/>
        <v>84.40000000000006</v>
      </c>
      <c r="AF239" s="88">
        <v>84.375</v>
      </c>
      <c r="AG239" s="80">
        <v>100</v>
      </c>
      <c r="AH239" s="92">
        <f t="shared" si="45"/>
        <v>89.58333333333333</v>
      </c>
      <c r="AI239" s="37">
        <f t="shared" si="46"/>
        <v>68.62396488879088</v>
      </c>
      <c r="AJ239" s="38">
        <f t="shared" si="47"/>
        <v>67.66912933666472</v>
      </c>
    </row>
    <row r="240" spans="1:36" ht="15">
      <c r="A240" s="17">
        <v>657</v>
      </c>
      <c r="B240" s="18">
        <v>15362</v>
      </c>
      <c r="C240" s="19" t="s">
        <v>19</v>
      </c>
      <c r="D240" s="19" t="s">
        <v>463</v>
      </c>
      <c r="E240" s="20">
        <v>6</v>
      </c>
      <c r="F240" s="48">
        <v>76.35000000000001</v>
      </c>
      <c r="G240" s="49">
        <v>0</v>
      </c>
      <c r="H240" s="44">
        <f t="shared" si="36"/>
        <v>50.900000000000006</v>
      </c>
      <c r="I240" s="104">
        <v>16</v>
      </c>
      <c r="J240" s="103">
        <f t="shared" si="37"/>
        <v>16</v>
      </c>
      <c r="K240" s="36">
        <f t="shared" si="38"/>
        <v>36.940000000000005</v>
      </c>
      <c r="L240" s="64">
        <v>90.09009009009009</v>
      </c>
      <c r="M240" s="65">
        <v>100</v>
      </c>
      <c r="N240" s="90">
        <f t="shared" si="39"/>
        <v>92.34234234234233</v>
      </c>
      <c r="O240" s="66">
        <v>86.07997930716232</v>
      </c>
      <c r="P240" s="57">
        <v>99.1626761</v>
      </c>
      <c r="Q240" s="67">
        <v>97.14285714285714</v>
      </c>
      <c r="R240" s="68" t="s">
        <v>1</v>
      </c>
      <c r="S240" s="44">
        <f t="shared" si="40"/>
        <v>94.06967386822524</v>
      </c>
      <c r="T240" s="64">
        <v>96.94444444444444</v>
      </c>
      <c r="U240" s="65">
        <v>62.999999999999986</v>
      </c>
      <c r="V240" s="57">
        <v>98.61111111111113</v>
      </c>
      <c r="W240" s="56" t="s">
        <v>1</v>
      </c>
      <c r="X240" s="56" t="s">
        <v>1</v>
      </c>
      <c r="Y240" s="90">
        <f t="shared" si="41"/>
        <v>86.18518518518518</v>
      </c>
      <c r="Z240" s="101">
        <f t="shared" si="42"/>
        <v>91.41737071290714</v>
      </c>
      <c r="AA240" s="50">
        <v>35.6949912144533</v>
      </c>
      <c r="AB240" s="47">
        <v>8.791208791208792</v>
      </c>
      <c r="AC240" s="44">
        <f t="shared" si="43"/>
        <v>28.969045608642176</v>
      </c>
      <c r="AD240" s="85">
        <v>47.99999999999995</v>
      </c>
      <c r="AE240" s="91">
        <f t="shared" si="44"/>
        <v>47.99999999999995</v>
      </c>
      <c r="AF240" s="88">
        <v>43.75</v>
      </c>
      <c r="AG240" s="80">
        <v>100</v>
      </c>
      <c r="AH240" s="92">
        <f t="shared" si="45"/>
        <v>62.49999999999999</v>
      </c>
      <c r="AI240" s="37">
        <f t="shared" si="46"/>
        <v>40.75015765794248</v>
      </c>
      <c r="AJ240" s="38">
        <f t="shared" si="47"/>
        <v>65.32173265383632</v>
      </c>
    </row>
    <row r="241" spans="1:36" ht="15">
      <c r="A241" s="17">
        <v>132</v>
      </c>
      <c r="B241" s="18">
        <v>15367</v>
      </c>
      <c r="C241" s="19" t="s">
        <v>19</v>
      </c>
      <c r="D241" s="19" t="s">
        <v>139</v>
      </c>
      <c r="E241" s="20">
        <v>6</v>
      </c>
      <c r="F241" s="48">
        <v>58.349999999999994</v>
      </c>
      <c r="G241" s="49">
        <v>92.53052503052504</v>
      </c>
      <c r="H241" s="44">
        <f t="shared" si="36"/>
        <v>69.74350834350834</v>
      </c>
      <c r="I241" s="104">
        <v>47</v>
      </c>
      <c r="J241" s="103">
        <f t="shared" si="37"/>
        <v>47</v>
      </c>
      <c r="K241" s="36">
        <f t="shared" si="38"/>
        <v>60.646105006105</v>
      </c>
      <c r="L241" s="64">
        <v>64.36781609195403</v>
      </c>
      <c r="M241" s="65">
        <v>100</v>
      </c>
      <c r="N241" s="90">
        <f t="shared" si="39"/>
        <v>72.46603970741901</v>
      </c>
      <c r="O241" s="66">
        <v>90.04760674116406</v>
      </c>
      <c r="P241" s="57">
        <v>91.96872654999999</v>
      </c>
      <c r="Q241" s="67">
        <v>97.5</v>
      </c>
      <c r="R241" s="68" t="s">
        <v>1</v>
      </c>
      <c r="S241" s="44">
        <f t="shared" si="40"/>
        <v>93.11387852761902</v>
      </c>
      <c r="T241" s="64">
        <v>100</v>
      </c>
      <c r="U241" s="57">
        <v>88.125</v>
      </c>
      <c r="V241" s="57">
        <v>100</v>
      </c>
      <c r="W241" s="56" t="s">
        <v>1</v>
      </c>
      <c r="X241" s="56" t="s">
        <v>1</v>
      </c>
      <c r="Y241" s="90">
        <f t="shared" si="41"/>
        <v>96.04166666666666</v>
      </c>
      <c r="Z241" s="101">
        <f t="shared" si="42"/>
        <v>84.73149860010246</v>
      </c>
      <c r="AA241" s="50">
        <v>100</v>
      </c>
      <c r="AB241" s="47">
        <v>13.186813186813188</v>
      </c>
      <c r="AC241" s="44">
        <f t="shared" si="43"/>
        <v>78.2967032967033</v>
      </c>
      <c r="AD241" s="85">
        <v>75.20000000000003</v>
      </c>
      <c r="AE241" s="91">
        <f t="shared" si="44"/>
        <v>75.20000000000003</v>
      </c>
      <c r="AF241" s="88">
        <v>84.375</v>
      </c>
      <c r="AG241" s="80">
        <v>100</v>
      </c>
      <c r="AH241" s="92">
        <f t="shared" si="45"/>
        <v>89.58333333333333</v>
      </c>
      <c r="AI241" s="37">
        <f t="shared" si="46"/>
        <v>79.72824175824177</v>
      </c>
      <c r="AJ241" s="38">
        <f t="shared" si="47"/>
        <v>78.41344282874476</v>
      </c>
    </row>
    <row r="242" spans="1:36" ht="15">
      <c r="A242" s="17">
        <v>137</v>
      </c>
      <c r="B242" s="18">
        <v>15368</v>
      </c>
      <c r="C242" s="19" t="s">
        <v>19</v>
      </c>
      <c r="D242" s="19" t="s">
        <v>55</v>
      </c>
      <c r="E242" s="20">
        <v>6</v>
      </c>
      <c r="F242" s="48">
        <v>56.30000000000002</v>
      </c>
      <c r="G242" s="49">
        <v>88.49053724053724</v>
      </c>
      <c r="H242" s="44">
        <f t="shared" si="36"/>
        <v>67.0301790801791</v>
      </c>
      <c r="I242" s="104">
        <v>10</v>
      </c>
      <c r="J242" s="103">
        <f t="shared" si="37"/>
        <v>10</v>
      </c>
      <c r="K242" s="36">
        <f t="shared" si="38"/>
        <v>44.21810744810745</v>
      </c>
      <c r="L242" s="64">
        <v>97.34513274336283</v>
      </c>
      <c r="M242" s="65">
        <v>100</v>
      </c>
      <c r="N242" s="90">
        <f t="shared" si="39"/>
        <v>97.94851166532581</v>
      </c>
      <c r="O242" s="66">
        <v>94.76304630060822</v>
      </c>
      <c r="P242" s="57">
        <v>99.3305837</v>
      </c>
      <c r="Q242" s="67">
        <v>98.86506935687264</v>
      </c>
      <c r="R242" s="68" t="s">
        <v>1</v>
      </c>
      <c r="S242" s="44">
        <f t="shared" si="40"/>
        <v>97.59186672346081</v>
      </c>
      <c r="T242" s="64">
        <v>88.05555555555556</v>
      </c>
      <c r="U242" s="57">
        <v>88.5</v>
      </c>
      <c r="V242" s="57">
        <v>98.61111111111113</v>
      </c>
      <c r="W242" s="56" t="s">
        <v>1</v>
      </c>
      <c r="X242" s="56" t="s">
        <v>1</v>
      </c>
      <c r="Y242" s="90">
        <f t="shared" si="41"/>
        <v>91.72222222222223</v>
      </c>
      <c r="Z242" s="101">
        <f t="shared" si="42"/>
        <v>96.34007581758415</v>
      </c>
      <c r="AA242" s="50">
        <v>90.5834415026117</v>
      </c>
      <c r="AB242" s="47">
        <v>6.593406593406594</v>
      </c>
      <c r="AC242" s="44">
        <f t="shared" si="43"/>
        <v>69.58593277531043</v>
      </c>
      <c r="AD242" s="85">
        <v>65.69999999999999</v>
      </c>
      <c r="AE242" s="91">
        <f t="shared" si="44"/>
        <v>65.69999999999999</v>
      </c>
      <c r="AF242" s="88">
        <v>71.875</v>
      </c>
      <c r="AG242" s="80">
        <v>100</v>
      </c>
      <c r="AH242" s="92">
        <f t="shared" si="45"/>
        <v>81.25</v>
      </c>
      <c r="AI242" s="37">
        <f t="shared" si="46"/>
        <v>70.88249748016555</v>
      </c>
      <c r="AJ242" s="38">
        <f t="shared" si="47"/>
        <v>78.27840864246323</v>
      </c>
    </row>
    <row r="243" spans="1:36" ht="15">
      <c r="A243" s="17">
        <v>492</v>
      </c>
      <c r="B243" s="18">
        <v>15377</v>
      </c>
      <c r="C243" s="19" t="s">
        <v>19</v>
      </c>
      <c r="D243" s="19" t="s">
        <v>697</v>
      </c>
      <c r="E243" s="20">
        <v>6</v>
      </c>
      <c r="F243" s="48">
        <v>84.3</v>
      </c>
      <c r="G243" s="49">
        <v>77.8545991045991</v>
      </c>
      <c r="H243" s="44">
        <f t="shared" si="36"/>
        <v>82.15153303486636</v>
      </c>
      <c r="I243" s="104">
        <v>11</v>
      </c>
      <c r="J243" s="103">
        <f t="shared" si="37"/>
        <v>11</v>
      </c>
      <c r="K243" s="36">
        <f t="shared" si="38"/>
        <v>53.69091982091982</v>
      </c>
      <c r="L243" s="64">
        <v>89.20863309352518</v>
      </c>
      <c r="M243" s="65">
        <v>100</v>
      </c>
      <c r="N243" s="90">
        <f t="shared" si="39"/>
        <v>91.66121648136036</v>
      </c>
      <c r="O243" s="66">
        <v>93.75</v>
      </c>
      <c r="P243" s="57">
        <v>97.67559895</v>
      </c>
      <c r="Q243" s="67">
        <v>95.46247818499127</v>
      </c>
      <c r="R243" s="68" t="s">
        <v>1</v>
      </c>
      <c r="S243" s="44">
        <f t="shared" si="40"/>
        <v>95.56959069559397</v>
      </c>
      <c r="T243" s="64">
        <v>95.97222222222221</v>
      </c>
      <c r="U243" s="57">
        <v>100</v>
      </c>
      <c r="V243" s="57">
        <v>97.22222222222221</v>
      </c>
      <c r="W243" s="56" t="s">
        <v>1</v>
      </c>
      <c r="X243" s="56" t="s">
        <v>1</v>
      </c>
      <c r="Y243" s="90">
        <f t="shared" si="41"/>
        <v>97.73148148148147</v>
      </c>
      <c r="Z243" s="101">
        <f t="shared" si="42"/>
        <v>94.36875982994418</v>
      </c>
      <c r="AA243" s="50">
        <v>9.53703703703704</v>
      </c>
      <c r="AB243" s="47">
        <v>5.4945054945054945</v>
      </c>
      <c r="AC243" s="44">
        <f t="shared" si="43"/>
        <v>8.526404151404154</v>
      </c>
      <c r="AD243" s="85">
        <v>57.99999999999998</v>
      </c>
      <c r="AE243" s="91">
        <f t="shared" si="44"/>
        <v>57.99999999999998</v>
      </c>
      <c r="AF243" s="88">
        <v>81.25</v>
      </c>
      <c r="AG243" s="80">
        <v>100</v>
      </c>
      <c r="AH243" s="92">
        <f t="shared" si="45"/>
        <v>87.5</v>
      </c>
      <c r="AI243" s="37">
        <f t="shared" si="46"/>
        <v>37.51408221408221</v>
      </c>
      <c r="AJ243" s="38">
        <f t="shared" si="47"/>
        <v>69.17678854338072</v>
      </c>
    </row>
    <row r="244" spans="1:36" ht="15">
      <c r="A244" s="17">
        <v>884</v>
      </c>
      <c r="B244" s="18">
        <v>15380</v>
      </c>
      <c r="C244" s="19" t="s">
        <v>19</v>
      </c>
      <c r="D244" s="19" t="s">
        <v>898</v>
      </c>
      <c r="E244" s="20">
        <v>6</v>
      </c>
      <c r="F244" s="48">
        <v>84.89999999999999</v>
      </c>
      <c r="G244" s="49">
        <v>78.9463776963777</v>
      </c>
      <c r="H244" s="44">
        <f t="shared" si="36"/>
        <v>82.9154592321259</v>
      </c>
      <c r="I244" s="104">
        <v>0</v>
      </c>
      <c r="J244" s="103">
        <f t="shared" si="37"/>
        <v>0</v>
      </c>
      <c r="K244" s="36">
        <f t="shared" si="38"/>
        <v>49.74927553927554</v>
      </c>
      <c r="L244" s="64">
        <v>28.57142857142857</v>
      </c>
      <c r="M244" s="65">
        <v>0</v>
      </c>
      <c r="N244" s="90">
        <f t="shared" si="39"/>
        <v>22.077922077922075</v>
      </c>
      <c r="O244" s="66">
        <v>66.26521750356476</v>
      </c>
      <c r="P244" s="57">
        <v>97.53415075000001</v>
      </c>
      <c r="Q244" s="67">
        <v>98.97750511247445</v>
      </c>
      <c r="R244" s="68" t="s">
        <v>1</v>
      </c>
      <c r="S244" s="44">
        <f t="shared" si="40"/>
        <v>87.53754594006182</v>
      </c>
      <c r="T244" s="64">
        <v>100</v>
      </c>
      <c r="U244" s="57">
        <v>60.5</v>
      </c>
      <c r="V244" s="57">
        <v>88.88888888888887</v>
      </c>
      <c r="W244" s="56" t="s">
        <v>1</v>
      </c>
      <c r="X244" s="56" t="s">
        <v>1</v>
      </c>
      <c r="Y244" s="90">
        <f t="shared" si="41"/>
        <v>83.12962962962962</v>
      </c>
      <c r="Z244" s="101">
        <f t="shared" si="42"/>
        <v>57.6774115262166</v>
      </c>
      <c r="AA244" s="50">
        <v>65.9457142857143</v>
      </c>
      <c r="AB244" s="47">
        <v>6.741573033707865</v>
      </c>
      <c r="AC244" s="44">
        <f t="shared" si="43"/>
        <v>51.14467897271269</v>
      </c>
      <c r="AD244" s="85">
        <v>59.39999999999991</v>
      </c>
      <c r="AE244" s="91">
        <f t="shared" si="44"/>
        <v>59.39999999999991</v>
      </c>
      <c r="AF244" s="88">
        <v>75</v>
      </c>
      <c r="AG244" s="80">
        <v>100</v>
      </c>
      <c r="AH244" s="92">
        <f t="shared" si="45"/>
        <v>83.33333333333333</v>
      </c>
      <c r="AI244" s="37">
        <f t="shared" si="46"/>
        <v>59.783828785446744</v>
      </c>
      <c r="AJ244" s="38">
        <f t="shared" si="47"/>
        <v>56.72370950659743</v>
      </c>
    </row>
    <row r="245" spans="1:36" ht="15">
      <c r="A245" s="17">
        <v>360</v>
      </c>
      <c r="B245" s="18">
        <v>15401</v>
      </c>
      <c r="C245" s="19" t="s">
        <v>19</v>
      </c>
      <c r="D245" s="19" t="s">
        <v>379</v>
      </c>
      <c r="E245" s="20">
        <v>6</v>
      </c>
      <c r="F245" s="48">
        <v>37.5</v>
      </c>
      <c r="G245" s="49">
        <v>85.35612535612536</v>
      </c>
      <c r="H245" s="44">
        <f t="shared" si="36"/>
        <v>53.452041785375116</v>
      </c>
      <c r="I245" s="104">
        <v>15.000000000000002</v>
      </c>
      <c r="J245" s="103">
        <f t="shared" si="37"/>
        <v>15.000000000000002</v>
      </c>
      <c r="K245" s="36">
        <f t="shared" si="38"/>
        <v>38.071225071225065</v>
      </c>
      <c r="L245" s="64">
        <v>80</v>
      </c>
      <c r="M245" s="65">
        <v>100</v>
      </c>
      <c r="N245" s="90">
        <f t="shared" si="39"/>
        <v>84.54545454545453</v>
      </c>
      <c r="O245" s="66">
        <v>74.65837260085047</v>
      </c>
      <c r="P245" s="57">
        <v>98.78576655</v>
      </c>
      <c r="Q245" s="67">
        <v>97.2</v>
      </c>
      <c r="R245" s="68" t="s">
        <v>1</v>
      </c>
      <c r="S245" s="44">
        <f t="shared" si="40"/>
        <v>90.15832885462706</v>
      </c>
      <c r="T245" s="64">
        <v>93.47222222222223</v>
      </c>
      <c r="U245" s="57">
        <v>81.66666666666667</v>
      </c>
      <c r="V245" s="57">
        <v>100</v>
      </c>
      <c r="W245" s="56" t="s">
        <v>1</v>
      </c>
      <c r="X245" s="56" t="s">
        <v>1</v>
      </c>
      <c r="Y245" s="90">
        <f t="shared" si="41"/>
        <v>91.71296296296296</v>
      </c>
      <c r="Z245" s="101">
        <f t="shared" si="42"/>
        <v>88.06177634459176</v>
      </c>
      <c r="AA245" s="50">
        <v>98.5897435897436</v>
      </c>
      <c r="AB245" s="47">
        <v>10.989010989010989</v>
      </c>
      <c r="AC245" s="44">
        <f t="shared" si="43"/>
        <v>76.68956043956045</v>
      </c>
      <c r="AD245" s="85">
        <v>60.19999999999995</v>
      </c>
      <c r="AE245" s="91">
        <f t="shared" si="44"/>
        <v>60.19999999999995</v>
      </c>
      <c r="AF245" s="88">
        <v>46.875</v>
      </c>
      <c r="AG245" s="80">
        <v>100</v>
      </c>
      <c r="AH245" s="92">
        <f t="shared" si="45"/>
        <v>64.58333333333333</v>
      </c>
      <c r="AI245" s="37">
        <f t="shared" si="46"/>
        <v>69.87109890109889</v>
      </c>
      <c r="AJ245" s="38">
        <f t="shared" si="47"/>
        <v>72.60646285687056</v>
      </c>
    </row>
    <row r="246" spans="1:36" ht="15">
      <c r="A246" s="17">
        <v>697</v>
      </c>
      <c r="B246" s="18">
        <v>15403</v>
      </c>
      <c r="C246" s="19" t="s">
        <v>19</v>
      </c>
      <c r="D246" s="19" t="s">
        <v>591</v>
      </c>
      <c r="E246" s="20">
        <v>6</v>
      </c>
      <c r="F246" s="48">
        <v>83.60000000000001</v>
      </c>
      <c r="G246" s="49">
        <v>0</v>
      </c>
      <c r="H246" s="44">
        <f t="shared" si="36"/>
        <v>55.733333333333334</v>
      </c>
      <c r="I246" s="104">
        <v>15.000000000000002</v>
      </c>
      <c r="J246" s="103">
        <f t="shared" si="37"/>
        <v>15.000000000000002</v>
      </c>
      <c r="K246" s="36">
        <f t="shared" si="38"/>
        <v>39.44</v>
      </c>
      <c r="L246" s="64">
        <v>84.29319371727748</v>
      </c>
      <c r="M246" s="65">
        <v>100</v>
      </c>
      <c r="N246" s="90">
        <f t="shared" si="39"/>
        <v>87.86292241789621</v>
      </c>
      <c r="O246" s="66">
        <v>75.36516196585171</v>
      </c>
      <c r="P246" s="57">
        <v>99.34224395</v>
      </c>
      <c r="Q246" s="67">
        <v>99.44444444444444</v>
      </c>
      <c r="R246" s="68" t="s">
        <v>1</v>
      </c>
      <c r="S246" s="44">
        <f t="shared" si="40"/>
        <v>91.32683515127366</v>
      </c>
      <c r="T246" s="64">
        <v>97.22222222222221</v>
      </c>
      <c r="U246" s="57">
        <v>85.83333333333333</v>
      </c>
      <c r="V246" s="57">
        <v>100</v>
      </c>
      <c r="W246" s="56" t="s">
        <v>1</v>
      </c>
      <c r="X246" s="56" t="s">
        <v>1</v>
      </c>
      <c r="Y246" s="90">
        <f t="shared" si="41"/>
        <v>94.35185185185185</v>
      </c>
      <c r="Z246" s="101">
        <f t="shared" si="42"/>
        <v>90.52871755672635</v>
      </c>
      <c r="AA246" s="50">
        <v>0</v>
      </c>
      <c r="AB246" s="47">
        <v>5.4945054945054945</v>
      </c>
      <c r="AC246" s="44">
        <f t="shared" si="43"/>
        <v>1.3736263736263736</v>
      </c>
      <c r="AD246" s="85">
        <v>68.90000000000002</v>
      </c>
      <c r="AE246" s="91">
        <f t="shared" si="44"/>
        <v>68.90000000000002</v>
      </c>
      <c r="AF246" s="88">
        <v>84.375</v>
      </c>
      <c r="AG246" s="80">
        <v>100</v>
      </c>
      <c r="AH246" s="92">
        <f t="shared" si="45"/>
        <v>89.58333333333333</v>
      </c>
      <c r="AI246" s="37">
        <f t="shared" si="46"/>
        <v>37.022600732600736</v>
      </c>
      <c r="AJ246" s="38">
        <f t="shared" si="47"/>
        <v>64.2591389981434</v>
      </c>
    </row>
    <row r="247" spans="1:36" ht="15">
      <c r="A247" s="17">
        <v>219</v>
      </c>
      <c r="B247" s="18">
        <v>15407</v>
      </c>
      <c r="C247" s="19" t="s">
        <v>19</v>
      </c>
      <c r="D247" s="19" t="s">
        <v>373</v>
      </c>
      <c r="E247" s="20">
        <v>6</v>
      </c>
      <c r="F247" s="48">
        <v>37.20000000000001</v>
      </c>
      <c r="G247" s="49">
        <v>83.74033374033374</v>
      </c>
      <c r="H247" s="44">
        <f t="shared" si="36"/>
        <v>52.71344458011125</v>
      </c>
      <c r="I247" s="104">
        <v>10</v>
      </c>
      <c r="J247" s="103">
        <f t="shared" si="37"/>
        <v>10</v>
      </c>
      <c r="K247" s="36">
        <f t="shared" si="38"/>
        <v>35.62806674806675</v>
      </c>
      <c r="L247" s="64">
        <v>85.42274052478133</v>
      </c>
      <c r="M247" s="65">
        <v>100</v>
      </c>
      <c r="N247" s="90">
        <f t="shared" si="39"/>
        <v>88.73575404187648</v>
      </c>
      <c r="O247" s="66">
        <v>98.99629237288136</v>
      </c>
      <c r="P247" s="57">
        <v>91.88313005</v>
      </c>
      <c r="Q247" s="67">
        <v>98.94459102902374</v>
      </c>
      <c r="R247" s="68" t="s">
        <v>1</v>
      </c>
      <c r="S247" s="44">
        <f t="shared" si="40"/>
        <v>96.54762448116588</v>
      </c>
      <c r="T247" s="64">
        <v>94.58333333333333</v>
      </c>
      <c r="U247" s="57">
        <v>85.4</v>
      </c>
      <c r="V247" s="57">
        <v>98.61111111111113</v>
      </c>
      <c r="W247" s="56" t="s">
        <v>1</v>
      </c>
      <c r="X247" s="56" t="s">
        <v>1</v>
      </c>
      <c r="Y247" s="90">
        <f t="shared" si="41"/>
        <v>92.86481481481482</v>
      </c>
      <c r="Z247" s="101">
        <f t="shared" si="42"/>
        <v>92.22652716795429</v>
      </c>
      <c r="AA247" s="50">
        <v>93.0769230769231</v>
      </c>
      <c r="AB247" s="47">
        <v>14.130434782608695</v>
      </c>
      <c r="AC247" s="44">
        <f t="shared" si="43"/>
        <v>73.34030100334449</v>
      </c>
      <c r="AD247" s="85">
        <v>64.19999999999993</v>
      </c>
      <c r="AE247" s="91">
        <f t="shared" si="44"/>
        <v>64.19999999999993</v>
      </c>
      <c r="AF247" s="88">
        <v>90.625</v>
      </c>
      <c r="AG247" s="80">
        <v>100</v>
      </c>
      <c r="AH247" s="92">
        <f t="shared" si="45"/>
        <v>93.75</v>
      </c>
      <c r="AI247" s="37">
        <f t="shared" si="46"/>
        <v>74.9848272017837</v>
      </c>
      <c r="AJ247" s="38">
        <f t="shared" si="47"/>
        <v>75.73432509412561</v>
      </c>
    </row>
    <row r="248" spans="1:36" ht="15">
      <c r="A248" s="17">
        <v>27</v>
      </c>
      <c r="B248" s="18">
        <v>15425</v>
      </c>
      <c r="C248" s="19" t="s">
        <v>19</v>
      </c>
      <c r="D248" s="19" t="s">
        <v>203</v>
      </c>
      <c r="E248" s="20">
        <v>6</v>
      </c>
      <c r="F248" s="48">
        <v>80.25</v>
      </c>
      <c r="G248" s="49">
        <v>92.57783882783883</v>
      </c>
      <c r="H248" s="44">
        <f t="shared" si="36"/>
        <v>84.35927960927961</v>
      </c>
      <c r="I248" s="104">
        <v>22</v>
      </c>
      <c r="J248" s="103">
        <f t="shared" si="37"/>
        <v>22</v>
      </c>
      <c r="K248" s="36">
        <f t="shared" si="38"/>
        <v>59.41556776556777</v>
      </c>
      <c r="L248" s="64">
        <v>96.42857142857143</v>
      </c>
      <c r="M248" s="65">
        <v>100</v>
      </c>
      <c r="N248" s="90">
        <f t="shared" si="39"/>
        <v>97.24025974025975</v>
      </c>
      <c r="O248" s="66">
        <v>98.4469696969697</v>
      </c>
      <c r="P248" s="57">
        <v>97.55951145</v>
      </c>
      <c r="Q248" s="67">
        <v>98.26302729528535</v>
      </c>
      <c r="R248" s="68" t="s">
        <v>1</v>
      </c>
      <c r="S248" s="44">
        <f t="shared" si="40"/>
        <v>98.02852999982623</v>
      </c>
      <c r="T248" s="64">
        <v>97.22222222222221</v>
      </c>
      <c r="U248" s="57">
        <v>98.75</v>
      </c>
      <c r="V248" s="57">
        <v>88.88888888888887</v>
      </c>
      <c r="W248" s="56" t="s">
        <v>1</v>
      </c>
      <c r="X248" s="56" t="s">
        <v>1</v>
      </c>
      <c r="Y248" s="90">
        <f t="shared" si="41"/>
        <v>94.9537037037037</v>
      </c>
      <c r="Z248" s="101">
        <f t="shared" si="42"/>
        <v>96.94373277454756</v>
      </c>
      <c r="AA248" s="50">
        <v>96.0383051724964</v>
      </c>
      <c r="AB248" s="47">
        <v>10.869565217391305</v>
      </c>
      <c r="AC248" s="44">
        <f t="shared" si="43"/>
        <v>74.74612018372012</v>
      </c>
      <c r="AD248" s="85">
        <v>72.30000000000001</v>
      </c>
      <c r="AE248" s="91">
        <f t="shared" si="44"/>
        <v>72.30000000000001</v>
      </c>
      <c r="AF248" s="88">
        <v>87.5</v>
      </c>
      <c r="AG248" s="80">
        <v>100</v>
      </c>
      <c r="AH248" s="92">
        <f t="shared" si="45"/>
        <v>91.66666666666666</v>
      </c>
      <c r="AI248" s="37">
        <f t="shared" si="46"/>
        <v>77.47793076465074</v>
      </c>
      <c r="AJ248" s="38">
        <f t="shared" si="47"/>
        <v>83.59835916978255</v>
      </c>
    </row>
    <row r="249" spans="1:36" ht="15">
      <c r="A249" s="17">
        <v>320</v>
      </c>
      <c r="B249" s="18">
        <v>15442</v>
      </c>
      <c r="C249" s="19" t="s">
        <v>19</v>
      </c>
      <c r="D249" s="19" t="s">
        <v>332</v>
      </c>
      <c r="E249" s="20">
        <v>6</v>
      </c>
      <c r="F249" s="48">
        <v>70.60000000000001</v>
      </c>
      <c r="G249" s="49">
        <v>81.7043142043142</v>
      </c>
      <c r="H249" s="44">
        <f t="shared" si="36"/>
        <v>74.30143806810474</v>
      </c>
      <c r="I249" s="104">
        <v>65.00000000000001</v>
      </c>
      <c r="J249" s="103">
        <f t="shared" si="37"/>
        <v>65.00000000000001</v>
      </c>
      <c r="K249" s="36">
        <f t="shared" si="38"/>
        <v>70.58086284086285</v>
      </c>
      <c r="L249" s="64">
        <v>33.009708737864074</v>
      </c>
      <c r="M249" s="65">
        <v>100</v>
      </c>
      <c r="N249" s="90">
        <f t="shared" si="39"/>
        <v>48.234774933804054</v>
      </c>
      <c r="O249" s="66">
        <v>74.53625665379397</v>
      </c>
      <c r="P249" s="57">
        <v>98.8228073</v>
      </c>
      <c r="Q249" s="67">
        <v>98.39786381842457</v>
      </c>
      <c r="R249" s="68" t="s">
        <v>1</v>
      </c>
      <c r="S249" s="44">
        <f t="shared" si="40"/>
        <v>90.5290265641203</v>
      </c>
      <c r="T249" s="64">
        <v>100</v>
      </c>
      <c r="U249" s="57">
        <v>76</v>
      </c>
      <c r="V249" s="57">
        <v>100</v>
      </c>
      <c r="W249" s="56" t="s">
        <v>1</v>
      </c>
      <c r="X249" s="56" t="s">
        <v>1</v>
      </c>
      <c r="Y249" s="90">
        <f t="shared" si="41"/>
        <v>91.99999999999999</v>
      </c>
      <c r="Z249" s="101">
        <f t="shared" si="42"/>
        <v>72.27258947139228</v>
      </c>
      <c r="AA249" s="50">
        <v>96.9871794871795</v>
      </c>
      <c r="AB249" s="47">
        <v>10.989010989010989</v>
      </c>
      <c r="AC249" s="44">
        <f t="shared" si="43"/>
        <v>75.48763736263737</v>
      </c>
      <c r="AD249" s="85">
        <v>73.40000000000003</v>
      </c>
      <c r="AE249" s="91">
        <f t="shared" si="44"/>
        <v>73.40000000000003</v>
      </c>
      <c r="AF249" s="88">
        <v>81.25</v>
      </c>
      <c r="AG249" s="80">
        <v>100</v>
      </c>
      <c r="AH249" s="92">
        <f t="shared" si="45"/>
        <v>87.5</v>
      </c>
      <c r="AI249" s="37">
        <f t="shared" si="46"/>
        <v>77.33340659340661</v>
      </c>
      <c r="AJ249" s="38">
        <f t="shared" si="47"/>
        <v>73.45248928189069</v>
      </c>
    </row>
    <row r="250" spans="1:36" ht="15">
      <c r="A250" s="17">
        <v>624</v>
      </c>
      <c r="B250" s="18">
        <v>15455</v>
      </c>
      <c r="C250" s="19" t="s">
        <v>19</v>
      </c>
      <c r="D250" s="19" t="s">
        <v>30</v>
      </c>
      <c r="E250" s="20">
        <v>6</v>
      </c>
      <c r="F250" s="48">
        <v>57.35</v>
      </c>
      <c r="G250" s="49">
        <v>85.8048433048433</v>
      </c>
      <c r="H250" s="44">
        <f t="shared" si="36"/>
        <v>66.8349477682811</v>
      </c>
      <c r="I250" s="104">
        <v>10</v>
      </c>
      <c r="J250" s="103">
        <f t="shared" si="37"/>
        <v>10</v>
      </c>
      <c r="K250" s="36">
        <f t="shared" si="38"/>
        <v>44.100968660968654</v>
      </c>
      <c r="L250" s="64">
        <v>78.70036101083032</v>
      </c>
      <c r="M250" s="65">
        <v>0</v>
      </c>
      <c r="N250" s="90">
        <f t="shared" si="39"/>
        <v>60.8139153265507</v>
      </c>
      <c r="O250" s="66">
        <v>79.5733720302686</v>
      </c>
      <c r="P250" s="57">
        <v>99.6941639</v>
      </c>
      <c r="Q250" s="67">
        <v>99.22619047619048</v>
      </c>
      <c r="R250" s="68" t="s">
        <v>1</v>
      </c>
      <c r="S250" s="44">
        <f t="shared" si="40"/>
        <v>92.77322260915169</v>
      </c>
      <c r="T250" s="64">
        <v>98.33333333333334</v>
      </c>
      <c r="U250" s="57">
        <v>72.5</v>
      </c>
      <c r="V250" s="57">
        <v>100</v>
      </c>
      <c r="W250" s="56" t="s">
        <v>1</v>
      </c>
      <c r="X250" s="56" t="s">
        <v>1</v>
      </c>
      <c r="Y250" s="90">
        <f t="shared" si="41"/>
        <v>90.27777777777777</v>
      </c>
      <c r="Z250" s="101">
        <f t="shared" si="42"/>
        <v>78.11222064527752</v>
      </c>
      <c r="AA250" s="50">
        <v>45.3271469487468</v>
      </c>
      <c r="AB250" s="47">
        <v>8.791208791208792</v>
      </c>
      <c r="AC250" s="44">
        <f t="shared" si="43"/>
        <v>36.193162409362294</v>
      </c>
      <c r="AD250" s="85">
        <v>86.50000000000007</v>
      </c>
      <c r="AE250" s="91">
        <f t="shared" si="44"/>
        <v>86.50000000000007</v>
      </c>
      <c r="AF250" s="88">
        <v>90.625</v>
      </c>
      <c r="AG250" s="80">
        <v>100</v>
      </c>
      <c r="AH250" s="92">
        <f t="shared" si="45"/>
        <v>93.75</v>
      </c>
      <c r="AI250" s="37">
        <f t="shared" si="46"/>
        <v>61.119686618326575</v>
      </c>
      <c r="AJ250" s="38">
        <f t="shared" si="47"/>
        <v>66.21221004033046</v>
      </c>
    </row>
    <row r="251" spans="1:36" ht="15">
      <c r="A251" s="17">
        <v>183</v>
      </c>
      <c r="B251" s="18">
        <v>15464</v>
      </c>
      <c r="C251" s="19" t="s">
        <v>19</v>
      </c>
      <c r="D251" s="19" t="s">
        <v>235</v>
      </c>
      <c r="E251" s="20">
        <v>6</v>
      </c>
      <c r="F251" s="48">
        <v>87.19999999999999</v>
      </c>
      <c r="G251" s="49">
        <v>88.26770451770452</v>
      </c>
      <c r="H251" s="44">
        <f t="shared" si="36"/>
        <v>87.55590150590149</v>
      </c>
      <c r="I251" s="104">
        <v>16</v>
      </c>
      <c r="J251" s="103">
        <f t="shared" si="37"/>
        <v>16</v>
      </c>
      <c r="K251" s="36">
        <f t="shared" si="38"/>
        <v>58.93354090354089</v>
      </c>
      <c r="L251" s="64">
        <v>69.51219512195121</v>
      </c>
      <c r="M251" s="65">
        <v>100</v>
      </c>
      <c r="N251" s="90">
        <f t="shared" si="39"/>
        <v>76.44124168514412</v>
      </c>
      <c r="O251" s="66">
        <v>96.36550400672324</v>
      </c>
      <c r="P251" s="57">
        <v>99.17521135</v>
      </c>
      <c r="Q251" s="67">
        <v>99.03660886319847</v>
      </c>
      <c r="R251" s="68" t="s">
        <v>1</v>
      </c>
      <c r="S251" s="44">
        <f t="shared" si="40"/>
        <v>98.13107113076141</v>
      </c>
      <c r="T251" s="64">
        <v>93.47222222222223</v>
      </c>
      <c r="U251" s="65">
        <v>62.5</v>
      </c>
      <c r="V251" s="57">
        <v>94.44444444444446</v>
      </c>
      <c r="W251" s="56" t="s">
        <v>1</v>
      </c>
      <c r="X251" s="56" t="s">
        <v>1</v>
      </c>
      <c r="Y251" s="90">
        <f t="shared" si="41"/>
        <v>83.47222222222223</v>
      </c>
      <c r="Z251" s="101">
        <f t="shared" si="42"/>
        <v>85.0694224366404</v>
      </c>
      <c r="AA251" s="50">
        <v>90.5962254203676</v>
      </c>
      <c r="AB251" s="47">
        <v>5.4945054945054945</v>
      </c>
      <c r="AC251" s="44">
        <f t="shared" si="43"/>
        <v>69.32079543890208</v>
      </c>
      <c r="AD251" s="85">
        <v>77.10000000000005</v>
      </c>
      <c r="AE251" s="91">
        <f t="shared" si="44"/>
        <v>77.10000000000005</v>
      </c>
      <c r="AF251" s="88">
        <v>78.125</v>
      </c>
      <c r="AG251" s="80">
        <v>100</v>
      </c>
      <c r="AH251" s="92">
        <f t="shared" si="45"/>
        <v>85.41666666666666</v>
      </c>
      <c r="AI251" s="37">
        <f t="shared" si="46"/>
        <v>74.61442423408111</v>
      </c>
      <c r="AJ251" s="38">
        <f t="shared" si="47"/>
        <v>76.7057466692527</v>
      </c>
    </row>
    <row r="252" spans="1:36" ht="15">
      <c r="A252" s="17">
        <v>858</v>
      </c>
      <c r="B252" s="18">
        <v>15466</v>
      </c>
      <c r="C252" s="19" t="s">
        <v>19</v>
      </c>
      <c r="D252" s="19" t="s">
        <v>456</v>
      </c>
      <c r="E252" s="20">
        <v>6</v>
      </c>
      <c r="F252" s="48">
        <v>58.350000000000016</v>
      </c>
      <c r="G252" s="49">
        <v>75.2136752136752</v>
      </c>
      <c r="H252" s="44">
        <f t="shared" si="36"/>
        <v>63.97122507122507</v>
      </c>
      <c r="I252" s="104">
        <v>10</v>
      </c>
      <c r="J252" s="103">
        <f t="shared" si="37"/>
        <v>10</v>
      </c>
      <c r="K252" s="36">
        <f t="shared" si="38"/>
        <v>42.38273504273504</v>
      </c>
      <c r="L252" s="64">
        <v>12.745098039215685</v>
      </c>
      <c r="M252" s="65">
        <v>100</v>
      </c>
      <c r="N252" s="90">
        <f t="shared" si="39"/>
        <v>32.57575757575758</v>
      </c>
      <c r="O252" s="66">
        <v>93.35357624831309</v>
      </c>
      <c r="P252" s="57">
        <v>96.60912479999999</v>
      </c>
      <c r="Q252" s="67">
        <v>95.46296296296296</v>
      </c>
      <c r="R252" s="68" t="s">
        <v>1</v>
      </c>
      <c r="S252" s="44">
        <f t="shared" si="40"/>
        <v>95.08242432375633</v>
      </c>
      <c r="T252" s="64">
        <v>99.30555555555554</v>
      </c>
      <c r="U252" s="65">
        <v>57.49999999999999</v>
      </c>
      <c r="V252" s="57">
        <v>98.61111111111113</v>
      </c>
      <c r="W252" s="56" t="s">
        <v>1</v>
      </c>
      <c r="X252" s="56" t="s">
        <v>1</v>
      </c>
      <c r="Y252" s="90">
        <f t="shared" si="41"/>
        <v>85.13888888888889</v>
      </c>
      <c r="Z252" s="101">
        <f t="shared" si="42"/>
        <v>65.19304245026869</v>
      </c>
      <c r="AA252" s="50">
        <v>74.639428535896</v>
      </c>
      <c r="AB252" s="47">
        <v>5.4945054945054945</v>
      </c>
      <c r="AC252" s="44">
        <f t="shared" si="43"/>
        <v>57.353197775548374</v>
      </c>
      <c r="AD252" s="85">
        <v>44.89999999999995</v>
      </c>
      <c r="AE252" s="91">
        <f t="shared" si="44"/>
        <v>44.89999999999995</v>
      </c>
      <c r="AF252" s="88">
        <v>56.25</v>
      </c>
      <c r="AG252" s="80">
        <v>100</v>
      </c>
      <c r="AH252" s="92">
        <f t="shared" si="45"/>
        <v>70.83333333333333</v>
      </c>
      <c r="AI252" s="37">
        <f t="shared" si="46"/>
        <v>56.72837214695912</v>
      </c>
      <c r="AJ252" s="38">
        <f t="shared" si="47"/>
        <v>58.09157987776909</v>
      </c>
    </row>
    <row r="253" spans="1:36" ht="15">
      <c r="A253" s="17">
        <v>50</v>
      </c>
      <c r="B253" s="18">
        <v>15469</v>
      </c>
      <c r="C253" s="19" t="s">
        <v>19</v>
      </c>
      <c r="D253" s="19" t="s">
        <v>20</v>
      </c>
      <c r="E253" s="20">
        <v>6</v>
      </c>
      <c r="F253" s="48">
        <v>88.39999999999999</v>
      </c>
      <c r="G253" s="49">
        <v>89.07254782254782</v>
      </c>
      <c r="H253" s="44">
        <f t="shared" si="36"/>
        <v>88.62418260751593</v>
      </c>
      <c r="I253" s="104">
        <v>32</v>
      </c>
      <c r="J253" s="103">
        <f t="shared" si="37"/>
        <v>32</v>
      </c>
      <c r="K253" s="36">
        <f t="shared" si="38"/>
        <v>65.97450956450956</v>
      </c>
      <c r="L253" s="64">
        <v>98.34254143646409</v>
      </c>
      <c r="M253" s="65">
        <v>100</v>
      </c>
      <c r="N253" s="90">
        <f t="shared" si="39"/>
        <v>98.71923656454044</v>
      </c>
      <c r="O253" s="66">
        <v>88.86858029050528</v>
      </c>
      <c r="P253" s="57">
        <v>98.2599802</v>
      </c>
      <c r="Q253" s="67">
        <v>98.61288945795988</v>
      </c>
      <c r="R253" s="68" t="s">
        <v>1</v>
      </c>
      <c r="S253" s="44">
        <f t="shared" si="40"/>
        <v>95.18762051408245</v>
      </c>
      <c r="T253" s="64">
        <v>100</v>
      </c>
      <c r="U253" s="57">
        <v>89.99999999999999</v>
      </c>
      <c r="V253" s="57">
        <v>100</v>
      </c>
      <c r="W253" s="56" t="s">
        <v>1</v>
      </c>
      <c r="X253" s="56" t="s">
        <v>1</v>
      </c>
      <c r="Y253" s="90">
        <f t="shared" si="41"/>
        <v>96.66666666666666</v>
      </c>
      <c r="Z253" s="101">
        <f t="shared" si="42"/>
        <v>97.09650265290418</v>
      </c>
      <c r="AA253" s="50">
        <v>58.9711688527922</v>
      </c>
      <c r="AB253" s="47">
        <v>7.6923076923076925</v>
      </c>
      <c r="AC253" s="44">
        <f t="shared" si="43"/>
        <v>46.15145356267107</v>
      </c>
      <c r="AD253" s="85">
        <v>89.60000000000005</v>
      </c>
      <c r="AE253" s="91">
        <f t="shared" si="44"/>
        <v>89.60000000000005</v>
      </c>
      <c r="AF253" s="88">
        <v>87.5</v>
      </c>
      <c r="AG253" s="80">
        <v>100</v>
      </c>
      <c r="AH253" s="92">
        <f t="shared" si="45"/>
        <v>91.66666666666666</v>
      </c>
      <c r="AI253" s="37">
        <f t="shared" si="46"/>
        <v>66.84077523342458</v>
      </c>
      <c r="AJ253" s="38">
        <f t="shared" si="47"/>
        <v>81.79538580938137</v>
      </c>
    </row>
    <row r="254" spans="1:36" ht="15">
      <c r="A254" s="17">
        <v>43</v>
      </c>
      <c r="B254" s="18">
        <v>15476</v>
      </c>
      <c r="C254" s="19" t="s">
        <v>19</v>
      </c>
      <c r="D254" s="19" t="s">
        <v>218</v>
      </c>
      <c r="E254" s="20">
        <v>6</v>
      </c>
      <c r="F254" s="48">
        <v>90.10000000000001</v>
      </c>
      <c r="G254" s="49">
        <v>85.6618844118844</v>
      </c>
      <c r="H254" s="44">
        <f t="shared" si="36"/>
        <v>88.6206281372948</v>
      </c>
      <c r="I254" s="104">
        <v>21.000000000000004</v>
      </c>
      <c r="J254" s="103">
        <f t="shared" si="37"/>
        <v>21.000000000000004</v>
      </c>
      <c r="K254" s="36">
        <f t="shared" si="38"/>
        <v>61.572376882376886</v>
      </c>
      <c r="L254" s="64">
        <v>95</v>
      </c>
      <c r="M254" s="65">
        <v>100</v>
      </c>
      <c r="N254" s="90">
        <f t="shared" si="39"/>
        <v>96.13636363636363</v>
      </c>
      <c r="O254" s="66">
        <v>92.13682396035337</v>
      </c>
      <c r="P254" s="57">
        <v>97.40820955</v>
      </c>
      <c r="Q254" s="67">
        <v>98.36363636363636</v>
      </c>
      <c r="R254" s="68" t="s">
        <v>1</v>
      </c>
      <c r="S254" s="44">
        <f t="shared" si="40"/>
        <v>95.90957565177283</v>
      </c>
      <c r="T254" s="64">
        <v>99.16666666666667</v>
      </c>
      <c r="U254" s="57">
        <v>99.99999999999999</v>
      </c>
      <c r="V254" s="57">
        <v>100</v>
      </c>
      <c r="W254" s="56" t="s">
        <v>1</v>
      </c>
      <c r="X254" s="56" t="s">
        <v>1</v>
      </c>
      <c r="Y254" s="90">
        <f t="shared" si="41"/>
        <v>99.72222222222221</v>
      </c>
      <c r="Z254" s="101">
        <f t="shared" si="42"/>
        <v>96.92439754190065</v>
      </c>
      <c r="AA254" s="50">
        <v>88.7388963763509</v>
      </c>
      <c r="AB254" s="47">
        <v>7.6923076923076925</v>
      </c>
      <c r="AC254" s="44">
        <f t="shared" si="43"/>
        <v>68.47724920534009</v>
      </c>
      <c r="AD254" s="85">
        <v>68.60000000000001</v>
      </c>
      <c r="AE254" s="91">
        <f t="shared" si="44"/>
        <v>68.60000000000001</v>
      </c>
      <c r="AF254" s="88">
        <v>81.25</v>
      </c>
      <c r="AG254" s="80">
        <v>100</v>
      </c>
      <c r="AH254" s="92">
        <f t="shared" si="45"/>
        <v>87.5</v>
      </c>
      <c r="AI254" s="37">
        <f t="shared" si="46"/>
        <v>72.31453290951472</v>
      </c>
      <c r="AJ254" s="38">
        <f t="shared" si="47"/>
        <v>82.47103402028011</v>
      </c>
    </row>
    <row r="255" spans="1:36" ht="15">
      <c r="A255" s="17">
        <v>671</v>
      </c>
      <c r="B255" s="18">
        <v>15480</v>
      </c>
      <c r="C255" s="19" t="s">
        <v>19</v>
      </c>
      <c r="D255" s="19" t="s">
        <v>397</v>
      </c>
      <c r="E255" s="20">
        <v>6</v>
      </c>
      <c r="F255" s="48">
        <v>58.35</v>
      </c>
      <c r="G255" s="49">
        <v>78.63756613756614</v>
      </c>
      <c r="H255" s="44">
        <f t="shared" si="36"/>
        <v>65.11252204585537</v>
      </c>
      <c r="I255" s="104">
        <v>0</v>
      </c>
      <c r="J255" s="103">
        <f t="shared" si="37"/>
        <v>0</v>
      </c>
      <c r="K255" s="36">
        <f t="shared" si="38"/>
        <v>39.067513227513224</v>
      </c>
      <c r="L255" s="64">
        <v>99.48717948717949</v>
      </c>
      <c r="M255" s="65">
        <v>100</v>
      </c>
      <c r="N255" s="90">
        <f t="shared" si="39"/>
        <v>99.60372960372959</v>
      </c>
      <c r="O255" s="66">
        <v>95.60370949489413</v>
      </c>
      <c r="P255" s="57">
        <v>97.049161</v>
      </c>
      <c r="Q255" s="67">
        <v>99.23039923039923</v>
      </c>
      <c r="R255" s="68" t="s">
        <v>1</v>
      </c>
      <c r="S255" s="44">
        <f t="shared" si="40"/>
        <v>97.23361422723835</v>
      </c>
      <c r="T255" s="64">
        <v>79.58333333333334</v>
      </c>
      <c r="U255" s="57">
        <v>87.5</v>
      </c>
      <c r="V255" s="57">
        <v>86.11111111111113</v>
      </c>
      <c r="W255" s="56" t="s">
        <v>1</v>
      </c>
      <c r="X255" s="56" t="s">
        <v>1</v>
      </c>
      <c r="Y255" s="90">
        <f t="shared" si="41"/>
        <v>84.39814814814815</v>
      </c>
      <c r="Z255" s="101">
        <f t="shared" si="42"/>
        <v>95.19595313391285</v>
      </c>
      <c r="AA255" s="50">
        <v>29.0766689527051</v>
      </c>
      <c r="AB255" s="47">
        <v>18.681318681318682</v>
      </c>
      <c r="AC255" s="44">
        <f t="shared" si="43"/>
        <v>26.477831384858497</v>
      </c>
      <c r="AD255" s="85">
        <v>30.699999999999996</v>
      </c>
      <c r="AE255" s="91">
        <f t="shared" si="44"/>
        <v>30.699999999999996</v>
      </c>
      <c r="AF255" s="88">
        <v>25</v>
      </c>
      <c r="AG255" s="80">
        <v>100</v>
      </c>
      <c r="AH255" s="92">
        <f t="shared" si="45"/>
        <v>49.99999999999999</v>
      </c>
      <c r="AI255" s="37">
        <f t="shared" si="46"/>
        <v>32.3081767385912</v>
      </c>
      <c r="AJ255" s="38">
        <f t="shared" si="47"/>
        <v>65.10393223403644</v>
      </c>
    </row>
    <row r="256" spans="1:36" ht="15">
      <c r="A256" s="17">
        <v>133</v>
      </c>
      <c r="B256" s="18">
        <v>15491</v>
      </c>
      <c r="C256" s="19" t="s">
        <v>19</v>
      </c>
      <c r="D256" s="19" t="s">
        <v>240</v>
      </c>
      <c r="E256" s="20">
        <v>4</v>
      </c>
      <c r="F256" s="48">
        <v>77</v>
      </c>
      <c r="G256" s="49">
        <v>94.76699226699226</v>
      </c>
      <c r="H256" s="44">
        <f t="shared" si="36"/>
        <v>82.92233075566408</v>
      </c>
      <c r="I256" s="104">
        <v>5</v>
      </c>
      <c r="J256" s="103">
        <f t="shared" si="37"/>
        <v>5</v>
      </c>
      <c r="K256" s="36">
        <f t="shared" si="38"/>
        <v>51.75339845339845</v>
      </c>
      <c r="L256" s="64">
        <v>92.03187250996015</v>
      </c>
      <c r="M256" s="65">
        <v>100</v>
      </c>
      <c r="N256" s="90">
        <f t="shared" si="39"/>
        <v>93.8428105758783</v>
      </c>
      <c r="O256" s="66">
        <v>96.71932566707603</v>
      </c>
      <c r="P256" s="57">
        <v>95.4328554</v>
      </c>
      <c r="Q256" s="67">
        <v>99.87298899237935</v>
      </c>
      <c r="R256" s="68" t="s">
        <v>1</v>
      </c>
      <c r="S256" s="44">
        <f t="shared" si="40"/>
        <v>97.28088477605607</v>
      </c>
      <c r="T256" s="64">
        <v>97.63888888888889</v>
      </c>
      <c r="U256" s="57">
        <v>76.52173913043478</v>
      </c>
      <c r="V256" s="57">
        <v>100</v>
      </c>
      <c r="W256" s="56" t="s">
        <v>1</v>
      </c>
      <c r="X256" s="56" t="s">
        <v>1</v>
      </c>
      <c r="Y256" s="90">
        <f t="shared" si="41"/>
        <v>91.38687600644121</v>
      </c>
      <c r="Z256" s="101">
        <f t="shared" si="42"/>
        <v>94.3535700232703</v>
      </c>
      <c r="AA256" s="50">
        <v>77.7198565035842</v>
      </c>
      <c r="AB256" s="47">
        <v>10.416666666666668</v>
      </c>
      <c r="AC256" s="44">
        <f t="shared" si="43"/>
        <v>60.89405904435481</v>
      </c>
      <c r="AD256" s="85">
        <v>68.69999999999999</v>
      </c>
      <c r="AE256" s="91">
        <f t="shared" si="44"/>
        <v>68.69999999999999</v>
      </c>
      <c r="AF256" s="88">
        <v>90.625</v>
      </c>
      <c r="AG256" s="80">
        <v>100</v>
      </c>
      <c r="AH256" s="92">
        <f t="shared" si="45"/>
        <v>93.75</v>
      </c>
      <c r="AI256" s="37">
        <f t="shared" si="46"/>
        <v>69.54683149032256</v>
      </c>
      <c r="AJ256" s="38">
        <f t="shared" si="47"/>
        <v>78.3915141494116</v>
      </c>
    </row>
    <row r="257" spans="1:36" ht="15">
      <c r="A257" s="17">
        <v>268</v>
      </c>
      <c r="B257" s="18">
        <v>15494</v>
      </c>
      <c r="C257" s="19" t="s">
        <v>19</v>
      </c>
      <c r="D257" s="19" t="s">
        <v>421</v>
      </c>
      <c r="E257" s="20">
        <v>6</v>
      </c>
      <c r="F257" s="48">
        <v>43.300000000000004</v>
      </c>
      <c r="G257" s="49">
        <v>76.39092389092389</v>
      </c>
      <c r="H257" s="44">
        <f t="shared" si="36"/>
        <v>54.330307963641296</v>
      </c>
      <c r="I257" s="104">
        <v>5</v>
      </c>
      <c r="J257" s="103">
        <f t="shared" si="37"/>
        <v>5</v>
      </c>
      <c r="K257" s="36">
        <f t="shared" si="38"/>
        <v>34.59818477818477</v>
      </c>
      <c r="L257" s="64">
        <v>92.43027888446214</v>
      </c>
      <c r="M257" s="65">
        <v>100</v>
      </c>
      <c r="N257" s="90">
        <f t="shared" si="39"/>
        <v>94.15067004708439</v>
      </c>
      <c r="O257" s="66">
        <v>90.0228493457928</v>
      </c>
      <c r="P257" s="57">
        <v>96.39992784999998</v>
      </c>
      <c r="Q257" s="67">
        <v>99.82253771073647</v>
      </c>
      <c r="R257" s="68" t="s">
        <v>1</v>
      </c>
      <c r="S257" s="44">
        <f t="shared" si="40"/>
        <v>95.35547052823756</v>
      </c>
      <c r="T257" s="64">
        <v>96.52777777777779</v>
      </c>
      <c r="U257" s="57">
        <v>99.99999999999999</v>
      </c>
      <c r="V257" s="57">
        <v>98.61111111111113</v>
      </c>
      <c r="W257" s="56" t="s">
        <v>1</v>
      </c>
      <c r="X257" s="56" t="s">
        <v>1</v>
      </c>
      <c r="Y257" s="90">
        <f t="shared" si="41"/>
        <v>98.37962962962962</v>
      </c>
      <c r="Z257" s="101">
        <f t="shared" si="42"/>
        <v>95.55115650086427</v>
      </c>
      <c r="AA257" s="50">
        <v>87.3887476160203</v>
      </c>
      <c r="AB257" s="47">
        <v>28.57142857142857</v>
      </c>
      <c r="AC257" s="44">
        <f t="shared" si="43"/>
        <v>72.68441785487236</v>
      </c>
      <c r="AD257" s="85">
        <v>40.49999999999994</v>
      </c>
      <c r="AE257" s="91">
        <f t="shared" si="44"/>
        <v>40.49999999999994</v>
      </c>
      <c r="AF257" s="88">
        <v>75</v>
      </c>
      <c r="AG257" s="80">
        <v>100</v>
      </c>
      <c r="AH257" s="92">
        <f t="shared" si="45"/>
        <v>83.33333333333333</v>
      </c>
      <c r="AI257" s="37">
        <f t="shared" si="46"/>
        <v>66.23168952259857</v>
      </c>
      <c r="AJ257" s="38">
        <f t="shared" si="47"/>
        <v>74.56472206284866</v>
      </c>
    </row>
    <row r="258" spans="1:36" ht="15">
      <c r="A258" s="17">
        <v>571</v>
      </c>
      <c r="B258" s="18">
        <v>15500</v>
      </c>
      <c r="C258" s="19" t="s">
        <v>19</v>
      </c>
      <c r="D258" s="19" t="s">
        <v>267</v>
      </c>
      <c r="E258" s="20">
        <v>6</v>
      </c>
      <c r="F258" s="48">
        <v>100</v>
      </c>
      <c r="G258" s="49">
        <v>76.50234025234025</v>
      </c>
      <c r="H258" s="44">
        <f aca="true" t="shared" si="48" ref="H258:H321">(F258*(8/12))+(G258*(4/12))</f>
        <v>92.16744675078007</v>
      </c>
      <c r="I258" s="104">
        <v>0</v>
      </c>
      <c r="J258" s="103">
        <f aca="true" t="shared" si="49" ref="J258:J321">I258</f>
        <v>0</v>
      </c>
      <c r="K258" s="36">
        <f aca="true" t="shared" si="50" ref="K258:K321">(H258*(12/20))+(J258*(8/20))</f>
        <v>55.30046805046804</v>
      </c>
      <c r="L258" s="64">
        <v>33.75</v>
      </c>
      <c r="M258" s="65">
        <v>100</v>
      </c>
      <c r="N258" s="90">
        <f aca="true" t="shared" si="51" ref="N258:N321">(L258*(17/22))+(M258*(5/22))</f>
        <v>48.80681818181818</v>
      </c>
      <c r="O258" s="66">
        <v>84.24900289385693</v>
      </c>
      <c r="P258" s="57">
        <v>89.59083715</v>
      </c>
      <c r="Q258" s="67">
        <v>95.11201629327903</v>
      </c>
      <c r="R258" s="68" t="s">
        <v>1</v>
      </c>
      <c r="S258" s="44">
        <f aca="true" t="shared" si="52" ref="S258:S321">IF((R258=("N/A")),((O258*(5.33/16))+(P258*(5.33/16))+(Q258*(5.33/16))),((O258*(4/16))+(P258*(4/16))+(Q258*(4/16))+(R258*(4/16))))</f>
        <v>89.59458714230841</v>
      </c>
      <c r="T258" s="64">
        <v>100</v>
      </c>
      <c r="U258" s="57">
        <v>99.99999999999999</v>
      </c>
      <c r="V258" s="57">
        <v>100</v>
      </c>
      <c r="W258" s="56" t="s">
        <v>1</v>
      </c>
      <c r="X258" s="56" t="s">
        <v>1</v>
      </c>
      <c r="Y258" s="90">
        <f aca="true" t="shared" si="53" ref="Y258:Y321">(T258*(4/12))+(U258*(4/12))+(V258*(4/12))</f>
        <v>99.99999999999999</v>
      </c>
      <c r="Z258" s="101">
        <f aca="true" t="shared" si="54" ref="Z258:Z321">(N258*(22/50))+(S258*(16/50))+(Y258*(12/50))</f>
        <v>74.14526788553869</v>
      </c>
      <c r="AA258" s="50">
        <v>68.6028885977527</v>
      </c>
      <c r="AB258" s="47">
        <v>10.989010989010989</v>
      </c>
      <c r="AC258" s="44">
        <f aca="true" t="shared" si="55" ref="AC258:AC321">(AA258*(12/16))+(AB258*(4/16))</f>
        <v>54.199419195567266</v>
      </c>
      <c r="AD258" s="85">
        <v>64.59999999999997</v>
      </c>
      <c r="AE258" s="91">
        <f aca="true" t="shared" si="56" ref="AE258:AE321">AD258</f>
        <v>64.59999999999997</v>
      </c>
      <c r="AF258" s="88">
        <v>81.25</v>
      </c>
      <c r="AG258" s="80">
        <v>100</v>
      </c>
      <c r="AH258" s="92">
        <f aca="true" t="shared" si="57" ref="AH258:AH321">(AF258*(4/6))+(AG258*(2/6))</f>
        <v>87.5</v>
      </c>
      <c r="AI258" s="37">
        <f aca="true" t="shared" si="58" ref="AI258:AI321">(AC258*(16/30))+(AE258*(8/30))+(AH258*(6/30))</f>
        <v>63.6330235709692</v>
      </c>
      <c r="AJ258" s="38">
        <f aca="true" t="shared" si="59" ref="AJ258:AJ321">(K258*(20/100))+(Z258*(50/100))+(AI258*(30/100))</f>
        <v>67.22263462415371</v>
      </c>
    </row>
    <row r="259" spans="1:36" ht="15">
      <c r="A259" s="17">
        <v>769</v>
      </c>
      <c r="B259" s="18">
        <v>15507</v>
      </c>
      <c r="C259" s="19" t="s">
        <v>19</v>
      </c>
      <c r="D259" s="19" t="s">
        <v>533</v>
      </c>
      <c r="E259" s="20">
        <v>6</v>
      </c>
      <c r="F259" s="48">
        <v>70</v>
      </c>
      <c r="G259" s="49">
        <v>75.5026455026455</v>
      </c>
      <c r="H259" s="44">
        <f t="shared" si="48"/>
        <v>71.8342151675485</v>
      </c>
      <c r="I259" s="104">
        <v>16</v>
      </c>
      <c r="J259" s="103">
        <f t="shared" si="49"/>
        <v>16</v>
      </c>
      <c r="K259" s="36">
        <f t="shared" si="50"/>
        <v>49.5005291005291</v>
      </c>
      <c r="L259" s="64">
        <v>19.834710743801654</v>
      </c>
      <c r="M259" s="65">
        <v>100</v>
      </c>
      <c r="N259" s="90">
        <f t="shared" si="51"/>
        <v>38.05409466566491</v>
      </c>
      <c r="O259" s="66">
        <v>64.23868092691623</v>
      </c>
      <c r="P259" s="57">
        <v>98.5280419</v>
      </c>
      <c r="Q259" s="67">
        <v>97.80701754385966</v>
      </c>
      <c r="R259" s="68" t="s">
        <v>1</v>
      </c>
      <c r="S259" s="44">
        <f t="shared" si="52"/>
        <v>86.80362726101473</v>
      </c>
      <c r="T259" s="64">
        <v>95.55555555555556</v>
      </c>
      <c r="U259" s="57">
        <v>62.5</v>
      </c>
      <c r="V259" s="57">
        <v>89.81481481481482</v>
      </c>
      <c r="W259" s="56" t="s">
        <v>1</v>
      </c>
      <c r="X259" s="56" t="s">
        <v>1</v>
      </c>
      <c r="Y259" s="90">
        <f t="shared" si="53"/>
        <v>82.62345679012346</v>
      </c>
      <c r="Z259" s="101">
        <f t="shared" si="54"/>
        <v>64.3505920060469</v>
      </c>
      <c r="AA259" s="50">
        <v>96.8589743589744</v>
      </c>
      <c r="AB259" s="47">
        <v>9.89010989010989</v>
      </c>
      <c r="AC259" s="44">
        <f t="shared" si="55"/>
        <v>75.11675824175828</v>
      </c>
      <c r="AD259" s="85">
        <v>40.39999999999998</v>
      </c>
      <c r="AE259" s="91">
        <f t="shared" si="56"/>
        <v>40.39999999999998</v>
      </c>
      <c r="AF259" s="88">
        <v>65.625</v>
      </c>
      <c r="AG259" s="80">
        <v>100</v>
      </c>
      <c r="AH259" s="92">
        <f t="shared" si="57"/>
        <v>77.08333333333333</v>
      </c>
      <c r="AI259" s="37">
        <f t="shared" si="58"/>
        <v>66.25227106227108</v>
      </c>
      <c r="AJ259" s="38">
        <f t="shared" si="59"/>
        <v>61.95108314181059</v>
      </c>
    </row>
    <row r="260" spans="1:36" ht="15">
      <c r="A260" s="17">
        <v>344</v>
      </c>
      <c r="B260" s="18">
        <v>15511</v>
      </c>
      <c r="C260" s="19" t="s">
        <v>19</v>
      </c>
      <c r="D260" s="19" t="s">
        <v>116</v>
      </c>
      <c r="E260" s="20">
        <v>6</v>
      </c>
      <c r="F260" s="48">
        <v>97.6</v>
      </c>
      <c r="G260" s="49">
        <v>81.62749287749287</v>
      </c>
      <c r="H260" s="44">
        <f t="shared" si="48"/>
        <v>92.27583095916428</v>
      </c>
      <c r="I260" s="104">
        <v>5</v>
      </c>
      <c r="J260" s="103">
        <f t="shared" si="49"/>
        <v>5</v>
      </c>
      <c r="K260" s="36">
        <f t="shared" si="50"/>
        <v>57.36549857549857</v>
      </c>
      <c r="L260" s="64">
        <v>44.30379746835443</v>
      </c>
      <c r="M260" s="65">
        <v>100</v>
      </c>
      <c r="N260" s="90">
        <f t="shared" si="51"/>
        <v>56.962025316455694</v>
      </c>
      <c r="O260" s="66">
        <v>94.7985773256671</v>
      </c>
      <c r="P260" s="57">
        <v>99.01074890000001</v>
      </c>
      <c r="Q260" s="67">
        <v>99.28400954653938</v>
      </c>
      <c r="R260" s="68" t="s">
        <v>1</v>
      </c>
      <c r="S260" s="44">
        <f t="shared" si="52"/>
        <v>97.63671747911629</v>
      </c>
      <c r="T260" s="64">
        <v>100</v>
      </c>
      <c r="U260" s="57">
        <v>99.99999999999999</v>
      </c>
      <c r="V260" s="57">
        <v>100</v>
      </c>
      <c r="W260" s="56" t="s">
        <v>1</v>
      </c>
      <c r="X260" s="56" t="s">
        <v>1</v>
      </c>
      <c r="Y260" s="90">
        <f t="shared" si="53"/>
        <v>99.99999999999999</v>
      </c>
      <c r="Z260" s="101">
        <f t="shared" si="54"/>
        <v>80.30704073255771</v>
      </c>
      <c r="AA260" s="50">
        <v>90.3528137394559</v>
      </c>
      <c r="AB260" s="47">
        <v>10.989010989010989</v>
      </c>
      <c r="AC260" s="44">
        <f t="shared" si="55"/>
        <v>70.51186305184467</v>
      </c>
      <c r="AD260" s="85">
        <v>65.99999999999996</v>
      </c>
      <c r="AE260" s="91">
        <f t="shared" si="56"/>
        <v>65.99999999999996</v>
      </c>
      <c r="AF260" s="88">
        <v>71.875</v>
      </c>
      <c r="AG260" s="80">
        <v>100</v>
      </c>
      <c r="AH260" s="92">
        <f t="shared" si="57"/>
        <v>81.25</v>
      </c>
      <c r="AI260" s="37">
        <f t="shared" si="58"/>
        <v>71.4563269609838</v>
      </c>
      <c r="AJ260" s="38">
        <f t="shared" si="59"/>
        <v>73.06351816967371</v>
      </c>
    </row>
    <row r="261" spans="1:36" ht="15">
      <c r="A261" s="17">
        <v>751</v>
      </c>
      <c r="B261" s="18">
        <v>15514</v>
      </c>
      <c r="C261" s="19" t="s">
        <v>19</v>
      </c>
      <c r="D261" s="19" t="s">
        <v>416</v>
      </c>
      <c r="E261" s="20">
        <v>6</v>
      </c>
      <c r="F261" s="48">
        <v>81.2</v>
      </c>
      <c r="G261" s="49">
        <v>0</v>
      </c>
      <c r="H261" s="44">
        <f t="shared" si="48"/>
        <v>54.13333333333333</v>
      </c>
      <c r="I261" s="104">
        <v>24</v>
      </c>
      <c r="J261" s="103">
        <f t="shared" si="49"/>
        <v>24</v>
      </c>
      <c r="K261" s="36">
        <f t="shared" si="50"/>
        <v>42.08</v>
      </c>
      <c r="L261" s="64">
        <v>19.58333333333333</v>
      </c>
      <c r="M261" s="65">
        <v>100</v>
      </c>
      <c r="N261" s="90">
        <f t="shared" si="51"/>
        <v>37.859848484848484</v>
      </c>
      <c r="O261" s="66">
        <v>100</v>
      </c>
      <c r="P261" s="57">
        <v>99</v>
      </c>
      <c r="Q261" s="67">
        <v>99.0625</v>
      </c>
      <c r="R261" s="68" t="s">
        <v>1</v>
      </c>
      <c r="S261" s="44">
        <f t="shared" si="52"/>
        <v>99.2920703125</v>
      </c>
      <c r="T261" s="64">
        <v>98.61111111111111</v>
      </c>
      <c r="U261" s="57">
        <v>62.5</v>
      </c>
      <c r="V261" s="57">
        <v>100</v>
      </c>
      <c r="W261" s="56" t="s">
        <v>1</v>
      </c>
      <c r="X261" s="56" t="s">
        <v>1</v>
      </c>
      <c r="Y261" s="90">
        <f t="shared" si="53"/>
        <v>87.03703703703702</v>
      </c>
      <c r="Z261" s="101">
        <f t="shared" si="54"/>
        <v>69.32068472222223</v>
      </c>
      <c r="AA261" s="50">
        <v>88.8461538461539</v>
      </c>
      <c r="AB261" s="47">
        <v>10.989010989010989</v>
      </c>
      <c r="AC261" s="44">
        <f t="shared" si="55"/>
        <v>69.38186813186816</v>
      </c>
      <c r="AD261" s="85">
        <v>50.699999999999946</v>
      </c>
      <c r="AE261" s="91">
        <f t="shared" si="56"/>
        <v>50.699999999999946</v>
      </c>
      <c r="AF261" s="88">
        <v>56.25</v>
      </c>
      <c r="AG261" s="80">
        <v>100</v>
      </c>
      <c r="AH261" s="92">
        <f t="shared" si="57"/>
        <v>70.83333333333333</v>
      </c>
      <c r="AI261" s="37">
        <f t="shared" si="58"/>
        <v>64.69032967032967</v>
      </c>
      <c r="AJ261" s="38">
        <f t="shared" si="59"/>
        <v>62.48344126221002</v>
      </c>
    </row>
    <row r="262" spans="1:36" ht="15">
      <c r="A262" s="17">
        <v>317</v>
      </c>
      <c r="B262" s="18">
        <v>15516</v>
      </c>
      <c r="C262" s="19" t="s">
        <v>19</v>
      </c>
      <c r="D262" s="19" t="s">
        <v>772</v>
      </c>
      <c r="E262" s="20">
        <v>5</v>
      </c>
      <c r="F262" s="48">
        <v>69.15</v>
      </c>
      <c r="G262" s="49">
        <v>92.33007733007733</v>
      </c>
      <c r="H262" s="44">
        <f t="shared" si="48"/>
        <v>76.8766924433591</v>
      </c>
      <c r="I262" s="104">
        <v>16</v>
      </c>
      <c r="J262" s="103">
        <f t="shared" si="49"/>
        <v>16</v>
      </c>
      <c r="K262" s="36">
        <f t="shared" si="50"/>
        <v>52.52601546601546</v>
      </c>
      <c r="L262" s="64">
        <v>99.75124378109453</v>
      </c>
      <c r="M262" s="65">
        <v>100</v>
      </c>
      <c r="N262" s="90">
        <f t="shared" si="51"/>
        <v>99.80777928539123</v>
      </c>
      <c r="O262" s="66">
        <v>88.32652619202327</v>
      </c>
      <c r="P262" s="57">
        <v>99.9458893</v>
      </c>
      <c r="Q262" s="67">
        <v>99.62850388382303</v>
      </c>
      <c r="R262" s="68" t="s">
        <v>1</v>
      </c>
      <c r="S262" s="44">
        <f t="shared" si="52"/>
        <v>95.9069937670788</v>
      </c>
      <c r="T262" s="64">
        <v>98.61111111111111</v>
      </c>
      <c r="U262" s="57">
        <v>56.52173913043479</v>
      </c>
      <c r="V262" s="57">
        <v>94.44444444444446</v>
      </c>
      <c r="W262" s="56" t="s">
        <v>1</v>
      </c>
      <c r="X262" s="56" t="s">
        <v>1</v>
      </c>
      <c r="Y262" s="90">
        <f t="shared" si="53"/>
        <v>83.19243156199678</v>
      </c>
      <c r="Z262" s="101">
        <f t="shared" si="54"/>
        <v>94.57184446591658</v>
      </c>
      <c r="AA262" s="50">
        <v>62.2270368817043</v>
      </c>
      <c r="AB262" s="47">
        <v>52.57731958762887</v>
      </c>
      <c r="AC262" s="44">
        <f t="shared" si="55"/>
        <v>59.81460755818544</v>
      </c>
      <c r="AD262" s="85">
        <v>30.899999999999984</v>
      </c>
      <c r="AE262" s="91">
        <f t="shared" si="56"/>
        <v>30.899999999999984</v>
      </c>
      <c r="AF262" s="88">
        <v>40.625</v>
      </c>
      <c r="AG262" s="80">
        <v>100</v>
      </c>
      <c r="AH262" s="92">
        <f t="shared" si="57"/>
        <v>60.41666666666666</v>
      </c>
      <c r="AI262" s="37">
        <f t="shared" si="58"/>
        <v>52.22445736436556</v>
      </c>
      <c r="AJ262" s="38">
        <f t="shared" si="59"/>
        <v>73.45846253547106</v>
      </c>
    </row>
    <row r="263" spans="1:36" ht="15">
      <c r="A263" s="17">
        <v>920</v>
      </c>
      <c r="B263" s="18">
        <v>15518</v>
      </c>
      <c r="C263" s="19" t="s">
        <v>19</v>
      </c>
      <c r="D263" s="19" t="s">
        <v>747</v>
      </c>
      <c r="E263" s="20">
        <v>6</v>
      </c>
      <c r="F263" s="48">
        <v>45.10000000000001</v>
      </c>
      <c r="G263" s="49">
        <v>71.65954415954417</v>
      </c>
      <c r="H263" s="44">
        <f t="shared" si="48"/>
        <v>53.95318138651473</v>
      </c>
      <c r="I263" s="104">
        <v>21.000000000000004</v>
      </c>
      <c r="J263" s="103">
        <f t="shared" si="49"/>
        <v>21.000000000000004</v>
      </c>
      <c r="K263" s="36">
        <f t="shared" si="50"/>
        <v>40.77190883190883</v>
      </c>
      <c r="L263" s="64">
        <v>58.152173913043484</v>
      </c>
      <c r="M263" s="65">
        <v>0</v>
      </c>
      <c r="N263" s="90">
        <f t="shared" si="51"/>
        <v>44.93577075098815</v>
      </c>
      <c r="O263" s="66">
        <v>77.48089851416651</v>
      </c>
      <c r="P263" s="57">
        <v>92.5051546</v>
      </c>
      <c r="Q263" s="67">
        <v>97.86821705426357</v>
      </c>
      <c r="R263" s="68" t="s">
        <v>1</v>
      </c>
      <c r="S263" s="44">
        <f t="shared" si="52"/>
        <v>89.22895374985828</v>
      </c>
      <c r="T263" s="64">
        <v>91.38888888888889</v>
      </c>
      <c r="U263" s="57">
        <v>73.33333333333334</v>
      </c>
      <c r="V263" s="57">
        <v>73.6111111111111</v>
      </c>
      <c r="W263" s="56" t="s">
        <v>1</v>
      </c>
      <c r="X263" s="56" t="s">
        <v>1</v>
      </c>
      <c r="Y263" s="90">
        <f t="shared" si="53"/>
        <v>79.44444444444443</v>
      </c>
      <c r="Z263" s="101">
        <f t="shared" si="54"/>
        <v>67.3916709970561</v>
      </c>
      <c r="AA263" s="50">
        <v>68.6984196008817</v>
      </c>
      <c r="AB263" s="47">
        <v>5.4945054945054945</v>
      </c>
      <c r="AC263" s="44">
        <f t="shared" si="55"/>
        <v>52.89744107428765</v>
      </c>
      <c r="AD263" s="85">
        <v>3.5999999999999996</v>
      </c>
      <c r="AE263" s="91">
        <f t="shared" si="56"/>
        <v>3.5999999999999996</v>
      </c>
      <c r="AF263" s="88">
        <v>43.75</v>
      </c>
      <c r="AG263" s="80">
        <v>100</v>
      </c>
      <c r="AH263" s="92">
        <f t="shared" si="57"/>
        <v>62.49999999999999</v>
      </c>
      <c r="AI263" s="37">
        <f t="shared" si="58"/>
        <v>41.67196857295342</v>
      </c>
      <c r="AJ263" s="38">
        <f t="shared" si="59"/>
        <v>54.35180783679584</v>
      </c>
    </row>
    <row r="264" spans="1:36" ht="15">
      <c r="A264" s="17">
        <v>783</v>
      </c>
      <c r="B264" s="18">
        <v>15522</v>
      </c>
      <c r="C264" s="19" t="s">
        <v>19</v>
      </c>
      <c r="D264" s="19" t="s">
        <v>1080</v>
      </c>
      <c r="E264" s="20">
        <v>6</v>
      </c>
      <c r="F264" s="48">
        <v>61.650000000000006</v>
      </c>
      <c r="G264" s="49">
        <v>75.85368335368335</v>
      </c>
      <c r="H264" s="44">
        <f t="shared" si="48"/>
        <v>66.38456111789445</v>
      </c>
      <c r="I264" s="104">
        <v>10</v>
      </c>
      <c r="J264" s="103">
        <f t="shared" si="49"/>
        <v>10</v>
      </c>
      <c r="K264" s="36">
        <f t="shared" si="50"/>
        <v>43.83073667073667</v>
      </c>
      <c r="L264" s="64">
        <v>28.776978417266186</v>
      </c>
      <c r="M264" s="65">
        <v>100</v>
      </c>
      <c r="N264" s="90">
        <f t="shared" si="51"/>
        <v>44.96402877697842</v>
      </c>
      <c r="O264" s="66">
        <v>92.94020164884135</v>
      </c>
      <c r="P264" s="57">
        <v>99.32848059999999</v>
      </c>
      <c r="Q264" s="67">
        <v>96.91991786447639</v>
      </c>
      <c r="R264" s="68" t="s">
        <v>1</v>
      </c>
      <c r="S264" s="44">
        <f t="shared" si="52"/>
        <v>96.33595241274898</v>
      </c>
      <c r="T264" s="64">
        <v>97.22222222222221</v>
      </c>
      <c r="U264" s="57">
        <v>82.5</v>
      </c>
      <c r="V264" s="57">
        <v>100</v>
      </c>
      <c r="W264" s="56" t="s">
        <v>1</v>
      </c>
      <c r="X264" s="56" t="s">
        <v>1</v>
      </c>
      <c r="Y264" s="90">
        <f t="shared" si="53"/>
        <v>93.24074074074073</v>
      </c>
      <c r="Z264" s="101">
        <f t="shared" si="54"/>
        <v>72.98945521172796</v>
      </c>
      <c r="AA264" s="50">
        <v>55.6430213640555</v>
      </c>
      <c r="AB264" s="47">
        <v>9.89010989010989</v>
      </c>
      <c r="AC264" s="44">
        <f t="shared" si="55"/>
        <v>44.2047934955691</v>
      </c>
      <c r="AD264" s="85">
        <v>47.29999999999992</v>
      </c>
      <c r="AE264" s="91">
        <f t="shared" si="56"/>
        <v>47.29999999999992</v>
      </c>
      <c r="AF264" s="88">
        <v>81.25</v>
      </c>
      <c r="AG264" s="80">
        <v>100</v>
      </c>
      <c r="AH264" s="92">
        <f t="shared" si="57"/>
        <v>87.5</v>
      </c>
      <c r="AI264" s="37">
        <f t="shared" si="58"/>
        <v>53.689223197636835</v>
      </c>
      <c r="AJ264" s="38">
        <f t="shared" si="59"/>
        <v>61.36764189930236</v>
      </c>
    </row>
    <row r="265" spans="1:36" ht="15">
      <c r="A265" s="17">
        <v>170</v>
      </c>
      <c r="B265" s="18">
        <v>15531</v>
      </c>
      <c r="C265" s="19" t="s">
        <v>19</v>
      </c>
      <c r="D265" s="19" t="s">
        <v>216</v>
      </c>
      <c r="E265" s="20">
        <v>6</v>
      </c>
      <c r="F265" s="48">
        <v>62.650000000000006</v>
      </c>
      <c r="G265" s="49">
        <v>92.58547008547006</v>
      </c>
      <c r="H265" s="44">
        <f t="shared" si="48"/>
        <v>72.62849002849002</v>
      </c>
      <c r="I265" s="104">
        <v>5</v>
      </c>
      <c r="J265" s="103">
        <f t="shared" si="49"/>
        <v>5</v>
      </c>
      <c r="K265" s="36">
        <f t="shared" si="50"/>
        <v>45.57709401709401</v>
      </c>
      <c r="L265" s="64">
        <v>97.27891156462584</v>
      </c>
      <c r="M265" s="65">
        <v>100</v>
      </c>
      <c r="N265" s="90">
        <f t="shared" si="51"/>
        <v>97.8973407544836</v>
      </c>
      <c r="O265" s="66">
        <v>98.44612423833094</v>
      </c>
      <c r="P265" s="57">
        <v>97.4703305</v>
      </c>
      <c r="Q265" s="67">
        <v>97.62282091917591</v>
      </c>
      <c r="R265" s="68">
        <v>100</v>
      </c>
      <c r="S265" s="44">
        <f t="shared" si="52"/>
        <v>98.38481891437671</v>
      </c>
      <c r="T265" s="64">
        <v>97.22222222222221</v>
      </c>
      <c r="U265" s="57">
        <v>99.99999999999999</v>
      </c>
      <c r="V265" s="57">
        <v>97.22222222222221</v>
      </c>
      <c r="W265" s="56" t="s">
        <v>1</v>
      </c>
      <c r="X265" s="56" t="s">
        <v>1</v>
      </c>
      <c r="Y265" s="90">
        <f t="shared" si="53"/>
        <v>98.14814814814814</v>
      </c>
      <c r="Z265" s="101">
        <f t="shared" si="54"/>
        <v>98.11352754012889</v>
      </c>
      <c r="AA265" s="50">
        <v>97.948717948718</v>
      </c>
      <c r="AB265" s="47">
        <v>20.652173913043477</v>
      </c>
      <c r="AC265" s="44">
        <f t="shared" si="55"/>
        <v>78.62458193979937</v>
      </c>
      <c r="AD265" s="85">
        <v>31.400000000000002</v>
      </c>
      <c r="AE265" s="91">
        <f t="shared" si="56"/>
        <v>31.400000000000002</v>
      </c>
      <c r="AF265" s="88">
        <v>46.875</v>
      </c>
      <c r="AG265" s="80">
        <v>100</v>
      </c>
      <c r="AH265" s="92">
        <f t="shared" si="57"/>
        <v>64.58333333333333</v>
      </c>
      <c r="AI265" s="37">
        <f t="shared" si="58"/>
        <v>63.22311036789299</v>
      </c>
      <c r="AJ265" s="38">
        <f t="shared" si="59"/>
        <v>77.13911568385114</v>
      </c>
    </row>
    <row r="266" spans="1:36" ht="15">
      <c r="A266" s="17">
        <v>341</v>
      </c>
      <c r="B266" s="18">
        <v>15533</v>
      </c>
      <c r="C266" s="19" t="s">
        <v>19</v>
      </c>
      <c r="D266" s="19" t="s">
        <v>531</v>
      </c>
      <c r="E266" s="20">
        <v>6</v>
      </c>
      <c r="F266" s="48">
        <v>40.20000000000002</v>
      </c>
      <c r="G266" s="49">
        <v>85.86538461538463</v>
      </c>
      <c r="H266" s="44">
        <f t="shared" si="48"/>
        <v>55.42179487179489</v>
      </c>
      <c r="I266" s="104">
        <v>0</v>
      </c>
      <c r="J266" s="103">
        <f t="shared" si="49"/>
        <v>0</v>
      </c>
      <c r="K266" s="36">
        <f t="shared" si="50"/>
        <v>33.25307692307693</v>
      </c>
      <c r="L266" s="64">
        <v>97.0954356846473</v>
      </c>
      <c r="M266" s="65">
        <v>100</v>
      </c>
      <c r="N266" s="90">
        <f t="shared" si="51"/>
        <v>97.75556393813653</v>
      </c>
      <c r="O266" s="66">
        <v>73.87611942027642</v>
      </c>
      <c r="P266" s="57">
        <v>97.562229</v>
      </c>
      <c r="Q266" s="67">
        <v>99.83193277310924</v>
      </c>
      <c r="R266" s="68" t="s">
        <v>1</v>
      </c>
      <c r="S266" s="44">
        <f t="shared" si="52"/>
        <v>90.3669124225466</v>
      </c>
      <c r="T266" s="64">
        <v>93.75</v>
      </c>
      <c r="U266" s="57">
        <v>87.5</v>
      </c>
      <c r="V266" s="57">
        <v>100</v>
      </c>
      <c r="W266" s="56" t="s">
        <v>1</v>
      </c>
      <c r="X266" s="56" t="s">
        <v>1</v>
      </c>
      <c r="Y266" s="90">
        <f t="shared" si="53"/>
        <v>93.75</v>
      </c>
      <c r="Z266" s="101">
        <f t="shared" si="54"/>
        <v>94.42986010799498</v>
      </c>
      <c r="AA266" s="50">
        <v>94.5409582538673</v>
      </c>
      <c r="AB266" s="47">
        <v>14.285714285714285</v>
      </c>
      <c r="AC266" s="44">
        <f t="shared" si="55"/>
        <v>74.47714726182905</v>
      </c>
      <c r="AD266" s="85">
        <v>42.39999999999995</v>
      </c>
      <c r="AE266" s="91">
        <f t="shared" si="56"/>
        <v>42.39999999999995</v>
      </c>
      <c r="AF266" s="88">
        <v>50</v>
      </c>
      <c r="AG266" s="80">
        <v>100</v>
      </c>
      <c r="AH266" s="92">
        <f t="shared" si="57"/>
        <v>66.66666666666666</v>
      </c>
      <c r="AI266" s="37">
        <f t="shared" si="58"/>
        <v>64.3611452063088</v>
      </c>
      <c r="AJ266" s="38">
        <f t="shared" si="59"/>
        <v>73.17388900050551</v>
      </c>
    </row>
    <row r="267" spans="1:36" ht="15">
      <c r="A267" s="17">
        <v>676</v>
      </c>
      <c r="B267" s="18">
        <v>15537</v>
      </c>
      <c r="C267" s="19" t="s">
        <v>19</v>
      </c>
      <c r="D267" s="19" t="s">
        <v>280</v>
      </c>
      <c r="E267" s="20">
        <v>6</v>
      </c>
      <c r="F267" s="48">
        <v>75.85000000000002</v>
      </c>
      <c r="G267" s="49">
        <v>87.27665852665852</v>
      </c>
      <c r="H267" s="44">
        <f t="shared" si="48"/>
        <v>79.65888617555285</v>
      </c>
      <c r="I267" s="104">
        <v>5</v>
      </c>
      <c r="J267" s="103">
        <f t="shared" si="49"/>
        <v>5</v>
      </c>
      <c r="K267" s="36">
        <f t="shared" si="50"/>
        <v>49.79533170533171</v>
      </c>
      <c r="L267" s="64">
        <v>53.43511450381679</v>
      </c>
      <c r="M267" s="65">
        <v>100</v>
      </c>
      <c r="N267" s="90">
        <f t="shared" si="51"/>
        <v>64.0180430256766</v>
      </c>
      <c r="O267" s="66">
        <v>81.46314309152702</v>
      </c>
      <c r="P267" s="57">
        <v>97.86844459999999</v>
      </c>
      <c r="Q267" s="67">
        <v>99.66850828729282</v>
      </c>
      <c r="R267" s="68" t="s">
        <v>1</v>
      </c>
      <c r="S267" s="44">
        <f t="shared" si="52"/>
        <v>92.94190697294435</v>
      </c>
      <c r="T267" s="64">
        <v>94.58333333333333</v>
      </c>
      <c r="U267" s="57">
        <v>85</v>
      </c>
      <c r="V267" s="57">
        <v>100</v>
      </c>
      <c r="W267" s="56" t="s">
        <v>1</v>
      </c>
      <c r="X267" s="56" t="s">
        <v>1</v>
      </c>
      <c r="Y267" s="90">
        <f t="shared" si="53"/>
        <v>93.19444444444443</v>
      </c>
      <c r="Z267" s="101">
        <f t="shared" si="54"/>
        <v>80.27601582930656</v>
      </c>
      <c r="AA267" s="50">
        <v>39.2553489940395</v>
      </c>
      <c r="AB267" s="47">
        <v>5.434782608695652</v>
      </c>
      <c r="AC267" s="44">
        <f t="shared" si="55"/>
        <v>30.800207397703538</v>
      </c>
      <c r="AD267" s="85">
        <v>61.399999999999935</v>
      </c>
      <c r="AE267" s="91">
        <f t="shared" si="56"/>
        <v>61.399999999999935</v>
      </c>
      <c r="AF267" s="88">
        <v>71.875</v>
      </c>
      <c r="AG267" s="80">
        <v>100</v>
      </c>
      <c r="AH267" s="92">
        <f t="shared" si="57"/>
        <v>81.25</v>
      </c>
      <c r="AI267" s="37">
        <f t="shared" si="58"/>
        <v>49.05011061210854</v>
      </c>
      <c r="AJ267" s="38">
        <f t="shared" si="59"/>
        <v>64.81210743935218</v>
      </c>
    </row>
    <row r="268" spans="1:36" ht="15">
      <c r="A268" s="17">
        <v>924</v>
      </c>
      <c r="B268" s="18">
        <v>15542</v>
      </c>
      <c r="C268" s="19" t="s">
        <v>19</v>
      </c>
      <c r="D268" s="19" t="s">
        <v>599</v>
      </c>
      <c r="E268" s="20">
        <v>6</v>
      </c>
      <c r="F268" s="48">
        <v>96.75</v>
      </c>
      <c r="G268" s="49">
        <v>82.67653642653642</v>
      </c>
      <c r="H268" s="44">
        <f t="shared" si="48"/>
        <v>92.05884547551213</v>
      </c>
      <c r="I268" s="104">
        <v>5</v>
      </c>
      <c r="J268" s="103">
        <f t="shared" si="49"/>
        <v>5</v>
      </c>
      <c r="K268" s="36">
        <f t="shared" si="50"/>
        <v>57.23530728530728</v>
      </c>
      <c r="L268" s="64">
        <v>11.881188118811881</v>
      </c>
      <c r="M268" s="65">
        <v>100</v>
      </c>
      <c r="N268" s="90">
        <f t="shared" si="51"/>
        <v>31.90819081908191</v>
      </c>
      <c r="O268" s="66">
        <v>71.1142497698425</v>
      </c>
      <c r="P268" s="57">
        <v>95.9223708</v>
      </c>
      <c r="Q268" s="67">
        <v>99.45429740791269</v>
      </c>
      <c r="R268" s="68" t="s">
        <v>1</v>
      </c>
      <c r="S268" s="44">
        <f t="shared" si="52"/>
        <v>88.7747870513397</v>
      </c>
      <c r="T268" s="64">
        <v>99.30555555555554</v>
      </c>
      <c r="U268" s="57">
        <v>100</v>
      </c>
      <c r="V268" s="57">
        <v>100</v>
      </c>
      <c r="W268" s="56" t="s">
        <v>1</v>
      </c>
      <c r="X268" s="56" t="s">
        <v>1</v>
      </c>
      <c r="Y268" s="90">
        <f t="shared" si="53"/>
        <v>99.7685185185185</v>
      </c>
      <c r="Z268" s="101">
        <f t="shared" si="54"/>
        <v>66.39198026126918</v>
      </c>
      <c r="AA268" s="50">
        <v>0</v>
      </c>
      <c r="AB268" s="47">
        <v>5.4945054945054945</v>
      </c>
      <c r="AC268" s="44">
        <f t="shared" si="55"/>
        <v>1.3736263736263736</v>
      </c>
      <c r="AD268" s="85">
        <v>60.89999999999995</v>
      </c>
      <c r="AE268" s="91">
        <f t="shared" si="56"/>
        <v>60.89999999999995</v>
      </c>
      <c r="AF268" s="88">
        <v>59.375</v>
      </c>
      <c r="AG268" s="80">
        <v>100</v>
      </c>
      <c r="AH268" s="92">
        <f t="shared" si="57"/>
        <v>72.91666666666666</v>
      </c>
      <c r="AI268" s="37">
        <f t="shared" si="58"/>
        <v>31.555934065934053</v>
      </c>
      <c r="AJ268" s="38">
        <f t="shared" si="59"/>
        <v>54.10983180747627</v>
      </c>
    </row>
    <row r="269" spans="1:36" ht="15">
      <c r="A269" s="17">
        <v>725</v>
      </c>
      <c r="B269" s="18">
        <v>15550</v>
      </c>
      <c r="C269" s="19" t="s">
        <v>19</v>
      </c>
      <c r="D269" s="19" t="s">
        <v>468</v>
      </c>
      <c r="E269" s="20">
        <v>6</v>
      </c>
      <c r="F269" s="48">
        <v>40.25000000000001</v>
      </c>
      <c r="G269" s="49">
        <v>75.61151811151812</v>
      </c>
      <c r="H269" s="44">
        <f t="shared" si="48"/>
        <v>52.037172703839374</v>
      </c>
      <c r="I269" s="104">
        <v>0</v>
      </c>
      <c r="J269" s="103">
        <f t="shared" si="49"/>
        <v>0</v>
      </c>
      <c r="K269" s="36">
        <f t="shared" si="50"/>
        <v>31.222303622303624</v>
      </c>
      <c r="L269" s="64">
        <v>54</v>
      </c>
      <c r="M269" s="65">
        <v>100</v>
      </c>
      <c r="N269" s="90">
        <f t="shared" si="51"/>
        <v>64.45454545454545</v>
      </c>
      <c r="O269" s="66">
        <v>51.22589308963234</v>
      </c>
      <c r="P269" s="57">
        <v>99.88215465</v>
      </c>
      <c r="Q269" s="67">
        <v>91.80722891566265</v>
      </c>
      <c r="R269" s="68" t="s">
        <v>1</v>
      </c>
      <c r="S269" s="44">
        <f t="shared" si="52"/>
        <v>80.92115153579516</v>
      </c>
      <c r="T269" s="64">
        <v>97.91666666666666</v>
      </c>
      <c r="U269" s="57">
        <v>100</v>
      </c>
      <c r="V269" s="57">
        <v>100</v>
      </c>
      <c r="W269" s="56" t="s">
        <v>1</v>
      </c>
      <c r="X269" s="56" t="s">
        <v>1</v>
      </c>
      <c r="Y269" s="90">
        <f t="shared" si="53"/>
        <v>99.30555555555554</v>
      </c>
      <c r="Z269" s="101">
        <f t="shared" si="54"/>
        <v>78.08810182478778</v>
      </c>
      <c r="AA269" s="50">
        <v>80.7378276655641</v>
      </c>
      <c r="AB269" s="47">
        <v>10</v>
      </c>
      <c r="AC269" s="44">
        <f t="shared" si="55"/>
        <v>63.05337074917307</v>
      </c>
      <c r="AD269" s="85">
        <v>49.09999999999995</v>
      </c>
      <c r="AE269" s="91">
        <f t="shared" si="56"/>
        <v>49.09999999999995</v>
      </c>
      <c r="AF269" s="88">
        <v>56.25</v>
      </c>
      <c r="AG269" s="80">
        <v>100</v>
      </c>
      <c r="AH269" s="92">
        <f t="shared" si="57"/>
        <v>70.83333333333333</v>
      </c>
      <c r="AI269" s="37">
        <f t="shared" si="58"/>
        <v>60.888464399558956</v>
      </c>
      <c r="AJ269" s="38">
        <f t="shared" si="59"/>
        <v>63.5550509567223</v>
      </c>
    </row>
    <row r="270" spans="1:36" ht="15">
      <c r="A270" s="17">
        <v>370</v>
      </c>
      <c r="B270" s="18">
        <v>15572</v>
      </c>
      <c r="C270" s="19" t="s">
        <v>19</v>
      </c>
      <c r="D270" s="19" t="s">
        <v>634</v>
      </c>
      <c r="E270" s="20">
        <v>3</v>
      </c>
      <c r="F270" s="48">
        <v>51.10000000000001</v>
      </c>
      <c r="G270" s="49">
        <v>79.66269841269842</v>
      </c>
      <c r="H270" s="44">
        <f t="shared" si="48"/>
        <v>60.620899470899474</v>
      </c>
      <c r="I270" s="104">
        <v>15.000000000000002</v>
      </c>
      <c r="J270" s="103">
        <f t="shared" si="49"/>
        <v>15.000000000000002</v>
      </c>
      <c r="K270" s="36">
        <f t="shared" si="50"/>
        <v>42.37253968253968</v>
      </c>
      <c r="L270" s="64">
        <v>91.33858267716536</v>
      </c>
      <c r="M270" s="65">
        <v>100</v>
      </c>
      <c r="N270" s="90">
        <f t="shared" si="51"/>
        <v>93.30708661417324</v>
      </c>
      <c r="O270" s="66">
        <v>100</v>
      </c>
      <c r="P270" s="57">
        <v>97.38570595</v>
      </c>
      <c r="Q270" s="67">
        <v>99.08241848271342</v>
      </c>
      <c r="R270" s="68" t="s">
        <v>1</v>
      </c>
      <c r="S270" s="44">
        <f t="shared" si="52"/>
        <v>98.76094395164766</v>
      </c>
      <c r="T270" s="64">
        <v>90</v>
      </c>
      <c r="U270" s="57">
        <v>87.25972540045768</v>
      </c>
      <c r="V270" s="57">
        <v>70.83333333333333</v>
      </c>
      <c r="W270" s="56" t="s">
        <v>1</v>
      </c>
      <c r="X270" s="56" t="s">
        <v>1</v>
      </c>
      <c r="Y270" s="90">
        <f t="shared" si="53"/>
        <v>82.69768624459701</v>
      </c>
      <c r="Z270" s="101">
        <f t="shared" si="54"/>
        <v>92.50606487346677</v>
      </c>
      <c r="AA270" s="50">
        <v>73.2085961347526</v>
      </c>
      <c r="AB270" s="47">
        <v>13.684210526315791</v>
      </c>
      <c r="AC270" s="44">
        <f t="shared" si="55"/>
        <v>58.32749973264339</v>
      </c>
      <c r="AD270" s="85">
        <v>37.09999999999997</v>
      </c>
      <c r="AE270" s="91">
        <f t="shared" si="56"/>
        <v>37.09999999999997</v>
      </c>
      <c r="AF270" s="88">
        <v>84.375</v>
      </c>
      <c r="AG270" s="80">
        <v>100</v>
      </c>
      <c r="AH270" s="92">
        <f t="shared" si="57"/>
        <v>89.58333333333333</v>
      </c>
      <c r="AI270" s="37">
        <f t="shared" si="58"/>
        <v>58.9179998574098</v>
      </c>
      <c r="AJ270" s="38">
        <f t="shared" si="59"/>
        <v>72.40294033046426</v>
      </c>
    </row>
    <row r="271" spans="1:36" ht="15">
      <c r="A271" s="17">
        <v>602</v>
      </c>
      <c r="B271" s="18">
        <v>15580</v>
      </c>
      <c r="C271" s="19" t="s">
        <v>19</v>
      </c>
      <c r="D271" s="19" t="s">
        <v>752</v>
      </c>
      <c r="E271" s="20">
        <v>6</v>
      </c>
      <c r="F271" s="48">
        <v>92.7</v>
      </c>
      <c r="G271" s="49">
        <v>0</v>
      </c>
      <c r="H271" s="44">
        <f t="shared" si="48"/>
        <v>61.8</v>
      </c>
      <c r="I271" s="104">
        <v>0</v>
      </c>
      <c r="J271" s="103">
        <f t="shared" si="49"/>
        <v>0</v>
      </c>
      <c r="K271" s="36">
        <f t="shared" si="50"/>
        <v>37.08</v>
      </c>
      <c r="L271" s="64">
        <v>52.75590551181102</v>
      </c>
      <c r="M271" s="65">
        <v>100</v>
      </c>
      <c r="N271" s="90">
        <f t="shared" si="51"/>
        <v>63.493199713672155</v>
      </c>
      <c r="O271" s="66">
        <v>70.85839622940135</v>
      </c>
      <c r="P271" s="57">
        <v>96.73037249999999</v>
      </c>
      <c r="Q271" s="67">
        <v>99.43548387096774</v>
      </c>
      <c r="R271" s="68">
        <v>100</v>
      </c>
      <c r="S271" s="44">
        <f t="shared" si="52"/>
        <v>91.75606315009227</v>
      </c>
      <c r="T271" s="64">
        <v>91.94444444444444</v>
      </c>
      <c r="U271" s="57">
        <v>77.49999999999999</v>
      </c>
      <c r="V271" s="57">
        <v>100</v>
      </c>
      <c r="W271" s="56" t="s">
        <v>1</v>
      </c>
      <c r="X271" s="56" t="s">
        <v>1</v>
      </c>
      <c r="Y271" s="90">
        <f t="shared" si="53"/>
        <v>89.81481481481481</v>
      </c>
      <c r="Z271" s="101">
        <f t="shared" si="54"/>
        <v>78.85450363760083</v>
      </c>
      <c r="AA271" s="50">
        <v>90.8333333333333</v>
      </c>
      <c r="AB271" s="47">
        <v>5.4945054945054945</v>
      </c>
      <c r="AC271" s="44">
        <f t="shared" si="55"/>
        <v>69.49862637362635</v>
      </c>
      <c r="AD271" s="85">
        <v>59.69999999999995</v>
      </c>
      <c r="AE271" s="91">
        <f t="shared" si="56"/>
        <v>59.69999999999995</v>
      </c>
      <c r="AF271" s="88">
        <v>46.875</v>
      </c>
      <c r="AG271" s="80">
        <v>100</v>
      </c>
      <c r="AH271" s="92">
        <f t="shared" si="57"/>
        <v>64.58333333333333</v>
      </c>
      <c r="AI271" s="37">
        <f t="shared" si="58"/>
        <v>65.9026007326007</v>
      </c>
      <c r="AJ271" s="38">
        <f t="shared" si="59"/>
        <v>66.61403203858062</v>
      </c>
    </row>
    <row r="272" spans="1:36" ht="15">
      <c r="A272" s="17">
        <v>688</v>
      </c>
      <c r="B272" s="18">
        <v>15599</v>
      </c>
      <c r="C272" s="19" t="s">
        <v>19</v>
      </c>
      <c r="D272" s="19" t="s">
        <v>382</v>
      </c>
      <c r="E272" s="20">
        <v>6</v>
      </c>
      <c r="F272" s="48">
        <v>95.6</v>
      </c>
      <c r="G272" s="49">
        <v>91.21998371998372</v>
      </c>
      <c r="H272" s="44">
        <f t="shared" si="48"/>
        <v>94.1399945733279</v>
      </c>
      <c r="I272" s="104">
        <v>0</v>
      </c>
      <c r="J272" s="103">
        <f t="shared" si="49"/>
        <v>0</v>
      </c>
      <c r="K272" s="36">
        <f t="shared" si="50"/>
        <v>56.483996743996734</v>
      </c>
      <c r="L272" s="64">
        <v>61.20218579234973</v>
      </c>
      <c r="M272" s="65">
        <v>100</v>
      </c>
      <c r="N272" s="90">
        <f t="shared" si="51"/>
        <v>70.01987083954297</v>
      </c>
      <c r="O272" s="66">
        <v>89.54296331175597</v>
      </c>
      <c r="P272" s="57">
        <v>97.79104204999999</v>
      </c>
      <c r="Q272" s="67">
        <v>99.594411897251</v>
      </c>
      <c r="R272" s="68" t="s">
        <v>1</v>
      </c>
      <c r="S272" s="44">
        <f t="shared" si="52"/>
        <v>95.5830289994067</v>
      </c>
      <c r="T272" s="64">
        <v>99.30555555555554</v>
      </c>
      <c r="U272" s="57">
        <v>96.66666666666669</v>
      </c>
      <c r="V272" s="57">
        <v>100</v>
      </c>
      <c r="W272" s="56" t="s">
        <v>1</v>
      </c>
      <c r="X272" s="56" t="s">
        <v>1</v>
      </c>
      <c r="Y272" s="90">
        <f t="shared" si="53"/>
        <v>98.6574074074074</v>
      </c>
      <c r="Z272" s="101">
        <f t="shared" si="54"/>
        <v>85.07309022698684</v>
      </c>
      <c r="AA272" s="50">
        <v>6.53549382716049</v>
      </c>
      <c r="AB272" s="47">
        <v>5.4945054945054945</v>
      </c>
      <c r="AC272" s="44">
        <f t="shared" si="55"/>
        <v>6.275246743996741</v>
      </c>
      <c r="AD272" s="85">
        <v>65.29999999999995</v>
      </c>
      <c r="AE272" s="91">
        <f t="shared" si="56"/>
        <v>65.29999999999995</v>
      </c>
      <c r="AF272" s="88">
        <v>62.5</v>
      </c>
      <c r="AG272" s="80">
        <v>100</v>
      </c>
      <c r="AH272" s="92">
        <f t="shared" si="57"/>
        <v>75</v>
      </c>
      <c r="AI272" s="37">
        <f t="shared" si="58"/>
        <v>35.760131596798246</v>
      </c>
      <c r="AJ272" s="38">
        <f t="shared" si="59"/>
        <v>64.56138394133224</v>
      </c>
    </row>
    <row r="273" spans="1:36" ht="15">
      <c r="A273" s="17">
        <v>118</v>
      </c>
      <c r="B273" s="18">
        <v>15600</v>
      </c>
      <c r="C273" s="19" t="s">
        <v>19</v>
      </c>
      <c r="D273" s="19" t="s">
        <v>320</v>
      </c>
      <c r="E273" s="20">
        <v>6</v>
      </c>
      <c r="F273" s="48">
        <v>86.90000000000002</v>
      </c>
      <c r="G273" s="49">
        <v>81.13909238909238</v>
      </c>
      <c r="H273" s="44">
        <f t="shared" si="48"/>
        <v>84.9796974630308</v>
      </c>
      <c r="I273" s="104">
        <v>16</v>
      </c>
      <c r="J273" s="103">
        <f t="shared" si="49"/>
        <v>16</v>
      </c>
      <c r="K273" s="36">
        <f t="shared" si="50"/>
        <v>57.38781847781848</v>
      </c>
      <c r="L273" s="64">
        <v>87.61061946902655</v>
      </c>
      <c r="M273" s="65">
        <v>100</v>
      </c>
      <c r="N273" s="90">
        <f t="shared" si="51"/>
        <v>90.42638777152052</v>
      </c>
      <c r="O273" s="66">
        <v>94.74093847489789</v>
      </c>
      <c r="P273" s="57">
        <v>98.45741765</v>
      </c>
      <c r="Q273" s="67">
        <v>97.73790951638065</v>
      </c>
      <c r="R273" s="68" t="s">
        <v>1</v>
      </c>
      <c r="S273" s="44">
        <f t="shared" si="52"/>
        <v>96.91814349175093</v>
      </c>
      <c r="T273" s="64">
        <v>98.61111111111111</v>
      </c>
      <c r="U273" s="57">
        <v>91.66666666666666</v>
      </c>
      <c r="V273" s="57">
        <v>100</v>
      </c>
      <c r="W273" s="56" t="s">
        <v>1</v>
      </c>
      <c r="X273" s="56" t="s">
        <v>1</v>
      </c>
      <c r="Y273" s="90">
        <f t="shared" si="53"/>
        <v>96.75925925925924</v>
      </c>
      <c r="Z273" s="101">
        <f t="shared" si="54"/>
        <v>94.02363875905154</v>
      </c>
      <c r="AA273" s="50">
        <v>96.1538461538461</v>
      </c>
      <c r="AB273" s="47">
        <v>29.213483146067414</v>
      </c>
      <c r="AC273" s="44">
        <f t="shared" si="55"/>
        <v>79.41875540190144</v>
      </c>
      <c r="AD273" s="85">
        <v>51.899999999999956</v>
      </c>
      <c r="AE273" s="91">
        <f t="shared" si="56"/>
        <v>51.899999999999956</v>
      </c>
      <c r="AF273" s="88">
        <v>40.625</v>
      </c>
      <c r="AG273" s="80">
        <v>100</v>
      </c>
      <c r="AH273" s="92">
        <f t="shared" si="57"/>
        <v>60.41666666666666</v>
      </c>
      <c r="AI273" s="37">
        <f t="shared" si="58"/>
        <v>68.28000288101408</v>
      </c>
      <c r="AJ273" s="38">
        <f t="shared" si="59"/>
        <v>78.97338393939368</v>
      </c>
    </row>
    <row r="274" spans="1:36" ht="15">
      <c r="A274" s="17">
        <v>749</v>
      </c>
      <c r="B274" s="18">
        <v>15621</v>
      </c>
      <c r="C274" s="19" t="s">
        <v>19</v>
      </c>
      <c r="D274" s="19" t="s">
        <v>959</v>
      </c>
      <c r="E274" s="20">
        <v>6</v>
      </c>
      <c r="F274" s="48">
        <v>78.54999999999998</v>
      </c>
      <c r="G274" s="49">
        <v>70.52096052096051</v>
      </c>
      <c r="H274" s="44">
        <f t="shared" si="48"/>
        <v>75.87365350698683</v>
      </c>
      <c r="I274" s="104">
        <v>10</v>
      </c>
      <c r="J274" s="103">
        <f t="shared" si="49"/>
        <v>10</v>
      </c>
      <c r="K274" s="36">
        <f t="shared" si="50"/>
        <v>49.524192104192096</v>
      </c>
      <c r="L274" s="64">
        <v>2.0000000000000018</v>
      </c>
      <c r="M274" s="65">
        <v>100</v>
      </c>
      <c r="N274" s="90">
        <f t="shared" si="51"/>
        <v>24.272727272727273</v>
      </c>
      <c r="O274" s="66">
        <v>91.52942878143385</v>
      </c>
      <c r="P274" s="57">
        <v>96.97115505</v>
      </c>
      <c r="Q274" s="67">
        <v>99.64028776978418</v>
      </c>
      <c r="R274" s="68" t="s">
        <v>1</v>
      </c>
      <c r="S274" s="44">
        <f t="shared" si="52"/>
        <v>95.98692785215576</v>
      </c>
      <c r="T274" s="64">
        <v>95.55555555555556</v>
      </c>
      <c r="U274" s="57">
        <v>80</v>
      </c>
      <c r="V274" s="57">
        <v>100</v>
      </c>
      <c r="W274" s="56" t="s">
        <v>1</v>
      </c>
      <c r="X274" s="56" t="s">
        <v>1</v>
      </c>
      <c r="Y274" s="90">
        <f t="shared" si="53"/>
        <v>91.85185185185185</v>
      </c>
      <c r="Z274" s="101">
        <f t="shared" si="54"/>
        <v>63.44026135713428</v>
      </c>
      <c r="AA274" s="50">
        <v>92.4358974358974</v>
      </c>
      <c r="AB274" s="47">
        <v>8.791208791208792</v>
      </c>
      <c r="AC274" s="44">
        <f t="shared" si="55"/>
        <v>71.52472527472526</v>
      </c>
      <c r="AD274" s="85">
        <v>62.99999999999996</v>
      </c>
      <c r="AE274" s="91">
        <f t="shared" si="56"/>
        <v>62.99999999999996</v>
      </c>
      <c r="AF274" s="88">
        <v>62.5</v>
      </c>
      <c r="AG274" s="80">
        <v>100</v>
      </c>
      <c r="AH274" s="92">
        <f t="shared" si="57"/>
        <v>75</v>
      </c>
      <c r="AI274" s="37">
        <f t="shared" si="58"/>
        <v>69.94652014652013</v>
      </c>
      <c r="AJ274" s="38">
        <f t="shared" si="59"/>
        <v>62.6089251433616</v>
      </c>
    </row>
    <row r="275" spans="1:36" ht="15">
      <c r="A275" s="17">
        <v>310</v>
      </c>
      <c r="B275" s="18">
        <v>15632</v>
      </c>
      <c r="C275" s="19" t="s">
        <v>19</v>
      </c>
      <c r="D275" s="19" t="s">
        <v>329</v>
      </c>
      <c r="E275" s="20">
        <v>6</v>
      </c>
      <c r="F275" s="48">
        <v>75</v>
      </c>
      <c r="G275" s="49">
        <v>74.74155474155474</v>
      </c>
      <c r="H275" s="44">
        <f t="shared" si="48"/>
        <v>74.91385158051824</v>
      </c>
      <c r="I275" s="104">
        <v>0</v>
      </c>
      <c r="J275" s="103">
        <f t="shared" si="49"/>
        <v>0</v>
      </c>
      <c r="K275" s="36">
        <f t="shared" si="50"/>
        <v>44.94831094831094</v>
      </c>
      <c r="L275" s="64">
        <v>77.21518987341773</v>
      </c>
      <c r="M275" s="65">
        <v>100</v>
      </c>
      <c r="N275" s="90">
        <f t="shared" si="51"/>
        <v>82.39355581127734</v>
      </c>
      <c r="O275" s="66">
        <v>92.48310163337139</v>
      </c>
      <c r="P275" s="57">
        <v>97.74338745</v>
      </c>
      <c r="Q275" s="67">
        <v>99.38428105758783</v>
      </c>
      <c r="R275" s="68" t="s">
        <v>1</v>
      </c>
      <c r="S275" s="44">
        <f t="shared" si="52"/>
        <v>96.47658780320704</v>
      </c>
      <c r="T275" s="64">
        <v>97.22222222222221</v>
      </c>
      <c r="U275" s="57">
        <v>75.08333333333333</v>
      </c>
      <c r="V275" s="57">
        <v>100</v>
      </c>
      <c r="W275" s="56" t="s">
        <v>1</v>
      </c>
      <c r="X275" s="56" t="s">
        <v>1</v>
      </c>
      <c r="Y275" s="90">
        <f t="shared" si="53"/>
        <v>90.7685185185185</v>
      </c>
      <c r="Z275" s="101">
        <f t="shared" si="54"/>
        <v>88.91011709843272</v>
      </c>
      <c r="AA275" s="50">
        <v>96.1538461538461</v>
      </c>
      <c r="AB275" s="47">
        <v>7.6923076923076925</v>
      </c>
      <c r="AC275" s="44">
        <f t="shared" si="55"/>
        <v>74.0384615384615</v>
      </c>
      <c r="AD275" s="85">
        <v>57.599999999999966</v>
      </c>
      <c r="AE275" s="91">
        <f t="shared" si="56"/>
        <v>57.599999999999966</v>
      </c>
      <c r="AF275" s="88">
        <v>40.625</v>
      </c>
      <c r="AG275" s="80">
        <v>100</v>
      </c>
      <c r="AH275" s="92">
        <f t="shared" si="57"/>
        <v>60.41666666666666</v>
      </c>
      <c r="AI275" s="37">
        <f t="shared" si="58"/>
        <v>66.93051282051279</v>
      </c>
      <c r="AJ275" s="38">
        <f t="shared" si="59"/>
        <v>73.52387458503239</v>
      </c>
    </row>
    <row r="276" spans="1:36" ht="15">
      <c r="A276" s="17">
        <v>1021</v>
      </c>
      <c r="B276" s="18">
        <v>15638</v>
      </c>
      <c r="C276" s="19" t="s">
        <v>19</v>
      </c>
      <c r="D276" s="19" t="s">
        <v>984</v>
      </c>
      <c r="E276" s="20">
        <v>6</v>
      </c>
      <c r="F276" s="48">
        <v>45.9</v>
      </c>
      <c r="G276" s="49">
        <v>83.15527065527067</v>
      </c>
      <c r="H276" s="44">
        <f t="shared" si="48"/>
        <v>58.31842355175689</v>
      </c>
      <c r="I276" s="104">
        <v>10</v>
      </c>
      <c r="J276" s="103">
        <f t="shared" si="49"/>
        <v>10</v>
      </c>
      <c r="K276" s="36">
        <f t="shared" si="50"/>
        <v>38.99105413105413</v>
      </c>
      <c r="L276" s="64">
        <v>0</v>
      </c>
      <c r="M276" s="65">
        <v>100</v>
      </c>
      <c r="N276" s="90">
        <f t="shared" si="51"/>
        <v>22.727272727272727</v>
      </c>
      <c r="O276" s="66">
        <v>96.7231271222411</v>
      </c>
      <c r="P276" s="57">
        <v>85.9916892</v>
      </c>
      <c r="Q276" s="67">
        <v>95.72748267898383</v>
      </c>
      <c r="R276" s="68" t="s">
        <v>1</v>
      </c>
      <c r="S276" s="44">
        <f t="shared" si="52"/>
        <v>92.75609085478305</v>
      </c>
      <c r="T276" s="64">
        <v>62.63888888888888</v>
      </c>
      <c r="U276" s="57">
        <v>50</v>
      </c>
      <c r="V276" s="57">
        <v>92.12962962962963</v>
      </c>
      <c r="W276" s="56" t="s">
        <v>1</v>
      </c>
      <c r="X276" s="56" t="s">
        <v>1</v>
      </c>
      <c r="Y276" s="90">
        <f t="shared" si="53"/>
        <v>68.25617283950616</v>
      </c>
      <c r="Z276" s="101">
        <f t="shared" si="54"/>
        <v>56.063430555012054</v>
      </c>
      <c r="AA276" s="50">
        <v>26.88185964989</v>
      </c>
      <c r="AB276" s="47">
        <v>5.4945054945054945</v>
      </c>
      <c r="AC276" s="44">
        <f t="shared" si="55"/>
        <v>21.53502111104387</v>
      </c>
      <c r="AD276" s="85">
        <v>39.49999999999998</v>
      </c>
      <c r="AE276" s="91">
        <f t="shared" si="56"/>
        <v>39.49999999999998</v>
      </c>
      <c r="AF276" s="88">
        <v>56.25</v>
      </c>
      <c r="AG276" s="80">
        <v>100</v>
      </c>
      <c r="AH276" s="92">
        <f t="shared" si="57"/>
        <v>70.83333333333333</v>
      </c>
      <c r="AI276" s="37">
        <f t="shared" si="58"/>
        <v>36.185344592556724</v>
      </c>
      <c r="AJ276" s="38">
        <f t="shared" si="59"/>
        <v>46.68552948148387</v>
      </c>
    </row>
    <row r="277" spans="1:36" ht="15">
      <c r="A277" s="17">
        <v>162</v>
      </c>
      <c r="B277" s="18">
        <v>15646</v>
      </c>
      <c r="C277" s="19" t="s">
        <v>19</v>
      </c>
      <c r="D277" s="19" t="s">
        <v>113</v>
      </c>
      <c r="E277" s="20">
        <v>6</v>
      </c>
      <c r="F277" s="48">
        <v>80.39999999999998</v>
      </c>
      <c r="G277" s="49">
        <v>94.32336182336181</v>
      </c>
      <c r="H277" s="44">
        <f t="shared" si="48"/>
        <v>85.04112060778725</v>
      </c>
      <c r="I277" s="104">
        <v>15.000000000000002</v>
      </c>
      <c r="J277" s="103">
        <f t="shared" si="49"/>
        <v>15.000000000000002</v>
      </c>
      <c r="K277" s="36">
        <f t="shared" si="50"/>
        <v>57.02467236467235</v>
      </c>
      <c r="L277" s="64">
        <v>76.60668380462725</v>
      </c>
      <c r="M277" s="65">
        <v>100</v>
      </c>
      <c r="N277" s="90">
        <f t="shared" si="51"/>
        <v>81.92334657630288</v>
      </c>
      <c r="O277" s="66">
        <v>92.31209259390135</v>
      </c>
      <c r="P277" s="57">
        <v>95.27312959999999</v>
      </c>
      <c r="Q277" s="67">
        <v>99.75484187300809</v>
      </c>
      <c r="R277" s="68" t="s">
        <v>1</v>
      </c>
      <c r="S277" s="44">
        <f t="shared" si="52"/>
        <v>95.72015884228921</v>
      </c>
      <c r="T277" s="64">
        <v>98.61111111111111</v>
      </c>
      <c r="U277" s="57">
        <v>64.19565217391305</v>
      </c>
      <c r="V277" s="57">
        <v>89.35185185185185</v>
      </c>
      <c r="W277" s="56" t="s">
        <v>1</v>
      </c>
      <c r="X277" s="56" t="s">
        <v>1</v>
      </c>
      <c r="Y277" s="90">
        <f t="shared" si="53"/>
        <v>84.05287171229199</v>
      </c>
      <c r="Z277" s="101">
        <f t="shared" si="54"/>
        <v>86.84941253405589</v>
      </c>
      <c r="AA277" s="50">
        <v>100</v>
      </c>
      <c r="AB277" s="47">
        <v>6.593406593406594</v>
      </c>
      <c r="AC277" s="44">
        <f t="shared" si="55"/>
        <v>76.64835164835165</v>
      </c>
      <c r="AD277" s="85">
        <v>63.699999999999974</v>
      </c>
      <c r="AE277" s="91">
        <f t="shared" si="56"/>
        <v>63.699999999999974</v>
      </c>
      <c r="AF277" s="88">
        <v>81.25</v>
      </c>
      <c r="AG277" s="80">
        <v>100</v>
      </c>
      <c r="AH277" s="92">
        <f t="shared" si="57"/>
        <v>87.5</v>
      </c>
      <c r="AI277" s="37">
        <f t="shared" si="58"/>
        <v>75.36578754578754</v>
      </c>
      <c r="AJ277" s="38">
        <f t="shared" si="59"/>
        <v>77.43937700369868</v>
      </c>
    </row>
    <row r="278" spans="1:36" ht="15">
      <c r="A278" s="17">
        <v>228</v>
      </c>
      <c r="B278" s="18">
        <v>15660</v>
      </c>
      <c r="C278" s="19" t="s">
        <v>19</v>
      </c>
      <c r="D278" s="19" t="s">
        <v>170</v>
      </c>
      <c r="E278" s="20">
        <v>6</v>
      </c>
      <c r="F278" s="48">
        <v>68.75</v>
      </c>
      <c r="G278" s="49">
        <v>80.22741147741147</v>
      </c>
      <c r="H278" s="44">
        <f t="shared" si="48"/>
        <v>72.57580382580382</v>
      </c>
      <c r="I278" s="104">
        <v>10</v>
      </c>
      <c r="J278" s="103">
        <f t="shared" si="49"/>
        <v>10</v>
      </c>
      <c r="K278" s="36">
        <f t="shared" si="50"/>
        <v>47.54548229548229</v>
      </c>
      <c r="L278" s="64">
        <v>90.4</v>
      </c>
      <c r="M278" s="65">
        <v>100</v>
      </c>
      <c r="N278" s="90">
        <f t="shared" si="51"/>
        <v>92.58181818181819</v>
      </c>
      <c r="O278" s="66">
        <v>67.94748238375078</v>
      </c>
      <c r="P278" s="57">
        <v>100</v>
      </c>
      <c r="Q278" s="67">
        <v>97.71573604060913</v>
      </c>
      <c r="R278" s="68" t="s">
        <v>1</v>
      </c>
      <c r="S278" s="44">
        <f t="shared" si="52"/>
        <v>88.49905963761489</v>
      </c>
      <c r="T278" s="64">
        <v>99.16666666666667</v>
      </c>
      <c r="U278" s="57">
        <v>83.4090909090909</v>
      </c>
      <c r="V278" s="57">
        <v>100</v>
      </c>
      <c r="W278" s="56" t="s">
        <v>1</v>
      </c>
      <c r="X278" s="56" t="s">
        <v>1</v>
      </c>
      <c r="Y278" s="90">
        <f t="shared" si="53"/>
        <v>94.19191919191918</v>
      </c>
      <c r="Z278" s="101">
        <f t="shared" si="54"/>
        <v>91.66175969009737</v>
      </c>
      <c r="AA278" s="50">
        <v>87.3076923076923</v>
      </c>
      <c r="AB278" s="47">
        <v>5.4945054945054945</v>
      </c>
      <c r="AC278" s="44">
        <f t="shared" si="55"/>
        <v>66.8543956043956</v>
      </c>
      <c r="AD278" s="85">
        <v>62.39999999999996</v>
      </c>
      <c r="AE278" s="91">
        <f t="shared" si="56"/>
        <v>62.39999999999996</v>
      </c>
      <c r="AF278" s="88">
        <v>62.5</v>
      </c>
      <c r="AG278" s="80">
        <v>100</v>
      </c>
      <c r="AH278" s="92">
        <f t="shared" si="57"/>
        <v>75</v>
      </c>
      <c r="AI278" s="37">
        <f t="shared" si="58"/>
        <v>67.29567765567765</v>
      </c>
      <c r="AJ278" s="38">
        <f t="shared" si="59"/>
        <v>75.52867960084843</v>
      </c>
    </row>
    <row r="279" spans="1:36" ht="15">
      <c r="A279" s="17">
        <v>122</v>
      </c>
      <c r="B279" s="18">
        <v>15664</v>
      </c>
      <c r="C279" s="19" t="s">
        <v>19</v>
      </c>
      <c r="D279" s="19" t="s">
        <v>627</v>
      </c>
      <c r="E279" s="20">
        <v>6</v>
      </c>
      <c r="F279" s="48">
        <v>53.15</v>
      </c>
      <c r="G279" s="49">
        <v>90.89031339031338</v>
      </c>
      <c r="H279" s="44">
        <f t="shared" si="48"/>
        <v>65.73010446343778</v>
      </c>
      <c r="I279" s="104">
        <v>0</v>
      </c>
      <c r="J279" s="103">
        <f t="shared" si="49"/>
        <v>0</v>
      </c>
      <c r="K279" s="36">
        <f t="shared" si="50"/>
        <v>39.43806267806267</v>
      </c>
      <c r="L279" s="64">
        <v>97.5609756097561</v>
      </c>
      <c r="M279" s="65">
        <v>100</v>
      </c>
      <c r="N279" s="90">
        <f t="shared" si="51"/>
        <v>98.11529933481154</v>
      </c>
      <c r="O279" s="66">
        <v>97.90678284998621</v>
      </c>
      <c r="P279" s="57">
        <v>96.10197894999999</v>
      </c>
      <c r="Q279" s="67">
        <v>96.83544303797468</v>
      </c>
      <c r="R279" s="68" t="s">
        <v>1</v>
      </c>
      <c r="S279" s="44">
        <f t="shared" si="52"/>
        <v>96.88747573664573</v>
      </c>
      <c r="T279" s="64">
        <v>100</v>
      </c>
      <c r="U279" s="57">
        <v>99.99999999999999</v>
      </c>
      <c r="V279" s="57">
        <v>98.61111111111113</v>
      </c>
      <c r="W279" s="56" t="s">
        <v>1</v>
      </c>
      <c r="X279" s="56" t="s">
        <v>1</v>
      </c>
      <c r="Y279" s="90">
        <f t="shared" si="53"/>
        <v>99.53703703703704</v>
      </c>
      <c r="Z279" s="101">
        <f t="shared" si="54"/>
        <v>98.06361283193259</v>
      </c>
      <c r="AA279" s="50">
        <v>97.8846153846154</v>
      </c>
      <c r="AB279" s="47">
        <v>9.89010989010989</v>
      </c>
      <c r="AC279" s="44">
        <f t="shared" si="55"/>
        <v>75.88598901098902</v>
      </c>
      <c r="AD279" s="85">
        <v>57.699999999999946</v>
      </c>
      <c r="AE279" s="91">
        <f t="shared" si="56"/>
        <v>57.699999999999946</v>
      </c>
      <c r="AF279" s="88">
        <v>75</v>
      </c>
      <c r="AG279" s="80">
        <v>100</v>
      </c>
      <c r="AH279" s="92">
        <f t="shared" si="57"/>
        <v>83.33333333333333</v>
      </c>
      <c r="AI279" s="37">
        <f t="shared" si="58"/>
        <v>72.5258608058608</v>
      </c>
      <c r="AJ279" s="38">
        <f t="shared" si="59"/>
        <v>78.67717719333706</v>
      </c>
    </row>
    <row r="280" spans="1:36" ht="15">
      <c r="A280" s="17">
        <v>180</v>
      </c>
      <c r="B280" s="18">
        <v>15667</v>
      </c>
      <c r="C280" s="19" t="s">
        <v>19</v>
      </c>
      <c r="D280" s="19" t="s">
        <v>156</v>
      </c>
      <c r="E280" s="20">
        <v>6</v>
      </c>
      <c r="F280" s="48">
        <v>79</v>
      </c>
      <c r="G280" s="49">
        <v>92.20543345543346</v>
      </c>
      <c r="H280" s="44">
        <f t="shared" si="48"/>
        <v>83.40181115181116</v>
      </c>
      <c r="I280" s="104">
        <v>75.00000000000003</v>
      </c>
      <c r="J280" s="103">
        <f t="shared" si="49"/>
        <v>75.00000000000003</v>
      </c>
      <c r="K280" s="36">
        <f t="shared" si="50"/>
        <v>80.04108669108672</v>
      </c>
      <c r="L280" s="64">
        <v>99.375</v>
      </c>
      <c r="M280" s="65">
        <v>100</v>
      </c>
      <c r="N280" s="90">
        <f t="shared" si="51"/>
        <v>99.51704545454544</v>
      </c>
      <c r="O280" s="66">
        <v>81.82602217154142</v>
      </c>
      <c r="P280" s="57">
        <v>95.6938557</v>
      </c>
      <c r="Q280" s="67">
        <v>99.33609958506224</v>
      </c>
      <c r="R280" s="68" t="s">
        <v>1</v>
      </c>
      <c r="S280" s="44">
        <f t="shared" si="52"/>
        <v>92.22764749023109</v>
      </c>
      <c r="T280" s="64">
        <v>96.52777777777779</v>
      </c>
      <c r="U280" s="57">
        <v>100</v>
      </c>
      <c r="V280" s="57">
        <v>98.14814814814815</v>
      </c>
      <c r="W280" s="56" t="s">
        <v>1</v>
      </c>
      <c r="X280" s="56" t="s">
        <v>1</v>
      </c>
      <c r="Y280" s="90">
        <f t="shared" si="53"/>
        <v>98.2253086419753</v>
      </c>
      <c r="Z280" s="101">
        <f t="shared" si="54"/>
        <v>96.87442127094802</v>
      </c>
      <c r="AA280" s="50">
        <v>36.6673930268465</v>
      </c>
      <c r="AB280" s="47">
        <v>5.813953488372093</v>
      </c>
      <c r="AC280" s="44">
        <f t="shared" si="55"/>
        <v>28.954033142227896</v>
      </c>
      <c r="AD280" s="85">
        <v>53.999999999999915</v>
      </c>
      <c r="AE280" s="91">
        <f t="shared" si="56"/>
        <v>53.999999999999915</v>
      </c>
      <c r="AF280" s="88">
        <v>34.375</v>
      </c>
      <c r="AG280" s="80">
        <v>100</v>
      </c>
      <c r="AH280" s="92">
        <f t="shared" si="57"/>
        <v>56.24999999999999</v>
      </c>
      <c r="AI280" s="37">
        <f t="shared" si="58"/>
        <v>41.092151009188186</v>
      </c>
      <c r="AJ280" s="38">
        <f t="shared" si="59"/>
        <v>76.7730732764478</v>
      </c>
    </row>
    <row r="281" spans="1:36" ht="15">
      <c r="A281" s="17">
        <v>819</v>
      </c>
      <c r="B281" s="18">
        <v>15673</v>
      </c>
      <c r="C281" s="19" t="s">
        <v>19</v>
      </c>
      <c r="D281" s="19" t="s">
        <v>354</v>
      </c>
      <c r="E281" s="20">
        <v>6</v>
      </c>
      <c r="F281" s="48">
        <v>68.35</v>
      </c>
      <c r="G281" s="49">
        <v>81.8452380952381</v>
      </c>
      <c r="H281" s="44">
        <f t="shared" si="48"/>
        <v>72.84841269841269</v>
      </c>
      <c r="I281" s="104">
        <v>0</v>
      </c>
      <c r="J281" s="103">
        <f t="shared" si="49"/>
        <v>0</v>
      </c>
      <c r="K281" s="36">
        <f t="shared" si="50"/>
        <v>43.70904761904761</v>
      </c>
      <c r="L281" s="64">
        <v>30.645161290322577</v>
      </c>
      <c r="M281" s="65">
        <v>100</v>
      </c>
      <c r="N281" s="90">
        <f t="shared" si="51"/>
        <v>46.407624633431084</v>
      </c>
      <c r="O281" s="66">
        <v>74.56735114300903</v>
      </c>
      <c r="P281" s="57">
        <v>99.85931785</v>
      </c>
      <c r="Q281" s="67">
        <v>98.78934624697337</v>
      </c>
      <c r="R281" s="68" t="s">
        <v>1</v>
      </c>
      <c r="S281" s="44">
        <f t="shared" si="52"/>
        <v>91.01508507681913</v>
      </c>
      <c r="T281" s="64">
        <v>87.22222222222223</v>
      </c>
      <c r="U281" s="57">
        <v>68.12499999999999</v>
      </c>
      <c r="V281" s="57">
        <v>72.68518518518518</v>
      </c>
      <c r="W281" s="56" t="s">
        <v>1</v>
      </c>
      <c r="X281" s="56" t="s">
        <v>1</v>
      </c>
      <c r="Y281" s="90">
        <f t="shared" si="53"/>
        <v>76.0108024691358</v>
      </c>
      <c r="Z281" s="101">
        <f t="shared" si="54"/>
        <v>67.78677465588439</v>
      </c>
      <c r="AA281" s="50">
        <v>66.968052204105</v>
      </c>
      <c r="AB281" s="47">
        <v>7.608695652173914</v>
      </c>
      <c r="AC281" s="44">
        <f t="shared" si="55"/>
        <v>52.128213066122235</v>
      </c>
      <c r="AD281" s="85">
        <v>49.39999999999996</v>
      </c>
      <c r="AE281" s="91">
        <f t="shared" si="56"/>
        <v>49.39999999999996</v>
      </c>
      <c r="AF281" s="88">
        <v>75</v>
      </c>
      <c r="AG281" s="80">
        <v>100</v>
      </c>
      <c r="AH281" s="92">
        <f t="shared" si="57"/>
        <v>83.33333333333333</v>
      </c>
      <c r="AI281" s="37">
        <f t="shared" si="58"/>
        <v>57.64171363526518</v>
      </c>
      <c r="AJ281" s="38">
        <f t="shared" si="59"/>
        <v>59.92771094233127</v>
      </c>
    </row>
    <row r="282" spans="1:36" ht="15">
      <c r="A282" s="17">
        <v>271</v>
      </c>
      <c r="B282" s="18">
        <v>15676</v>
      </c>
      <c r="C282" s="19" t="s">
        <v>19</v>
      </c>
      <c r="D282" s="19" t="s">
        <v>248</v>
      </c>
      <c r="E282" s="20">
        <v>6</v>
      </c>
      <c r="F282" s="48">
        <v>88.7</v>
      </c>
      <c r="G282" s="49">
        <v>78.12067562067561</v>
      </c>
      <c r="H282" s="44">
        <f t="shared" si="48"/>
        <v>85.1735585402252</v>
      </c>
      <c r="I282" s="104">
        <v>26</v>
      </c>
      <c r="J282" s="103">
        <f t="shared" si="49"/>
        <v>26</v>
      </c>
      <c r="K282" s="36">
        <f t="shared" si="50"/>
        <v>61.50413512413512</v>
      </c>
      <c r="L282" s="64">
        <v>54.28571428571429</v>
      </c>
      <c r="M282" s="65">
        <v>100</v>
      </c>
      <c r="N282" s="90">
        <f t="shared" si="51"/>
        <v>64.67532467532467</v>
      </c>
      <c r="O282" s="66">
        <v>92.75188090770085</v>
      </c>
      <c r="P282" s="57">
        <v>97.62544700000001</v>
      </c>
      <c r="Q282" s="67">
        <v>100</v>
      </c>
      <c r="R282" s="68" t="s">
        <v>1</v>
      </c>
      <c r="S282" s="44">
        <f t="shared" si="52"/>
        <v>96.73194735925284</v>
      </c>
      <c r="T282" s="64">
        <v>87.77777777777777</v>
      </c>
      <c r="U282" s="57">
        <v>82.5</v>
      </c>
      <c r="V282" s="57">
        <v>92.59259259259261</v>
      </c>
      <c r="W282" s="56" t="s">
        <v>1</v>
      </c>
      <c r="X282" s="56" t="s">
        <v>1</v>
      </c>
      <c r="Y282" s="90">
        <f t="shared" si="53"/>
        <v>87.62345679012346</v>
      </c>
      <c r="Z282" s="101">
        <f t="shared" si="54"/>
        <v>80.4409956417334</v>
      </c>
      <c r="AA282" s="50">
        <v>100</v>
      </c>
      <c r="AB282" s="47">
        <v>7.6923076923076925</v>
      </c>
      <c r="AC282" s="44">
        <f t="shared" si="55"/>
        <v>76.92307692307692</v>
      </c>
      <c r="AD282" s="85">
        <v>65.29999999999998</v>
      </c>
      <c r="AE282" s="91">
        <f t="shared" si="56"/>
        <v>65.29999999999998</v>
      </c>
      <c r="AF282" s="88">
        <v>62.5</v>
      </c>
      <c r="AG282" s="80">
        <v>100</v>
      </c>
      <c r="AH282" s="92">
        <f t="shared" si="57"/>
        <v>75</v>
      </c>
      <c r="AI282" s="37">
        <f t="shared" si="58"/>
        <v>73.43897435897435</v>
      </c>
      <c r="AJ282" s="38">
        <f t="shared" si="59"/>
        <v>74.55301715338602</v>
      </c>
    </row>
    <row r="283" spans="1:36" ht="15">
      <c r="A283" s="17">
        <v>564</v>
      </c>
      <c r="B283" s="18">
        <v>15681</v>
      </c>
      <c r="C283" s="19" t="s">
        <v>19</v>
      </c>
      <c r="D283" s="19" t="s">
        <v>584</v>
      </c>
      <c r="E283" s="20">
        <v>6</v>
      </c>
      <c r="F283" s="48">
        <v>78.4</v>
      </c>
      <c r="G283" s="49">
        <v>86.97039072039072</v>
      </c>
      <c r="H283" s="44">
        <f t="shared" si="48"/>
        <v>81.25679690679691</v>
      </c>
      <c r="I283" s="104">
        <v>51</v>
      </c>
      <c r="J283" s="103">
        <f t="shared" si="49"/>
        <v>51</v>
      </c>
      <c r="K283" s="36">
        <f t="shared" si="50"/>
        <v>69.15407814407814</v>
      </c>
      <c r="L283" s="64">
        <v>55.79710144927537</v>
      </c>
      <c r="M283" s="65">
        <v>100</v>
      </c>
      <c r="N283" s="90">
        <f t="shared" si="51"/>
        <v>65.84321475625823</v>
      </c>
      <c r="O283" s="66">
        <v>83.20908048800459</v>
      </c>
      <c r="P283" s="57">
        <v>94.77877485</v>
      </c>
      <c r="Q283" s="67">
        <v>98.49624060150376</v>
      </c>
      <c r="R283" s="68" t="s">
        <v>1</v>
      </c>
      <c r="S283" s="44">
        <f t="shared" si="52"/>
        <v>92.10376445984872</v>
      </c>
      <c r="T283" s="64">
        <v>97.91666666666666</v>
      </c>
      <c r="U283" s="57">
        <v>93.3913043478261</v>
      </c>
      <c r="V283" s="57">
        <v>100</v>
      </c>
      <c r="W283" s="56" t="s">
        <v>1</v>
      </c>
      <c r="X283" s="56" t="s">
        <v>1</v>
      </c>
      <c r="Y283" s="90">
        <f t="shared" si="53"/>
        <v>97.10265700483092</v>
      </c>
      <c r="Z283" s="101">
        <f t="shared" si="54"/>
        <v>81.74885680106463</v>
      </c>
      <c r="AA283" s="50">
        <v>15.4312763596409</v>
      </c>
      <c r="AB283" s="47">
        <v>5.4945054945054945</v>
      </c>
      <c r="AC283" s="44">
        <f t="shared" si="55"/>
        <v>12.947083643357049</v>
      </c>
      <c r="AD283" s="85">
        <v>67.09999999999994</v>
      </c>
      <c r="AE283" s="91">
        <f t="shared" si="56"/>
        <v>67.09999999999994</v>
      </c>
      <c r="AF283" s="88">
        <v>81.25</v>
      </c>
      <c r="AG283" s="80">
        <v>100</v>
      </c>
      <c r="AH283" s="92">
        <f t="shared" si="57"/>
        <v>87.5</v>
      </c>
      <c r="AI283" s="37">
        <f t="shared" si="58"/>
        <v>42.29844460979041</v>
      </c>
      <c r="AJ283" s="38">
        <f t="shared" si="59"/>
        <v>67.39477741228507</v>
      </c>
    </row>
    <row r="284" spans="1:36" ht="15">
      <c r="A284" s="17">
        <v>678</v>
      </c>
      <c r="B284" s="18">
        <v>15686</v>
      </c>
      <c r="C284" s="19" t="s">
        <v>19</v>
      </c>
      <c r="D284" s="19" t="s">
        <v>565</v>
      </c>
      <c r="E284" s="20">
        <v>6</v>
      </c>
      <c r="F284" s="48">
        <v>52.75000000000001</v>
      </c>
      <c r="G284" s="49">
        <v>0</v>
      </c>
      <c r="H284" s="44">
        <f t="shared" si="48"/>
        <v>35.16666666666667</v>
      </c>
      <c r="I284" s="104">
        <v>0</v>
      </c>
      <c r="J284" s="103">
        <f t="shared" si="49"/>
        <v>0</v>
      </c>
      <c r="K284" s="36">
        <f t="shared" si="50"/>
        <v>21.1</v>
      </c>
      <c r="L284" s="64">
        <v>88.31168831168831</v>
      </c>
      <c r="M284" s="65">
        <v>100</v>
      </c>
      <c r="N284" s="90">
        <f t="shared" si="51"/>
        <v>90.9681227863046</v>
      </c>
      <c r="O284" s="66">
        <v>93.65630095209131</v>
      </c>
      <c r="P284" s="57">
        <v>94.84513754999999</v>
      </c>
      <c r="Q284" s="67">
        <v>99.71703452178834</v>
      </c>
      <c r="R284" s="68" t="s">
        <v>1</v>
      </c>
      <c r="S284" s="44">
        <f t="shared" si="52"/>
        <v>96.01277882607991</v>
      </c>
      <c r="T284" s="64">
        <v>100</v>
      </c>
      <c r="U284" s="57">
        <v>90</v>
      </c>
      <c r="V284" s="57">
        <v>100</v>
      </c>
      <c r="W284" s="56" t="s">
        <v>1</v>
      </c>
      <c r="X284" s="56" t="s">
        <v>1</v>
      </c>
      <c r="Y284" s="90">
        <f t="shared" si="53"/>
        <v>96.66666666666666</v>
      </c>
      <c r="Z284" s="101">
        <f t="shared" si="54"/>
        <v>93.9500632503196</v>
      </c>
      <c r="AA284" s="50">
        <v>25.6537031363203</v>
      </c>
      <c r="AB284" s="47">
        <v>5.4945054945054945</v>
      </c>
      <c r="AC284" s="44">
        <f t="shared" si="55"/>
        <v>20.613903725866596</v>
      </c>
      <c r="AD284" s="85">
        <v>66.29999999999998</v>
      </c>
      <c r="AE284" s="91">
        <f t="shared" si="56"/>
        <v>66.29999999999998</v>
      </c>
      <c r="AF284" s="88">
        <v>75</v>
      </c>
      <c r="AG284" s="80">
        <v>100</v>
      </c>
      <c r="AH284" s="92">
        <f t="shared" si="57"/>
        <v>83.33333333333333</v>
      </c>
      <c r="AI284" s="37">
        <f t="shared" si="58"/>
        <v>45.340748653795515</v>
      </c>
      <c r="AJ284" s="38">
        <f t="shared" si="59"/>
        <v>64.79725622129845</v>
      </c>
    </row>
    <row r="285" spans="1:36" ht="15">
      <c r="A285" s="17">
        <v>256</v>
      </c>
      <c r="B285" s="18">
        <v>15690</v>
      </c>
      <c r="C285" s="19" t="s">
        <v>19</v>
      </c>
      <c r="D285" s="19" t="s">
        <v>78</v>
      </c>
      <c r="E285" s="20">
        <v>6</v>
      </c>
      <c r="F285" s="48">
        <v>49.30000000000001</v>
      </c>
      <c r="G285" s="49">
        <v>95.36782661782661</v>
      </c>
      <c r="H285" s="44">
        <f t="shared" si="48"/>
        <v>64.65594220594221</v>
      </c>
      <c r="I285" s="104">
        <v>5</v>
      </c>
      <c r="J285" s="103">
        <f t="shared" si="49"/>
        <v>5</v>
      </c>
      <c r="K285" s="36">
        <f t="shared" si="50"/>
        <v>40.793565323565325</v>
      </c>
      <c r="L285" s="64">
        <v>68.45238095238095</v>
      </c>
      <c r="M285" s="65">
        <v>100</v>
      </c>
      <c r="N285" s="90">
        <f t="shared" si="51"/>
        <v>75.62229437229436</v>
      </c>
      <c r="O285" s="66">
        <v>95.42811839323467</v>
      </c>
      <c r="P285" s="57">
        <v>99.9085233</v>
      </c>
      <c r="Q285" s="67">
        <v>98.8621997471555</v>
      </c>
      <c r="R285" s="68" t="s">
        <v>1</v>
      </c>
      <c r="S285" s="44">
        <f t="shared" si="52"/>
        <v>98.00498905482996</v>
      </c>
      <c r="T285" s="64">
        <v>97.91666666666666</v>
      </c>
      <c r="U285" s="57">
        <v>68.5</v>
      </c>
      <c r="V285" s="57">
        <v>100</v>
      </c>
      <c r="W285" s="56" t="s">
        <v>1</v>
      </c>
      <c r="X285" s="56" t="s">
        <v>1</v>
      </c>
      <c r="Y285" s="90">
        <f t="shared" si="53"/>
        <v>88.80555555555554</v>
      </c>
      <c r="Z285" s="101">
        <f t="shared" si="54"/>
        <v>85.94873935468844</v>
      </c>
      <c r="AA285" s="50">
        <v>98.1873356052246</v>
      </c>
      <c r="AB285" s="47">
        <v>10.989010989010989</v>
      </c>
      <c r="AC285" s="44">
        <f t="shared" si="55"/>
        <v>76.3877544511712</v>
      </c>
      <c r="AD285" s="85">
        <v>73.10000000000004</v>
      </c>
      <c r="AE285" s="91">
        <f t="shared" si="56"/>
        <v>73.10000000000004</v>
      </c>
      <c r="AF285" s="88">
        <v>90.625</v>
      </c>
      <c r="AG285" s="80">
        <v>100</v>
      </c>
      <c r="AH285" s="92">
        <f t="shared" si="57"/>
        <v>93.75</v>
      </c>
      <c r="AI285" s="37">
        <f t="shared" si="58"/>
        <v>78.98346904062466</v>
      </c>
      <c r="AJ285" s="38">
        <f t="shared" si="59"/>
        <v>74.82812345424468</v>
      </c>
    </row>
    <row r="286" spans="1:36" ht="15">
      <c r="A286" s="17">
        <v>176</v>
      </c>
      <c r="B286" s="18">
        <v>15693</v>
      </c>
      <c r="C286" s="19" t="s">
        <v>19</v>
      </c>
      <c r="D286" s="19" t="s">
        <v>369</v>
      </c>
      <c r="E286" s="20">
        <v>6</v>
      </c>
      <c r="F286" s="48">
        <v>66.35</v>
      </c>
      <c r="G286" s="49">
        <v>97.08333333333334</v>
      </c>
      <c r="H286" s="44">
        <f t="shared" si="48"/>
        <v>76.59444444444443</v>
      </c>
      <c r="I286" s="104">
        <v>44.99999999999999</v>
      </c>
      <c r="J286" s="103">
        <f t="shared" si="49"/>
        <v>44.99999999999999</v>
      </c>
      <c r="K286" s="36">
        <f t="shared" si="50"/>
        <v>63.95666666666665</v>
      </c>
      <c r="L286" s="64">
        <v>80.95238095238095</v>
      </c>
      <c r="M286" s="65">
        <v>100</v>
      </c>
      <c r="N286" s="90">
        <f t="shared" si="51"/>
        <v>85.28138528138527</v>
      </c>
      <c r="O286" s="66">
        <v>90.85985748611388</v>
      </c>
      <c r="P286" s="57">
        <v>95.37490135</v>
      </c>
      <c r="Q286" s="67">
        <v>86.61604176554343</v>
      </c>
      <c r="R286" s="68" t="s">
        <v>1</v>
      </c>
      <c r="S286" s="44">
        <f t="shared" si="52"/>
        <v>90.8934229504271</v>
      </c>
      <c r="T286" s="64">
        <v>99.30555555555554</v>
      </c>
      <c r="U286" s="57">
        <v>78.75</v>
      </c>
      <c r="V286" s="57">
        <v>98.14814814814815</v>
      </c>
      <c r="W286" s="56" t="s">
        <v>1</v>
      </c>
      <c r="X286" s="56" t="s">
        <v>1</v>
      </c>
      <c r="Y286" s="90">
        <f t="shared" si="53"/>
        <v>92.0679012345679</v>
      </c>
      <c r="Z286" s="101">
        <f t="shared" si="54"/>
        <v>88.70600116424248</v>
      </c>
      <c r="AA286" s="50">
        <v>95</v>
      </c>
      <c r="AB286" s="47">
        <v>17.24137931034483</v>
      </c>
      <c r="AC286" s="44">
        <f t="shared" si="55"/>
        <v>75.5603448275862</v>
      </c>
      <c r="AD286" s="85">
        <v>45.19999999999995</v>
      </c>
      <c r="AE286" s="91">
        <f t="shared" si="56"/>
        <v>45.19999999999995</v>
      </c>
      <c r="AF286" s="88">
        <v>50</v>
      </c>
      <c r="AG286" s="80">
        <v>100</v>
      </c>
      <c r="AH286" s="92">
        <f t="shared" si="57"/>
        <v>66.66666666666666</v>
      </c>
      <c r="AI286" s="37">
        <f t="shared" si="58"/>
        <v>65.6855172413793</v>
      </c>
      <c r="AJ286" s="38">
        <f t="shared" si="59"/>
        <v>76.84998908786835</v>
      </c>
    </row>
    <row r="287" spans="1:36" ht="15">
      <c r="A287" s="17">
        <v>221</v>
      </c>
      <c r="B287" s="18">
        <v>15696</v>
      </c>
      <c r="C287" s="19" t="s">
        <v>19</v>
      </c>
      <c r="D287" s="19" t="s">
        <v>554</v>
      </c>
      <c r="E287" s="20">
        <v>6</v>
      </c>
      <c r="F287" s="48">
        <v>89.60000000000001</v>
      </c>
      <c r="G287" s="49">
        <v>82.25223850223851</v>
      </c>
      <c r="H287" s="44">
        <f t="shared" si="48"/>
        <v>87.15074616741283</v>
      </c>
      <c r="I287" s="104">
        <v>15.000000000000002</v>
      </c>
      <c r="J287" s="103">
        <f t="shared" si="49"/>
        <v>15.000000000000002</v>
      </c>
      <c r="K287" s="36">
        <f t="shared" si="50"/>
        <v>58.2904477004477</v>
      </c>
      <c r="L287" s="64">
        <v>92.47311827956989</v>
      </c>
      <c r="M287" s="65">
        <v>100</v>
      </c>
      <c r="N287" s="90">
        <f t="shared" si="51"/>
        <v>94.18377321603128</v>
      </c>
      <c r="O287" s="66">
        <v>97.37012987012986</v>
      </c>
      <c r="P287" s="57">
        <v>97.52517625</v>
      </c>
      <c r="Q287" s="67">
        <v>99.53343701399689</v>
      </c>
      <c r="R287" s="68" t="s">
        <v>1</v>
      </c>
      <c r="S287" s="44">
        <f t="shared" si="52"/>
        <v>98.08157505655598</v>
      </c>
      <c r="T287" s="64">
        <v>99.30555555555554</v>
      </c>
      <c r="U287" s="57">
        <v>72.5</v>
      </c>
      <c r="V287" s="57">
        <v>100</v>
      </c>
      <c r="W287" s="56" t="s">
        <v>1</v>
      </c>
      <c r="X287" s="56" t="s">
        <v>1</v>
      </c>
      <c r="Y287" s="90">
        <f t="shared" si="53"/>
        <v>90.60185185185185</v>
      </c>
      <c r="Z287" s="101">
        <f t="shared" si="54"/>
        <v>94.57140867759612</v>
      </c>
      <c r="AA287" s="50">
        <v>72.2441451100065</v>
      </c>
      <c r="AB287" s="47">
        <v>12.087912087912088</v>
      </c>
      <c r="AC287" s="44">
        <f t="shared" si="55"/>
        <v>57.20508685448289</v>
      </c>
      <c r="AD287" s="85">
        <v>41.69999999999996</v>
      </c>
      <c r="AE287" s="91">
        <f t="shared" si="56"/>
        <v>41.69999999999996</v>
      </c>
      <c r="AF287" s="88">
        <v>56.25</v>
      </c>
      <c r="AG287" s="80">
        <v>100</v>
      </c>
      <c r="AH287" s="92">
        <f t="shared" si="57"/>
        <v>70.83333333333333</v>
      </c>
      <c r="AI287" s="37">
        <f t="shared" si="58"/>
        <v>55.796046322390865</v>
      </c>
      <c r="AJ287" s="38">
        <f t="shared" si="59"/>
        <v>75.68260777560486</v>
      </c>
    </row>
    <row r="288" spans="1:36" ht="15">
      <c r="A288" s="17">
        <v>529</v>
      </c>
      <c r="B288" s="18">
        <v>15720</v>
      </c>
      <c r="C288" s="19" t="s">
        <v>19</v>
      </c>
      <c r="D288" s="19" t="s">
        <v>783</v>
      </c>
      <c r="E288" s="20">
        <v>6</v>
      </c>
      <c r="F288" s="48">
        <v>0</v>
      </c>
      <c r="G288" s="49">
        <v>85.18925518925519</v>
      </c>
      <c r="H288" s="44">
        <f t="shared" si="48"/>
        <v>28.396418396418397</v>
      </c>
      <c r="I288" s="104">
        <v>5</v>
      </c>
      <c r="J288" s="103">
        <f t="shared" si="49"/>
        <v>5</v>
      </c>
      <c r="K288" s="36">
        <f t="shared" si="50"/>
        <v>19.037851037851038</v>
      </c>
      <c r="L288" s="64">
        <v>95.41284403669725</v>
      </c>
      <c r="M288" s="65">
        <v>100</v>
      </c>
      <c r="N288" s="90">
        <f t="shared" si="51"/>
        <v>96.45537948290243</v>
      </c>
      <c r="O288" s="66">
        <v>94.96741424856823</v>
      </c>
      <c r="P288" s="57">
        <v>97.53977914999999</v>
      </c>
      <c r="Q288" s="67">
        <v>99.48453608247422</v>
      </c>
      <c r="R288" s="68" t="s">
        <v>1</v>
      </c>
      <c r="S288" s="44">
        <f t="shared" si="52"/>
        <v>97.26974488337225</v>
      </c>
      <c r="T288" s="64">
        <v>95</v>
      </c>
      <c r="U288" s="57">
        <v>75.99999999999999</v>
      </c>
      <c r="V288" s="57">
        <v>100</v>
      </c>
      <c r="W288" s="56" t="s">
        <v>1</v>
      </c>
      <c r="X288" s="56" t="s">
        <v>1</v>
      </c>
      <c r="Y288" s="90">
        <f t="shared" si="53"/>
        <v>90.33333333333331</v>
      </c>
      <c r="Z288" s="101">
        <f t="shared" si="54"/>
        <v>95.24668533515619</v>
      </c>
      <c r="AA288" s="50">
        <v>61.2071658336052</v>
      </c>
      <c r="AB288" s="47">
        <v>6.593406593406594</v>
      </c>
      <c r="AC288" s="44">
        <f t="shared" si="55"/>
        <v>47.553726023555555</v>
      </c>
      <c r="AD288" s="85">
        <v>53.89999999999994</v>
      </c>
      <c r="AE288" s="91">
        <f t="shared" si="56"/>
        <v>53.89999999999994</v>
      </c>
      <c r="AF288" s="88">
        <v>75</v>
      </c>
      <c r="AG288" s="80">
        <v>100</v>
      </c>
      <c r="AH288" s="92">
        <f t="shared" si="57"/>
        <v>83.33333333333333</v>
      </c>
      <c r="AI288" s="37">
        <f t="shared" si="58"/>
        <v>56.40198721256294</v>
      </c>
      <c r="AJ288" s="38">
        <f t="shared" si="59"/>
        <v>68.35150903891719</v>
      </c>
    </row>
    <row r="289" spans="1:36" ht="15">
      <c r="A289" s="17">
        <v>357</v>
      </c>
      <c r="B289" s="18">
        <v>15723</v>
      </c>
      <c r="C289" s="19" t="s">
        <v>19</v>
      </c>
      <c r="D289" s="19" t="s">
        <v>334</v>
      </c>
      <c r="E289" s="20">
        <v>6</v>
      </c>
      <c r="F289" s="48">
        <v>96.9</v>
      </c>
      <c r="G289" s="49">
        <v>86.93732193732193</v>
      </c>
      <c r="H289" s="44">
        <f t="shared" si="48"/>
        <v>93.57910731244064</v>
      </c>
      <c r="I289" s="104">
        <v>0</v>
      </c>
      <c r="J289" s="103">
        <f t="shared" si="49"/>
        <v>0</v>
      </c>
      <c r="K289" s="36">
        <f t="shared" si="50"/>
        <v>56.14746438746438</v>
      </c>
      <c r="L289" s="64">
        <v>46.012269938650306</v>
      </c>
      <c r="M289" s="65">
        <v>100</v>
      </c>
      <c r="N289" s="90">
        <f t="shared" si="51"/>
        <v>58.282208588957054</v>
      </c>
      <c r="O289" s="66">
        <v>96.50313338344847</v>
      </c>
      <c r="P289" s="57">
        <v>98.5305607</v>
      </c>
      <c r="Q289" s="67">
        <v>98.84169884169884</v>
      </c>
      <c r="R289" s="68" t="s">
        <v>1</v>
      </c>
      <c r="S289" s="44">
        <f t="shared" si="52"/>
        <v>97.8972402681897</v>
      </c>
      <c r="T289" s="64">
        <v>97.91666666666666</v>
      </c>
      <c r="U289" s="57">
        <v>72.85714285714285</v>
      </c>
      <c r="V289" s="57">
        <v>100</v>
      </c>
      <c r="W289" s="56" t="s">
        <v>1</v>
      </c>
      <c r="X289" s="56" t="s">
        <v>1</v>
      </c>
      <c r="Y289" s="90">
        <f t="shared" si="53"/>
        <v>90.25793650793649</v>
      </c>
      <c r="Z289" s="101">
        <f t="shared" si="54"/>
        <v>78.63319342686657</v>
      </c>
      <c r="AA289" s="50">
        <v>90.6229664519463</v>
      </c>
      <c r="AB289" s="47">
        <v>5.4945054945054945</v>
      </c>
      <c r="AC289" s="44">
        <f t="shared" si="55"/>
        <v>69.3408512125861</v>
      </c>
      <c r="AD289" s="85">
        <v>71.69999999999997</v>
      </c>
      <c r="AE289" s="91">
        <f t="shared" si="56"/>
        <v>71.69999999999997</v>
      </c>
      <c r="AF289" s="88">
        <v>81.25</v>
      </c>
      <c r="AG289" s="80">
        <v>100</v>
      </c>
      <c r="AH289" s="92">
        <f t="shared" si="57"/>
        <v>87.5</v>
      </c>
      <c r="AI289" s="37">
        <f t="shared" si="58"/>
        <v>73.60178731337925</v>
      </c>
      <c r="AJ289" s="38">
        <f t="shared" si="59"/>
        <v>72.62662578493993</v>
      </c>
    </row>
    <row r="290" spans="1:36" ht="15">
      <c r="A290" s="17">
        <v>275</v>
      </c>
      <c r="B290" s="18">
        <v>15740</v>
      </c>
      <c r="C290" s="19" t="s">
        <v>19</v>
      </c>
      <c r="D290" s="19" t="s">
        <v>579</v>
      </c>
      <c r="E290" s="20">
        <v>6</v>
      </c>
      <c r="F290" s="48">
        <v>99.15</v>
      </c>
      <c r="G290" s="49">
        <v>87.98890923890926</v>
      </c>
      <c r="H290" s="44">
        <f t="shared" si="48"/>
        <v>95.42963641296974</v>
      </c>
      <c r="I290" s="104">
        <v>21.000000000000004</v>
      </c>
      <c r="J290" s="103">
        <f t="shared" si="49"/>
        <v>21.000000000000004</v>
      </c>
      <c r="K290" s="36">
        <f t="shared" si="50"/>
        <v>65.65778184778185</v>
      </c>
      <c r="L290" s="64">
        <v>51.00671140939597</v>
      </c>
      <c r="M290" s="65">
        <v>100</v>
      </c>
      <c r="N290" s="90">
        <f t="shared" si="51"/>
        <v>62.14154972544234</v>
      </c>
      <c r="O290" s="66">
        <v>90.92807192807193</v>
      </c>
      <c r="P290" s="57">
        <v>99.27553584999998</v>
      </c>
      <c r="Q290" s="67">
        <v>99.79068550497122</v>
      </c>
      <c r="R290" s="68" t="s">
        <v>1</v>
      </c>
      <c r="S290" s="44">
        <f t="shared" si="52"/>
        <v>96.60434894991374</v>
      </c>
      <c r="T290" s="64">
        <v>94.44444444444446</v>
      </c>
      <c r="U290" s="57">
        <v>65.45454545454545</v>
      </c>
      <c r="V290" s="57">
        <v>100</v>
      </c>
      <c r="W290" s="56" t="s">
        <v>1</v>
      </c>
      <c r="X290" s="56" t="s">
        <v>1</v>
      </c>
      <c r="Y290" s="90">
        <f t="shared" si="53"/>
        <v>86.63299663299662</v>
      </c>
      <c r="Z290" s="101">
        <f t="shared" si="54"/>
        <v>79.04759273508621</v>
      </c>
      <c r="AA290" s="50">
        <v>75.064339028788</v>
      </c>
      <c r="AB290" s="47">
        <v>12.087912087912088</v>
      </c>
      <c r="AC290" s="44">
        <f t="shared" si="55"/>
        <v>59.32023229356902</v>
      </c>
      <c r="AD290" s="85">
        <v>84.70000000000006</v>
      </c>
      <c r="AE290" s="91">
        <f t="shared" si="56"/>
        <v>84.70000000000006</v>
      </c>
      <c r="AF290" s="88">
        <v>87.5</v>
      </c>
      <c r="AG290" s="80">
        <v>100</v>
      </c>
      <c r="AH290" s="92">
        <f t="shared" si="57"/>
        <v>91.66666666666666</v>
      </c>
      <c r="AI290" s="37">
        <f t="shared" si="58"/>
        <v>72.55745722323682</v>
      </c>
      <c r="AJ290" s="38">
        <f t="shared" si="59"/>
        <v>74.42258990407052</v>
      </c>
    </row>
    <row r="291" spans="1:36" ht="15">
      <c r="A291" s="17">
        <v>108</v>
      </c>
      <c r="B291" s="18">
        <v>15753</v>
      </c>
      <c r="C291" s="19" t="s">
        <v>19</v>
      </c>
      <c r="D291" s="19" t="s">
        <v>361</v>
      </c>
      <c r="E291" s="20">
        <v>6</v>
      </c>
      <c r="F291" s="48">
        <v>100</v>
      </c>
      <c r="G291" s="49">
        <v>85.55148555148556</v>
      </c>
      <c r="H291" s="44">
        <f t="shared" si="48"/>
        <v>95.18382851716184</v>
      </c>
      <c r="I291" s="104">
        <v>0</v>
      </c>
      <c r="J291" s="103">
        <f t="shared" si="49"/>
        <v>0</v>
      </c>
      <c r="K291" s="36">
        <f t="shared" si="50"/>
        <v>57.110297110297104</v>
      </c>
      <c r="L291" s="64">
        <v>94.90196078431372</v>
      </c>
      <c r="M291" s="65">
        <v>100</v>
      </c>
      <c r="N291" s="90">
        <f t="shared" si="51"/>
        <v>96.06060606060606</v>
      </c>
      <c r="O291" s="66">
        <v>97.37898049373459</v>
      </c>
      <c r="P291" s="57">
        <v>97.57941335</v>
      </c>
      <c r="Q291" s="67">
        <v>99.83888292158969</v>
      </c>
      <c r="R291" s="68" t="s">
        <v>1</v>
      </c>
      <c r="S291" s="44">
        <f t="shared" si="52"/>
        <v>98.20434282244867</v>
      </c>
      <c r="T291" s="64">
        <v>96.66666666666667</v>
      </c>
      <c r="U291" s="57">
        <v>62.5</v>
      </c>
      <c r="V291" s="57">
        <v>100</v>
      </c>
      <c r="W291" s="56" t="s">
        <v>1</v>
      </c>
      <c r="X291" s="56" t="s">
        <v>1</v>
      </c>
      <c r="Y291" s="90">
        <f t="shared" si="53"/>
        <v>86.38888888888889</v>
      </c>
      <c r="Z291" s="101">
        <f t="shared" si="54"/>
        <v>94.42538970318357</v>
      </c>
      <c r="AA291" s="50">
        <v>80.8985445041382</v>
      </c>
      <c r="AB291" s="47">
        <v>7.6923076923076925</v>
      </c>
      <c r="AC291" s="44">
        <f t="shared" si="55"/>
        <v>62.59698530118057</v>
      </c>
      <c r="AD291" s="85">
        <v>67.79999999999995</v>
      </c>
      <c r="AE291" s="91">
        <f t="shared" si="56"/>
        <v>67.79999999999995</v>
      </c>
      <c r="AF291" s="88">
        <v>81.25</v>
      </c>
      <c r="AG291" s="80">
        <v>100</v>
      </c>
      <c r="AH291" s="92">
        <f t="shared" si="57"/>
        <v>87.5</v>
      </c>
      <c r="AI291" s="37">
        <f t="shared" si="58"/>
        <v>68.96505882729629</v>
      </c>
      <c r="AJ291" s="38">
        <f t="shared" si="59"/>
        <v>79.3242719218401</v>
      </c>
    </row>
    <row r="292" spans="1:36" ht="15">
      <c r="A292" s="17">
        <v>336</v>
      </c>
      <c r="B292" s="18">
        <v>15755</v>
      </c>
      <c r="C292" s="19" t="s">
        <v>19</v>
      </c>
      <c r="D292" s="19" t="s">
        <v>558</v>
      </c>
      <c r="E292" s="20">
        <v>6</v>
      </c>
      <c r="F292" s="48">
        <v>41.35000000000001</v>
      </c>
      <c r="G292" s="49">
        <v>95.07580382580385</v>
      </c>
      <c r="H292" s="44">
        <f t="shared" si="48"/>
        <v>59.25860127526795</v>
      </c>
      <c r="I292" s="104">
        <v>0</v>
      </c>
      <c r="J292" s="103">
        <f t="shared" si="49"/>
        <v>0</v>
      </c>
      <c r="K292" s="36">
        <f t="shared" si="50"/>
        <v>35.55516076516077</v>
      </c>
      <c r="L292" s="64">
        <v>79.32960893854748</v>
      </c>
      <c r="M292" s="65">
        <v>100</v>
      </c>
      <c r="N292" s="90">
        <f t="shared" si="51"/>
        <v>84.0274250888776</v>
      </c>
      <c r="O292" s="66">
        <v>94.68314815677898</v>
      </c>
      <c r="P292" s="57">
        <v>96.75280674999999</v>
      </c>
      <c r="Q292" s="67">
        <v>97.96839729119638</v>
      </c>
      <c r="R292" s="68" t="s">
        <v>1</v>
      </c>
      <c r="S292" s="44">
        <f t="shared" si="52"/>
        <v>96.40782482595054</v>
      </c>
      <c r="T292" s="64">
        <v>88.61111111111111</v>
      </c>
      <c r="U292" s="57">
        <v>91.19565217391305</v>
      </c>
      <c r="V292" s="57">
        <v>100</v>
      </c>
      <c r="W292" s="56" t="s">
        <v>1</v>
      </c>
      <c r="X292" s="56" t="s">
        <v>1</v>
      </c>
      <c r="Y292" s="90">
        <f t="shared" si="53"/>
        <v>93.26892109500804</v>
      </c>
      <c r="Z292" s="101">
        <f t="shared" si="54"/>
        <v>90.20711204621225</v>
      </c>
      <c r="AA292" s="50">
        <v>63.7161780016921</v>
      </c>
      <c r="AB292" s="47">
        <v>54.94505494505495</v>
      </c>
      <c r="AC292" s="44">
        <f t="shared" si="55"/>
        <v>61.52339723753281</v>
      </c>
      <c r="AD292" s="85">
        <v>72.70000000000002</v>
      </c>
      <c r="AE292" s="91">
        <f t="shared" si="56"/>
        <v>72.70000000000002</v>
      </c>
      <c r="AF292" s="88">
        <v>84.375</v>
      </c>
      <c r="AG292" s="80">
        <v>100</v>
      </c>
      <c r="AH292" s="92">
        <f t="shared" si="57"/>
        <v>89.58333333333333</v>
      </c>
      <c r="AI292" s="37">
        <f t="shared" si="58"/>
        <v>70.1158118600175</v>
      </c>
      <c r="AJ292" s="38">
        <f t="shared" si="59"/>
        <v>73.24933173414352</v>
      </c>
    </row>
    <row r="293" spans="1:36" ht="15">
      <c r="A293" s="17">
        <v>8</v>
      </c>
      <c r="B293" s="18">
        <v>15757</v>
      </c>
      <c r="C293" s="19" t="s">
        <v>19</v>
      </c>
      <c r="D293" s="19" t="s">
        <v>781</v>
      </c>
      <c r="E293" s="20">
        <v>6</v>
      </c>
      <c r="F293" s="48">
        <v>100</v>
      </c>
      <c r="G293" s="49">
        <v>94.87535612535612</v>
      </c>
      <c r="H293" s="44">
        <f t="shared" si="48"/>
        <v>98.29178537511869</v>
      </c>
      <c r="I293" s="104">
        <v>85.00000000000003</v>
      </c>
      <c r="J293" s="103">
        <f t="shared" si="49"/>
        <v>85.00000000000003</v>
      </c>
      <c r="K293" s="36">
        <f t="shared" si="50"/>
        <v>92.97507122507122</v>
      </c>
      <c r="L293" s="64">
        <v>95.18072289156626</v>
      </c>
      <c r="M293" s="65">
        <v>100</v>
      </c>
      <c r="N293" s="90">
        <f t="shared" si="51"/>
        <v>96.27601314348303</v>
      </c>
      <c r="O293" s="66">
        <v>79.21999800110358</v>
      </c>
      <c r="P293" s="57">
        <v>94.61715585</v>
      </c>
      <c r="Q293" s="67">
        <v>98.85117493472585</v>
      </c>
      <c r="R293" s="68" t="s">
        <v>1</v>
      </c>
      <c r="S293" s="44">
        <f t="shared" si="52"/>
        <v>90.83929952677943</v>
      </c>
      <c r="T293" s="64">
        <v>97.22222222222221</v>
      </c>
      <c r="U293" s="57">
        <v>84.8913043478261</v>
      </c>
      <c r="V293" s="57">
        <v>100</v>
      </c>
      <c r="W293" s="56" t="s">
        <v>1</v>
      </c>
      <c r="X293" s="56" t="s">
        <v>1</v>
      </c>
      <c r="Y293" s="90">
        <f t="shared" si="53"/>
        <v>94.0378421900161</v>
      </c>
      <c r="Z293" s="101">
        <f t="shared" si="54"/>
        <v>93.99910375730582</v>
      </c>
      <c r="AA293" s="50">
        <v>99.0384615384615</v>
      </c>
      <c r="AB293" s="47">
        <v>5.4945054945054945</v>
      </c>
      <c r="AC293" s="44">
        <f t="shared" si="55"/>
        <v>75.65247252747251</v>
      </c>
      <c r="AD293" s="85">
        <v>66.09999999999994</v>
      </c>
      <c r="AE293" s="91">
        <f t="shared" si="56"/>
        <v>66.09999999999994</v>
      </c>
      <c r="AF293" s="88">
        <v>71.875</v>
      </c>
      <c r="AG293" s="80">
        <v>100</v>
      </c>
      <c r="AH293" s="92">
        <f t="shared" si="57"/>
        <v>81.25</v>
      </c>
      <c r="AI293" s="37">
        <f t="shared" si="58"/>
        <v>74.22465201465198</v>
      </c>
      <c r="AJ293" s="38">
        <f t="shared" si="59"/>
        <v>87.86196172806274</v>
      </c>
    </row>
    <row r="294" spans="1:36" ht="15">
      <c r="A294" s="17">
        <v>331</v>
      </c>
      <c r="B294" s="18">
        <v>15759</v>
      </c>
      <c r="C294" s="19" t="s">
        <v>19</v>
      </c>
      <c r="D294" s="19" t="s">
        <v>185</v>
      </c>
      <c r="E294" s="20">
        <v>3</v>
      </c>
      <c r="F294" s="48">
        <v>86.85000000000001</v>
      </c>
      <c r="G294" s="49">
        <v>85.22741147741148</v>
      </c>
      <c r="H294" s="44">
        <f t="shared" si="48"/>
        <v>86.30913715913717</v>
      </c>
      <c r="I294" s="104">
        <v>15.000000000000002</v>
      </c>
      <c r="J294" s="103">
        <f t="shared" si="49"/>
        <v>15.000000000000002</v>
      </c>
      <c r="K294" s="36">
        <f t="shared" si="50"/>
        <v>57.785482295482296</v>
      </c>
      <c r="L294" s="64">
        <v>53.432494279176204</v>
      </c>
      <c r="M294" s="65">
        <v>100</v>
      </c>
      <c r="N294" s="90">
        <f t="shared" si="51"/>
        <v>64.01601830663616</v>
      </c>
      <c r="O294" s="66">
        <v>94.7842546980478</v>
      </c>
      <c r="P294" s="57">
        <v>94.00475494999999</v>
      </c>
      <c r="Q294" s="67">
        <v>96.84220091780635</v>
      </c>
      <c r="R294" s="68" t="s">
        <v>1</v>
      </c>
      <c r="S294" s="44">
        <f t="shared" si="52"/>
        <v>95.15089701975016</v>
      </c>
      <c r="T294" s="64">
        <v>99.16666666666667</v>
      </c>
      <c r="U294" s="57">
        <v>92.5</v>
      </c>
      <c r="V294" s="57">
        <v>100</v>
      </c>
      <c r="W294" s="56" t="s">
        <v>1</v>
      </c>
      <c r="X294" s="56" t="s">
        <v>1</v>
      </c>
      <c r="Y294" s="90">
        <f t="shared" si="53"/>
        <v>97.22222222222221</v>
      </c>
      <c r="Z294" s="101">
        <f t="shared" si="54"/>
        <v>81.94866843457329</v>
      </c>
      <c r="AA294" s="50">
        <v>90.448717948718</v>
      </c>
      <c r="AB294" s="47">
        <v>5.6000000000000005</v>
      </c>
      <c r="AC294" s="44">
        <f t="shared" si="55"/>
        <v>69.2365384615385</v>
      </c>
      <c r="AD294" s="85">
        <v>58.69999999999995</v>
      </c>
      <c r="AE294" s="91">
        <f t="shared" si="56"/>
        <v>58.69999999999995</v>
      </c>
      <c r="AF294" s="88">
        <v>75</v>
      </c>
      <c r="AG294" s="80">
        <v>100</v>
      </c>
      <c r="AH294" s="92">
        <f t="shared" si="57"/>
        <v>83.33333333333333</v>
      </c>
      <c r="AI294" s="37">
        <f t="shared" si="58"/>
        <v>69.24615384615386</v>
      </c>
      <c r="AJ294" s="38">
        <f t="shared" si="59"/>
        <v>73.30527683022927</v>
      </c>
    </row>
    <row r="295" spans="1:36" ht="15">
      <c r="A295" s="17">
        <v>974</v>
      </c>
      <c r="B295" s="18">
        <v>15761</v>
      </c>
      <c r="C295" s="19" t="s">
        <v>19</v>
      </c>
      <c r="D295" s="19" t="s">
        <v>951</v>
      </c>
      <c r="E295" s="20">
        <v>6</v>
      </c>
      <c r="F295" s="48">
        <v>60.60000000000001</v>
      </c>
      <c r="G295" s="49">
        <v>91.6066341066341</v>
      </c>
      <c r="H295" s="44">
        <f t="shared" si="48"/>
        <v>70.93554470221137</v>
      </c>
      <c r="I295" s="104">
        <v>15.000000000000002</v>
      </c>
      <c r="J295" s="103">
        <f t="shared" si="49"/>
        <v>15.000000000000002</v>
      </c>
      <c r="K295" s="36">
        <f t="shared" si="50"/>
        <v>48.56132682132682</v>
      </c>
      <c r="L295" s="64">
        <v>42.307692307692314</v>
      </c>
      <c r="M295" s="65">
        <v>100</v>
      </c>
      <c r="N295" s="90">
        <f t="shared" si="51"/>
        <v>55.41958041958042</v>
      </c>
      <c r="O295" s="66">
        <v>82.41583452462893</v>
      </c>
      <c r="P295" s="57">
        <v>98.0131408</v>
      </c>
      <c r="Q295" s="67">
        <v>99.06832298136646</v>
      </c>
      <c r="R295" s="68" t="s">
        <v>1</v>
      </c>
      <c r="S295" s="44">
        <f t="shared" si="52"/>
        <v>93.10753749818471</v>
      </c>
      <c r="T295" s="64">
        <v>38.88888888888889</v>
      </c>
      <c r="U295" s="57">
        <v>50.423913043478265</v>
      </c>
      <c r="V295" s="57">
        <v>89.81481481481482</v>
      </c>
      <c r="W295" s="56" t="s">
        <v>1</v>
      </c>
      <c r="X295" s="56" t="s">
        <v>1</v>
      </c>
      <c r="Y295" s="90">
        <f t="shared" si="53"/>
        <v>59.70920558239399</v>
      </c>
      <c r="Z295" s="101">
        <f t="shared" si="54"/>
        <v>68.50923672380905</v>
      </c>
      <c r="AA295" s="50">
        <v>12.2489778654039</v>
      </c>
      <c r="AB295" s="47">
        <v>9.89010989010989</v>
      </c>
      <c r="AC295" s="44">
        <f t="shared" si="55"/>
        <v>11.659260871580397</v>
      </c>
      <c r="AD295" s="85">
        <v>12.800000000000002</v>
      </c>
      <c r="AE295" s="91">
        <f t="shared" si="56"/>
        <v>12.800000000000002</v>
      </c>
      <c r="AF295" s="88">
        <v>43.75</v>
      </c>
      <c r="AG295" s="80">
        <v>100</v>
      </c>
      <c r="AH295" s="92">
        <f t="shared" si="57"/>
        <v>62.49999999999999</v>
      </c>
      <c r="AI295" s="37">
        <f t="shared" si="58"/>
        <v>22.131605798176214</v>
      </c>
      <c r="AJ295" s="38">
        <f t="shared" si="59"/>
        <v>50.60636546562275</v>
      </c>
    </row>
    <row r="296" spans="1:36" ht="15">
      <c r="A296" s="17">
        <v>16</v>
      </c>
      <c r="B296" s="18">
        <v>15762</v>
      </c>
      <c r="C296" s="19" t="s">
        <v>19</v>
      </c>
      <c r="D296" s="19" t="s">
        <v>431</v>
      </c>
      <c r="E296" s="20">
        <v>6</v>
      </c>
      <c r="F296" s="48">
        <v>80.05</v>
      </c>
      <c r="G296" s="49">
        <v>83.10439560439559</v>
      </c>
      <c r="H296" s="44">
        <f t="shared" si="48"/>
        <v>81.06813186813186</v>
      </c>
      <c r="I296" s="104">
        <v>54</v>
      </c>
      <c r="J296" s="103">
        <f t="shared" si="49"/>
        <v>54</v>
      </c>
      <c r="K296" s="36">
        <f t="shared" si="50"/>
        <v>70.24087912087911</v>
      </c>
      <c r="L296" s="64">
        <v>99.26470588235294</v>
      </c>
      <c r="M296" s="65">
        <v>100</v>
      </c>
      <c r="N296" s="90">
        <f t="shared" si="51"/>
        <v>99.43181818181819</v>
      </c>
      <c r="O296" s="66">
        <v>87.58615155336467</v>
      </c>
      <c r="P296" s="57">
        <v>97.8671384</v>
      </c>
      <c r="Q296" s="67">
        <v>99.03181189488244</v>
      </c>
      <c r="R296" s="68" t="s">
        <v>1</v>
      </c>
      <c r="S296" s="44">
        <f t="shared" si="52"/>
        <v>94.76909955319732</v>
      </c>
      <c r="T296" s="64">
        <v>99.16666666666667</v>
      </c>
      <c r="U296" s="57">
        <v>77.5</v>
      </c>
      <c r="V296" s="57">
        <v>100</v>
      </c>
      <c r="W296" s="56" t="s">
        <v>1</v>
      </c>
      <c r="X296" s="56" t="s">
        <v>1</v>
      </c>
      <c r="Y296" s="90">
        <f t="shared" si="53"/>
        <v>92.22222222222221</v>
      </c>
      <c r="Z296" s="101">
        <f t="shared" si="54"/>
        <v>96.20944519035646</v>
      </c>
      <c r="AA296" s="50">
        <v>100</v>
      </c>
      <c r="AB296" s="47">
        <v>32.608695652173914</v>
      </c>
      <c r="AC296" s="44">
        <f t="shared" si="55"/>
        <v>83.15217391304348</v>
      </c>
      <c r="AD296" s="85">
        <v>67.2</v>
      </c>
      <c r="AE296" s="91">
        <f t="shared" si="56"/>
        <v>67.2</v>
      </c>
      <c r="AF296" s="88">
        <v>71.875</v>
      </c>
      <c r="AG296" s="80">
        <v>100</v>
      </c>
      <c r="AH296" s="92">
        <f t="shared" si="57"/>
        <v>81.25</v>
      </c>
      <c r="AI296" s="37">
        <f t="shared" si="58"/>
        <v>78.51782608695652</v>
      </c>
      <c r="AJ296" s="38">
        <f t="shared" si="59"/>
        <v>85.708246245441</v>
      </c>
    </row>
    <row r="297" spans="1:36" ht="15">
      <c r="A297" s="17">
        <v>744</v>
      </c>
      <c r="B297" s="18">
        <v>15763</v>
      </c>
      <c r="C297" s="19" t="s">
        <v>19</v>
      </c>
      <c r="D297" s="19" t="s">
        <v>367</v>
      </c>
      <c r="E297" s="20">
        <v>6</v>
      </c>
      <c r="F297" s="48">
        <v>61.00000000000002</v>
      </c>
      <c r="G297" s="49">
        <v>94.71866096866096</v>
      </c>
      <c r="H297" s="44">
        <f t="shared" si="48"/>
        <v>72.23955365622032</v>
      </c>
      <c r="I297" s="104">
        <v>26</v>
      </c>
      <c r="J297" s="103">
        <f t="shared" si="49"/>
        <v>26</v>
      </c>
      <c r="K297" s="36">
        <f t="shared" si="50"/>
        <v>53.74373219373219</v>
      </c>
      <c r="L297" s="64">
        <v>68.62745098039215</v>
      </c>
      <c r="M297" s="65">
        <v>100</v>
      </c>
      <c r="N297" s="90">
        <f t="shared" si="51"/>
        <v>75.75757575757575</v>
      </c>
      <c r="O297" s="66">
        <v>76.95870412880097</v>
      </c>
      <c r="P297" s="57">
        <v>94.83196345</v>
      </c>
      <c r="Q297" s="67">
        <v>100</v>
      </c>
      <c r="R297" s="68" t="s">
        <v>1</v>
      </c>
      <c r="S297" s="44">
        <f t="shared" si="52"/>
        <v>90.54026613718807</v>
      </c>
      <c r="T297" s="64">
        <v>98.61111111111111</v>
      </c>
      <c r="U297" s="57">
        <v>97.5</v>
      </c>
      <c r="V297" s="57">
        <v>100</v>
      </c>
      <c r="W297" s="56" t="s">
        <v>1</v>
      </c>
      <c r="X297" s="56" t="s">
        <v>1</v>
      </c>
      <c r="Y297" s="90">
        <f t="shared" si="53"/>
        <v>98.7037037037037</v>
      </c>
      <c r="Z297" s="101">
        <f t="shared" si="54"/>
        <v>85.9951073861224</v>
      </c>
      <c r="AA297" s="50">
        <v>0</v>
      </c>
      <c r="AB297" s="47">
        <v>5.4945054945054945</v>
      </c>
      <c r="AC297" s="44">
        <f t="shared" si="55"/>
        <v>1.3736263736263736</v>
      </c>
      <c r="AD297" s="85">
        <v>58.39999999999994</v>
      </c>
      <c r="AE297" s="91">
        <f t="shared" si="56"/>
        <v>58.39999999999994</v>
      </c>
      <c r="AF297" s="88">
        <v>53.125</v>
      </c>
      <c r="AG297" s="80">
        <v>100</v>
      </c>
      <c r="AH297" s="92">
        <f t="shared" si="57"/>
        <v>68.75</v>
      </c>
      <c r="AI297" s="37">
        <f t="shared" si="58"/>
        <v>30.05593406593405</v>
      </c>
      <c r="AJ297" s="38">
        <f t="shared" si="59"/>
        <v>62.76308035158785</v>
      </c>
    </row>
    <row r="298" spans="1:36" ht="15">
      <c r="A298" s="17">
        <v>243</v>
      </c>
      <c r="B298" s="18">
        <v>15764</v>
      </c>
      <c r="C298" s="19" t="s">
        <v>19</v>
      </c>
      <c r="D298" s="19" t="s">
        <v>86</v>
      </c>
      <c r="E298" s="20">
        <v>6</v>
      </c>
      <c r="F298" s="48">
        <v>73.45</v>
      </c>
      <c r="G298" s="49">
        <v>85.38258038258037</v>
      </c>
      <c r="H298" s="44">
        <f t="shared" si="48"/>
        <v>77.42752679419345</v>
      </c>
      <c r="I298" s="104">
        <v>26</v>
      </c>
      <c r="J298" s="103">
        <f t="shared" si="49"/>
        <v>26</v>
      </c>
      <c r="K298" s="36">
        <f t="shared" si="50"/>
        <v>56.85651607651607</v>
      </c>
      <c r="L298" s="64">
        <v>88.125</v>
      </c>
      <c r="M298" s="65">
        <v>0</v>
      </c>
      <c r="N298" s="90">
        <f t="shared" si="51"/>
        <v>68.0965909090909</v>
      </c>
      <c r="O298" s="66">
        <v>95.98023175446554</v>
      </c>
      <c r="P298" s="57">
        <v>98.21389595</v>
      </c>
      <c r="Q298" s="67">
        <v>100</v>
      </c>
      <c r="R298" s="68" t="s">
        <v>1</v>
      </c>
      <c r="S298" s="44">
        <f t="shared" si="52"/>
        <v>98.00341879155008</v>
      </c>
      <c r="T298" s="64">
        <v>100</v>
      </c>
      <c r="U298" s="57">
        <v>94.16666666666667</v>
      </c>
      <c r="V298" s="57">
        <v>100</v>
      </c>
      <c r="W298" s="56" t="s">
        <v>1</v>
      </c>
      <c r="X298" s="56" t="s">
        <v>1</v>
      </c>
      <c r="Y298" s="90">
        <f t="shared" si="53"/>
        <v>98.05555555555554</v>
      </c>
      <c r="Z298" s="101">
        <f t="shared" si="54"/>
        <v>84.85692734662935</v>
      </c>
      <c r="AA298" s="50">
        <v>93.5317161957091</v>
      </c>
      <c r="AB298" s="47">
        <v>7.6923076923076925</v>
      </c>
      <c r="AC298" s="44">
        <f t="shared" si="55"/>
        <v>72.07186406985873</v>
      </c>
      <c r="AD298" s="85">
        <v>62.49999999999995</v>
      </c>
      <c r="AE298" s="91">
        <f t="shared" si="56"/>
        <v>62.49999999999995</v>
      </c>
      <c r="AF298" s="88">
        <v>68.75</v>
      </c>
      <c r="AG298" s="80">
        <v>100</v>
      </c>
      <c r="AH298" s="92">
        <f t="shared" si="57"/>
        <v>79.16666666666666</v>
      </c>
      <c r="AI298" s="37">
        <f t="shared" si="58"/>
        <v>70.93832750392464</v>
      </c>
      <c r="AJ298" s="38">
        <f t="shared" si="59"/>
        <v>75.08126513979528</v>
      </c>
    </row>
    <row r="299" spans="1:36" ht="15">
      <c r="A299" s="17">
        <v>572</v>
      </c>
      <c r="B299" s="18">
        <v>15774</v>
      </c>
      <c r="C299" s="19" t="s">
        <v>19</v>
      </c>
      <c r="D299" s="19" t="s">
        <v>399</v>
      </c>
      <c r="E299" s="20">
        <v>6</v>
      </c>
      <c r="F299" s="48">
        <v>67.55</v>
      </c>
      <c r="G299" s="49">
        <v>81.99786324786325</v>
      </c>
      <c r="H299" s="44">
        <f t="shared" si="48"/>
        <v>72.3659544159544</v>
      </c>
      <c r="I299" s="104">
        <v>5</v>
      </c>
      <c r="J299" s="103">
        <f t="shared" si="49"/>
        <v>5</v>
      </c>
      <c r="K299" s="36">
        <f t="shared" si="50"/>
        <v>45.41957264957264</v>
      </c>
      <c r="L299" s="64">
        <v>38.06818181818182</v>
      </c>
      <c r="M299" s="65">
        <v>100</v>
      </c>
      <c r="N299" s="90">
        <f t="shared" si="51"/>
        <v>52.143595041322314</v>
      </c>
      <c r="O299" s="66">
        <v>94.37917950427561</v>
      </c>
      <c r="P299" s="57">
        <v>99.37253985</v>
      </c>
      <c r="Q299" s="67">
        <v>99.15433403805497</v>
      </c>
      <c r="R299" s="68" t="s">
        <v>1</v>
      </c>
      <c r="S299" s="44">
        <f t="shared" si="52"/>
        <v>97.57432903632012</v>
      </c>
      <c r="T299" s="64">
        <v>48.333333333333336</v>
      </c>
      <c r="U299" s="57">
        <v>55.00000000000001</v>
      </c>
      <c r="V299" s="57">
        <v>100</v>
      </c>
      <c r="W299" s="56" t="s">
        <v>1</v>
      </c>
      <c r="X299" s="56" t="s">
        <v>1</v>
      </c>
      <c r="Y299" s="90">
        <f t="shared" si="53"/>
        <v>67.77777777777777</v>
      </c>
      <c r="Z299" s="101">
        <f t="shared" si="54"/>
        <v>70.43363377647093</v>
      </c>
      <c r="AA299" s="50">
        <v>99.1666666666667</v>
      </c>
      <c r="AB299" s="47">
        <v>12.087912087912088</v>
      </c>
      <c r="AC299" s="44">
        <f t="shared" si="55"/>
        <v>77.39697802197804</v>
      </c>
      <c r="AD299" s="85">
        <v>66.10000000000001</v>
      </c>
      <c r="AE299" s="91">
        <f t="shared" si="56"/>
        <v>66.10000000000001</v>
      </c>
      <c r="AF299" s="88">
        <v>81.25</v>
      </c>
      <c r="AG299" s="80">
        <v>100</v>
      </c>
      <c r="AH299" s="92">
        <f t="shared" si="57"/>
        <v>87.5</v>
      </c>
      <c r="AI299" s="37">
        <f t="shared" si="58"/>
        <v>76.40505494505496</v>
      </c>
      <c r="AJ299" s="38">
        <f t="shared" si="59"/>
        <v>67.22224790166648</v>
      </c>
    </row>
    <row r="300" spans="1:36" ht="15">
      <c r="A300" s="17">
        <v>258</v>
      </c>
      <c r="B300" s="18">
        <v>15776</v>
      </c>
      <c r="C300" s="19" t="s">
        <v>19</v>
      </c>
      <c r="D300" s="19" t="s">
        <v>470</v>
      </c>
      <c r="E300" s="20">
        <v>6</v>
      </c>
      <c r="F300" s="48">
        <v>59.85</v>
      </c>
      <c r="G300" s="49">
        <v>81.03428978428978</v>
      </c>
      <c r="H300" s="44">
        <f t="shared" si="48"/>
        <v>66.9114299280966</v>
      </c>
      <c r="I300" s="104">
        <v>21.000000000000004</v>
      </c>
      <c r="J300" s="103">
        <f t="shared" si="49"/>
        <v>21.000000000000004</v>
      </c>
      <c r="K300" s="36">
        <f t="shared" si="50"/>
        <v>48.54685795685796</v>
      </c>
      <c r="L300" s="64">
        <v>85.27131782945736</v>
      </c>
      <c r="M300" s="65">
        <v>100</v>
      </c>
      <c r="N300" s="90">
        <f t="shared" si="51"/>
        <v>88.61874559548977</v>
      </c>
      <c r="O300" s="66">
        <v>96.63629381371315</v>
      </c>
      <c r="P300" s="57">
        <v>96.12643800000001</v>
      </c>
      <c r="Q300" s="67">
        <v>98.8666085440279</v>
      </c>
      <c r="R300" s="68" t="s">
        <v>1</v>
      </c>
      <c r="S300" s="44">
        <f t="shared" si="52"/>
        <v>97.14902400667248</v>
      </c>
      <c r="T300" s="64">
        <v>83.75</v>
      </c>
      <c r="U300" s="57">
        <v>72.49999999999999</v>
      </c>
      <c r="V300" s="57">
        <v>84.72222222222221</v>
      </c>
      <c r="W300" s="56" t="s">
        <v>1</v>
      </c>
      <c r="X300" s="56" t="s">
        <v>1</v>
      </c>
      <c r="Y300" s="90">
        <f t="shared" si="53"/>
        <v>80.32407407407406</v>
      </c>
      <c r="Z300" s="101">
        <f t="shared" si="54"/>
        <v>89.35771352192846</v>
      </c>
      <c r="AA300" s="50">
        <v>83.3789926739927</v>
      </c>
      <c r="AB300" s="47">
        <v>31.868131868131865</v>
      </c>
      <c r="AC300" s="44">
        <f t="shared" si="55"/>
        <v>70.50127747252749</v>
      </c>
      <c r="AD300" s="85">
        <v>48.39999999999997</v>
      </c>
      <c r="AE300" s="91">
        <f t="shared" si="56"/>
        <v>48.39999999999997</v>
      </c>
      <c r="AF300" s="88">
        <v>81.25</v>
      </c>
      <c r="AG300" s="80">
        <v>100</v>
      </c>
      <c r="AH300" s="92">
        <f t="shared" si="57"/>
        <v>87.5</v>
      </c>
      <c r="AI300" s="37">
        <f t="shared" si="58"/>
        <v>68.00734798534799</v>
      </c>
      <c r="AJ300" s="38">
        <f t="shared" si="59"/>
        <v>74.79043274794022</v>
      </c>
    </row>
    <row r="301" spans="1:36" ht="15">
      <c r="A301" s="17">
        <v>628</v>
      </c>
      <c r="B301" s="18">
        <v>15778</v>
      </c>
      <c r="C301" s="19" t="s">
        <v>19</v>
      </c>
      <c r="D301" s="19" t="s">
        <v>396</v>
      </c>
      <c r="E301" s="20">
        <v>6</v>
      </c>
      <c r="F301" s="48">
        <v>79.55000000000001</v>
      </c>
      <c r="G301" s="49">
        <v>87.85968660968662</v>
      </c>
      <c r="H301" s="44">
        <f t="shared" si="48"/>
        <v>82.31989553656221</v>
      </c>
      <c r="I301" s="104">
        <v>10</v>
      </c>
      <c r="J301" s="103">
        <f t="shared" si="49"/>
        <v>10</v>
      </c>
      <c r="K301" s="36">
        <f t="shared" si="50"/>
        <v>53.39193732193733</v>
      </c>
      <c r="L301" s="64">
        <v>28.301886792452834</v>
      </c>
      <c r="M301" s="65">
        <v>100</v>
      </c>
      <c r="N301" s="90">
        <f t="shared" si="51"/>
        <v>44.59691252144083</v>
      </c>
      <c r="O301" s="66">
        <v>97.82388921409203</v>
      </c>
      <c r="P301" s="57">
        <v>96.54988895000001</v>
      </c>
      <c r="Q301" s="67">
        <v>98.64864864864865</v>
      </c>
      <c r="R301" s="68" t="s">
        <v>1</v>
      </c>
      <c r="S301" s="44">
        <f t="shared" si="52"/>
        <v>97.61309593199424</v>
      </c>
      <c r="T301" s="64">
        <v>100</v>
      </c>
      <c r="U301" s="57">
        <v>72.99999999999999</v>
      </c>
      <c r="V301" s="57">
        <v>100</v>
      </c>
      <c r="W301" s="56" t="s">
        <v>1</v>
      </c>
      <c r="X301" s="56" t="s">
        <v>1</v>
      </c>
      <c r="Y301" s="90">
        <f t="shared" si="53"/>
        <v>90.99999999999999</v>
      </c>
      <c r="Z301" s="101">
        <f t="shared" si="54"/>
        <v>72.69883220767213</v>
      </c>
      <c r="AA301" s="50">
        <v>69.3523585865794</v>
      </c>
      <c r="AB301" s="47">
        <v>10.75268817204301</v>
      </c>
      <c r="AC301" s="44">
        <f t="shared" si="55"/>
        <v>54.702440982945305</v>
      </c>
      <c r="AD301" s="85">
        <v>69.30000000000001</v>
      </c>
      <c r="AE301" s="91">
        <f t="shared" si="56"/>
        <v>69.30000000000001</v>
      </c>
      <c r="AF301" s="88">
        <v>68.75</v>
      </c>
      <c r="AG301" s="80">
        <v>100</v>
      </c>
      <c r="AH301" s="92">
        <f t="shared" si="57"/>
        <v>79.16666666666666</v>
      </c>
      <c r="AI301" s="37">
        <f t="shared" si="58"/>
        <v>63.4879685242375</v>
      </c>
      <c r="AJ301" s="38">
        <f t="shared" si="59"/>
        <v>66.07419412549478</v>
      </c>
    </row>
    <row r="302" spans="1:36" ht="15">
      <c r="A302" s="17">
        <v>646</v>
      </c>
      <c r="B302" s="18">
        <v>15790</v>
      </c>
      <c r="C302" s="19" t="s">
        <v>19</v>
      </c>
      <c r="D302" s="19" t="s">
        <v>962</v>
      </c>
      <c r="E302" s="20">
        <v>6</v>
      </c>
      <c r="F302" s="48">
        <v>66.65</v>
      </c>
      <c r="G302" s="49">
        <v>81.94749694749696</v>
      </c>
      <c r="H302" s="44">
        <f t="shared" si="48"/>
        <v>71.74916564916566</v>
      </c>
      <c r="I302" s="104">
        <v>0</v>
      </c>
      <c r="J302" s="103">
        <f t="shared" si="49"/>
        <v>0</v>
      </c>
      <c r="K302" s="36">
        <f t="shared" si="50"/>
        <v>43.049499389499395</v>
      </c>
      <c r="L302" s="64">
        <v>62.745098039215684</v>
      </c>
      <c r="M302" s="65">
        <v>100</v>
      </c>
      <c r="N302" s="90">
        <f t="shared" si="51"/>
        <v>71.21212121212122</v>
      </c>
      <c r="O302" s="66">
        <v>62.45491854246985</v>
      </c>
      <c r="P302" s="57">
        <v>87.99126070000001</v>
      </c>
      <c r="Q302" s="67">
        <v>99.340804218853</v>
      </c>
      <c r="R302" s="68" t="s">
        <v>1</v>
      </c>
      <c r="S302" s="44">
        <f t="shared" si="52"/>
        <v>83.21028886555318</v>
      </c>
      <c r="T302" s="64">
        <v>100</v>
      </c>
      <c r="U302" s="65">
        <v>99.99999999999999</v>
      </c>
      <c r="V302" s="57">
        <v>100</v>
      </c>
      <c r="W302" s="56" t="s">
        <v>1</v>
      </c>
      <c r="X302" s="56" t="s">
        <v>1</v>
      </c>
      <c r="Y302" s="90">
        <f t="shared" si="53"/>
        <v>99.99999999999999</v>
      </c>
      <c r="Z302" s="101">
        <f t="shared" si="54"/>
        <v>81.96062577031036</v>
      </c>
      <c r="AA302" s="50">
        <v>57.0412187919363</v>
      </c>
      <c r="AB302" s="47">
        <v>6.593406593406594</v>
      </c>
      <c r="AC302" s="44">
        <f t="shared" si="55"/>
        <v>44.429265742303876</v>
      </c>
      <c r="AD302" s="85">
        <v>52.89999999999994</v>
      </c>
      <c r="AE302" s="91">
        <f t="shared" si="56"/>
        <v>52.89999999999994</v>
      </c>
      <c r="AF302" s="88">
        <v>68.75</v>
      </c>
      <c r="AG302" s="80">
        <v>100</v>
      </c>
      <c r="AH302" s="92">
        <f t="shared" si="57"/>
        <v>79.16666666666666</v>
      </c>
      <c r="AI302" s="37">
        <f t="shared" si="58"/>
        <v>53.63560839589539</v>
      </c>
      <c r="AJ302" s="38">
        <f t="shared" si="59"/>
        <v>65.68089528182367</v>
      </c>
    </row>
    <row r="303" spans="1:36" ht="15">
      <c r="A303" s="17">
        <v>248</v>
      </c>
      <c r="B303" s="18">
        <v>15798</v>
      </c>
      <c r="C303" s="19" t="s">
        <v>19</v>
      </c>
      <c r="D303" s="19" t="s">
        <v>875</v>
      </c>
      <c r="E303" s="20">
        <v>6</v>
      </c>
      <c r="F303" s="48">
        <v>54.35000000000001</v>
      </c>
      <c r="G303" s="49">
        <v>84.55280830280829</v>
      </c>
      <c r="H303" s="44">
        <f t="shared" si="48"/>
        <v>64.41760276760276</v>
      </c>
      <c r="I303" s="104">
        <v>32</v>
      </c>
      <c r="J303" s="103">
        <f t="shared" si="49"/>
        <v>32</v>
      </c>
      <c r="K303" s="36">
        <f t="shared" si="50"/>
        <v>51.45056166056166</v>
      </c>
      <c r="L303" s="64">
        <v>74.64788732394366</v>
      </c>
      <c r="M303" s="65">
        <v>100</v>
      </c>
      <c r="N303" s="90">
        <f t="shared" si="51"/>
        <v>80.40973111395647</v>
      </c>
      <c r="O303" s="66">
        <v>98.12373578851921</v>
      </c>
      <c r="P303" s="57">
        <v>98.5953897</v>
      </c>
      <c r="Q303" s="67">
        <v>99.42693409742121</v>
      </c>
      <c r="R303" s="68" t="s">
        <v>1</v>
      </c>
      <c r="S303" s="44">
        <f t="shared" si="52"/>
        <v>98.6536560995664</v>
      </c>
      <c r="T303" s="64">
        <v>99.30555555555554</v>
      </c>
      <c r="U303" s="57">
        <v>97.25</v>
      </c>
      <c r="V303" s="57">
        <v>98.61111111111113</v>
      </c>
      <c r="W303" s="56" t="s">
        <v>1</v>
      </c>
      <c r="X303" s="56" t="s">
        <v>1</v>
      </c>
      <c r="Y303" s="90">
        <f t="shared" si="53"/>
        <v>98.38888888888889</v>
      </c>
      <c r="Z303" s="101">
        <f t="shared" si="54"/>
        <v>90.56278497533543</v>
      </c>
      <c r="AA303" s="50">
        <v>88.6581574045003</v>
      </c>
      <c r="AB303" s="47">
        <v>5.4945054945054945</v>
      </c>
      <c r="AC303" s="44">
        <f t="shared" si="55"/>
        <v>67.86724442700161</v>
      </c>
      <c r="AD303" s="85">
        <v>50.10000000000002</v>
      </c>
      <c r="AE303" s="91">
        <f t="shared" si="56"/>
        <v>50.10000000000002</v>
      </c>
      <c r="AF303" s="88">
        <v>65.625</v>
      </c>
      <c r="AG303" s="80">
        <v>100</v>
      </c>
      <c r="AH303" s="92">
        <f t="shared" si="57"/>
        <v>77.08333333333333</v>
      </c>
      <c r="AI303" s="37">
        <f t="shared" si="58"/>
        <v>64.97253036106753</v>
      </c>
      <c r="AJ303" s="38">
        <f t="shared" si="59"/>
        <v>75.0632639281003</v>
      </c>
    </row>
    <row r="304" spans="1:36" ht="15">
      <c r="A304" s="17">
        <v>384</v>
      </c>
      <c r="B304" s="18">
        <v>15804</v>
      </c>
      <c r="C304" s="19" t="s">
        <v>19</v>
      </c>
      <c r="D304" s="19" t="s">
        <v>475</v>
      </c>
      <c r="E304" s="20">
        <v>6</v>
      </c>
      <c r="F304" s="48">
        <v>46.900000000000006</v>
      </c>
      <c r="G304" s="49">
        <v>80.52910052910052</v>
      </c>
      <c r="H304" s="44">
        <f t="shared" si="48"/>
        <v>58.10970017636684</v>
      </c>
      <c r="I304" s="104">
        <v>0</v>
      </c>
      <c r="J304" s="103">
        <f t="shared" si="49"/>
        <v>0</v>
      </c>
      <c r="K304" s="36">
        <f t="shared" si="50"/>
        <v>34.865820105820106</v>
      </c>
      <c r="L304" s="64">
        <v>85.9504132231405</v>
      </c>
      <c r="M304" s="65">
        <v>100</v>
      </c>
      <c r="N304" s="90">
        <f t="shared" si="51"/>
        <v>89.14350112697221</v>
      </c>
      <c r="O304" s="66">
        <v>75.0975286308771</v>
      </c>
      <c r="P304" s="57">
        <v>96.1432388</v>
      </c>
      <c r="Q304" s="67">
        <v>99.82718894009217</v>
      </c>
      <c r="R304" s="68" t="s">
        <v>1</v>
      </c>
      <c r="S304" s="44">
        <f t="shared" si="52"/>
        <v>90.29951296607913</v>
      </c>
      <c r="T304" s="64">
        <v>65.55555555555556</v>
      </c>
      <c r="U304" s="57">
        <v>62.5</v>
      </c>
      <c r="V304" s="57">
        <v>98.61111111111113</v>
      </c>
      <c r="W304" s="56" t="s">
        <v>1</v>
      </c>
      <c r="X304" s="56" t="s">
        <v>1</v>
      </c>
      <c r="Y304" s="90">
        <f t="shared" si="53"/>
        <v>75.55555555555556</v>
      </c>
      <c r="Z304" s="101">
        <f t="shared" si="54"/>
        <v>86.25231797834644</v>
      </c>
      <c r="AA304" s="50">
        <v>100</v>
      </c>
      <c r="AB304" s="47">
        <v>15.384615384615385</v>
      </c>
      <c r="AC304" s="44">
        <f t="shared" si="55"/>
        <v>78.84615384615384</v>
      </c>
      <c r="AD304" s="85">
        <v>53.299999999999926</v>
      </c>
      <c r="AE304" s="91">
        <f t="shared" si="56"/>
        <v>53.299999999999926</v>
      </c>
      <c r="AF304" s="88">
        <v>75</v>
      </c>
      <c r="AG304" s="80">
        <v>100</v>
      </c>
      <c r="AH304" s="92">
        <f t="shared" si="57"/>
        <v>83.33333333333333</v>
      </c>
      <c r="AI304" s="37">
        <f t="shared" si="58"/>
        <v>72.93128205128203</v>
      </c>
      <c r="AJ304" s="38">
        <f t="shared" si="59"/>
        <v>71.97870762572185</v>
      </c>
    </row>
    <row r="305" spans="1:36" ht="15">
      <c r="A305" s="17">
        <v>188</v>
      </c>
      <c r="B305" s="18">
        <v>15806</v>
      </c>
      <c r="C305" s="19" t="s">
        <v>19</v>
      </c>
      <c r="D305" s="19" t="s">
        <v>449</v>
      </c>
      <c r="E305" s="20">
        <v>6</v>
      </c>
      <c r="F305" s="48">
        <v>67.15</v>
      </c>
      <c r="G305" s="49">
        <v>92.5030525030525</v>
      </c>
      <c r="H305" s="44">
        <f t="shared" si="48"/>
        <v>75.6010175010175</v>
      </c>
      <c r="I305" s="104">
        <v>37</v>
      </c>
      <c r="J305" s="103">
        <f t="shared" si="49"/>
        <v>37</v>
      </c>
      <c r="K305" s="36">
        <f t="shared" si="50"/>
        <v>60.1606105006105</v>
      </c>
      <c r="L305" s="64">
        <v>63.26530612244898</v>
      </c>
      <c r="M305" s="65">
        <v>100</v>
      </c>
      <c r="N305" s="90">
        <f t="shared" si="51"/>
        <v>71.61410018552876</v>
      </c>
      <c r="O305" s="66">
        <v>93.12435354293892</v>
      </c>
      <c r="P305" s="57">
        <v>93.42582974999999</v>
      </c>
      <c r="Q305" s="67">
        <v>97.37458977965308</v>
      </c>
      <c r="R305" s="68" t="s">
        <v>1</v>
      </c>
      <c r="S305" s="44">
        <f t="shared" si="52"/>
        <v>94.5824400298072</v>
      </c>
      <c r="T305" s="64">
        <v>97.22222222222221</v>
      </c>
      <c r="U305" s="57">
        <v>78.26086956521739</v>
      </c>
      <c r="V305" s="57">
        <v>100</v>
      </c>
      <c r="W305" s="56" t="s">
        <v>1</v>
      </c>
      <c r="X305" s="56" t="s">
        <v>1</v>
      </c>
      <c r="Y305" s="90">
        <f t="shared" si="53"/>
        <v>91.82769726247986</v>
      </c>
      <c r="Z305" s="101">
        <f t="shared" si="54"/>
        <v>83.81523223416612</v>
      </c>
      <c r="AA305" s="50">
        <v>91.025641025641</v>
      </c>
      <c r="AB305" s="47">
        <v>6.593406593406594</v>
      </c>
      <c r="AC305" s="44">
        <f t="shared" si="55"/>
        <v>69.9175824175824</v>
      </c>
      <c r="AD305" s="85">
        <v>73.8</v>
      </c>
      <c r="AE305" s="91">
        <f t="shared" si="56"/>
        <v>73.8</v>
      </c>
      <c r="AF305" s="88">
        <v>87.5</v>
      </c>
      <c r="AG305" s="80">
        <v>100</v>
      </c>
      <c r="AH305" s="92">
        <f t="shared" si="57"/>
        <v>91.66666666666666</v>
      </c>
      <c r="AI305" s="37">
        <f t="shared" si="58"/>
        <v>75.3027106227106</v>
      </c>
      <c r="AJ305" s="38">
        <f t="shared" si="59"/>
        <v>76.53055140401834</v>
      </c>
    </row>
    <row r="306" spans="1:36" ht="15">
      <c r="A306" s="17">
        <v>816</v>
      </c>
      <c r="B306" s="18">
        <v>15808</v>
      </c>
      <c r="C306" s="19" t="s">
        <v>19</v>
      </c>
      <c r="D306" s="19" t="s">
        <v>438</v>
      </c>
      <c r="E306" s="20">
        <v>6</v>
      </c>
      <c r="F306" s="48">
        <v>33.550000000000004</v>
      </c>
      <c r="G306" s="49">
        <v>90.36782661782661</v>
      </c>
      <c r="H306" s="44">
        <f t="shared" si="48"/>
        <v>52.48927553927554</v>
      </c>
      <c r="I306" s="104">
        <v>0</v>
      </c>
      <c r="J306" s="103">
        <f t="shared" si="49"/>
        <v>0</v>
      </c>
      <c r="K306" s="36">
        <f t="shared" si="50"/>
        <v>31.49356532356532</v>
      </c>
      <c r="L306" s="64">
        <v>73.52941176470588</v>
      </c>
      <c r="M306" s="65">
        <v>100</v>
      </c>
      <c r="N306" s="90">
        <f t="shared" si="51"/>
        <v>79.54545454545455</v>
      </c>
      <c r="O306" s="66">
        <v>96.13636363636364</v>
      </c>
      <c r="P306" s="57">
        <v>95.01309229999998</v>
      </c>
      <c r="Q306" s="67">
        <v>99.61685823754789</v>
      </c>
      <c r="R306" s="68" t="s">
        <v>1</v>
      </c>
      <c r="S306" s="44">
        <f t="shared" si="52"/>
        <v>96.86152840918427</v>
      </c>
      <c r="T306" s="64">
        <v>97.91666666666666</v>
      </c>
      <c r="U306" s="57">
        <v>70</v>
      </c>
      <c r="V306" s="57">
        <v>100</v>
      </c>
      <c r="W306" s="56" t="s">
        <v>1</v>
      </c>
      <c r="X306" s="56" t="s">
        <v>1</v>
      </c>
      <c r="Y306" s="90">
        <f t="shared" si="53"/>
        <v>89.30555555555554</v>
      </c>
      <c r="Z306" s="101">
        <f t="shared" si="54"/>
        <v>87.42902242427229</v>
      </c>
      <c r="AA306" s="50">
        <v>0</v>
      </c>
      <c r="AB306" s="47">
        <v>10.679611650485436</v>
      </c>
      <c r="AC306" s="44">
        <f t="shared" si="55"/>
        <v>2.669902912621359</v>
      </c>
      <c r="AD306" s="85">
        <v>53.099999999999945</v>
      </c>
      <c r="AE306" s="91">
        <f t="shared" si="56"/>
        <v>53.099999999999945</v>
      </c>
      <c r="AF306" s="88">
        <v>84.375</v>
      </c>
      <c r="AG306" s="80">
        <v>100</v>
      </c>
      <c r="AH306" s="92">
        <f t="shared" si="57"/>
        <v>89.58333333333333</v>
      </c>
      <c r="AI306" s="37">
        <f t="shared" si="58"/>
        <v>33.50061488673138</v>
      </c>
      <c r="AJ306" s="38">
        <f t="shared" si="59"/>
        <v>60.06340874286862</v>
      </c>
    </row>
    <row r="307" spans="1:36" ht="15">
      <c r="A307" s="17">
        <v>404</v>
      </c>
      <c r="B307" s="18">
        <v>15810</v>
      </c>
      <c r="C307" s="19" t="s">
        <v>19</v>
      </c>
      <c r="D307" s="19" t="s">
        <v>498</v>
      </c>
      <c r="E307" s="20">
        <v>6</v>
      </c>
      <c r="F307" s="48">
        <v>56.65000000000001</v>
      </c>
      <c r="G307" s="49">
        <v>80.39936914936915</v>
      </c>
      <c r="H307" s="44">
        <f t="shared" si="48"/>
        <v>64.56645638312305</v>
      </c>
      <c r="I307" s="104">
        <v>5</v>
      </c>
      <c r="J307" s="103">
        <f t="shared" si="49"/>
        <v>5</v>
      </c>
      <c r="K307" s="36">
        <f t="shared" si="50"/>
        <v>40.73987382987383</v>
      </c>
      <c r="L307" s="64">
        <v>91.9753086419753</v>
      </c>
      <c r="M307" s="65">
        <v>100</v>
      </c>
      <c r="N307" s="90">
        <f t="shared" si="51"/>
        <v>93.79910213243545</v>
      </c>
      <c r="O307" s="66">
        <v>90.57638311349406</v>
      </c>
      <c r="P307" s="57">
        <v>97.207775</v>
      </c>
      <c r="Q307" s="67">
        <v>98.3206106870229</v>
      </c>
      <c r="R307" s="68" t="s">
        <v>1</v>
      </c>
      <c r="S307" s="44">
        <f t="shared" si="52"/>
        <v>95.30865110667222</v>
      </c>
      <c r="T307" s="64">
        <v>97.22222222222221</v>
      </c>
      <c r="U307" s="57">
        <v>88</v>
      </c>
      <c r="V307" s="57">
        <v>81.94444444444444</v>
      </c>
      <c r="W307" s="56" t="s">
        <v>1</v>
      </c>
      <c r="X307" s="56" t="s">
        <v>1</v>
      </c>
      <c r="Y307" s="90">
        <f t="shared" si="53"/>
        <v>89.05555555555554</v>
      </c>
      <c r="Z307" s="101">
        <f t="shared" si="54"/>
        <v>93.14370662574004</v>
      </c>
      <c r="AA307" s="50">
        <v>69.1082200397006</v>
      </c>
      <c r="AB307" s="47">
        <v>8.791208791208792</v>
      </c>
      <c r="AC307" s="44">
        <f t="shared" si="55"/>
        <v>54.028967227577645</v>
      </c>
      <c r="AD307" s="85">
        <v>46.19999999999995</v>
      </c>
      <c r="AE307" s="91">
        <f t="shared" si="56"/>
        <v>46.19999999999995</v>
      </c>
      <c r="AF307" s="88">
        <v>53.125</v>
      </c>
      <c r="AG307" s="80">
        <v>100</v>
      </c>
      <c r="AH307" s="92">
        <f t="shared" si="57"/>
        <v>68.75</v>
      </c>
      <c r="AI307" s="37">
        <f t="shared" si="58"/>
        <v>54.8854491880414</v>
      </c>
      <c r="AJ307" s="38">
        <f t="shared" si="59"/>
        <v>71.1854628352572</v>
      </c>
    </row>
    <row r="308" spans="1:36" ht="15">
      <c r="A308" s="17">
        <v>3</v>
      </c>
      <c r="B308" s="18">
        <v>15814</v>
      </c>
      <c r="C308" s="19" t="s">
        <v>19</v>
      </c>
      <c r="D308" s="19" t="s">
        <v>508</v>
      </c>
      <c r="E308" s="20">
        <v>6</v>
      </c>
      <c r="F308" s="48">
        <v>81.95000000000002</v>
      </c>
      <c r="G308" s="49">
        <v>88.38319088319088</v>
      </c>
      <c r="H308" s="44">
        <f t="shared" si="48"/>
        <v>84.09439696106364</v>
      </c>
      <c r="I308" s="104">
        <v>95.00000000000004</v>
      </c>
      <c r="J308" s="103">
        <f t="shared" si="49"/>
        <v>95.00000000000004</v>
      </c>
      <c r="K308" s="36">
        <f t="shared" si="50"/>
        <v>88.4566381766382</v>
      </c>
      <c r="L308" s="64">
        <v>92.22222222222223</v>
      </c>
      <c r="M308" s="65">
        <v>100</v>
      </c>
      <c r="N308" s="90">
        <f t="shared" si="51"/>
        <v>93.98989898989899</v>
      </c>
      <c r="O308" s="66">
        <v>80.24522045312919</v>
      </c>
      <c r="P308" s="57">
        <v>91.84638755</v>
      </c>
      <c r="Q308" s="67">
        <v>99.57466918714556</v>
      </c>
      <c r="R308" s="68" t="s">
        <v>1</v>
      </c>
      <c r="S308" s="44">
        <f t="shared" si="52"/>
        <v>90.49882858901029</v>
      </c>
      <c r="T308" s="64">
        <v>96.52777777777779</v>
      </c>
      <c r="U308" s="57">
        <v>85</v>
      </c>
      <c r="V308" s="57">
        <v>100</v>
      </c>
      <c r="W308" s="56" t="s">
        <v>1</v>
      </c>
      <c r="X308" s="56" t="s">
        <v>1</v>
      </c>
      <c r="Y308" s="90">
        <f t="shared" si="53"/>
        <v>93.84259259259258</v>
      </c>
      <c r="Z308" s="101">
        <f t="shared" si="54"/>
        <v>92.83740292626106</v>
      </c>
      <c r="AA308" s="50">
        <v>99.8717948717949</v>
      </c>
      <c r="AB308" s="47">
        <v>32.967032967032964</v>
      </c>
      <c r="AC308" s="44">
        <f t="shared" si="55"/>
        <v>83.14560439560441</v>
      </c>
      <c r="AD308" s="85">
        <v>85.40000000000006</v>
      </c>
      <c r="AE308" s="91">
        <f t="shared" si="56"/>
        <v>85.40000000000006</v>
      </c>
      <c r="AF308" s="88">
        <v>90.625</v>
      </c>
      <c r="AG308" s="80">
        <v>100</v>
      </c>
      <c r="AH308" s="92">
        <f t="shared" si="57"/>
        <v>93.75</v>
      </c>
      <c r="AI308" s="37">
        <f t="shared" si="58"/>
        <v>85.8676556776557</v>
      </c>
      <c r="AJ308" s="38">
        <f t="shared" si="59"/>
        <v>89.87032580175489</v>
      </c>
    </row>
    <row r="309" spans="1:36" ht="15">
      <c r="A309" s="17">
        <v>44</v>
      </c>
      <c r="B309" s="18">
        <v>15816</v>
      </c>
      <c r="C309" s="19" t="s">
        <v>19</v>
      </c>
      <c r="D309" s="19" t="s">
        <v>173</v>
      </c>
      <c r="E309" s="20">
        <v>6</v>
      </c>
      <c r="F309" s="48">
        <v>81.74999999999999</v>
      </c>
      <c r="G309" s="49">
        <v>83.68182743182743</v>
      </c>
      <c r="H309" s="44">
        <f t="shared" si="48"/>
        <v>82.3939424772758</v>
      </c>
      <c r="I309" s="104">
        <v>42</v>
      </c>
      <c r="J309" s="103">
        <f t="shared" si="49"/>
        <v>42</v>
      </c>
      <c r="K309" s="36">
        <f t="shared" si="50"/>
        <v>66.23636548636549</v>
      </c>
      <c r="L309" s="64">
        <v>84.21052631578947</v>
      </c>
      <c r="M309" s="65">
        <v>100</v>
      </c>
      <c r="N309" s="90">
        <f t="shared" si="51"/>
        <v>87.79904306220095</v>
      </c>
      <c r="O309" s="66">
        <v>89.57977939408342</v>
      </c>
      <c r="P309" s="57">
        <v>96.81860105</v>
      </c>
      <c r="Q309" s="67">
        <v>99.37823834196891</v>
      </c>
      <c r="R309" s="68" t="s">
        <v>1</v>
      </c>
      <c r="S309" s="44">
        <f t="shared" si="52"/>
        <v>95.19933613310369</v>
      </c>
      <c r="T309" s="64">
        <v>95.55555555555556</v>
      </c>
      <c r="U309" s="57">
        <v>82</v>
      </c>
      <c r="V309" s="57">
        <v>100</v>
      </c>
      <c r="W309" s="56" t="s">
        <v>1</v>
      </c>
      <c r="X309" s="56" t="s">
        <v>1</v>
      </c>
      <c r="Y309" s="90">
        <f t="shared" si="53"/>
        <v>92.5185185185185</v>
      </c>
      <c r="Z309" s="101">
        <f t="shared" si="54"/>
        <v>91.29981095440604</v>
      </c>
      <c r="AA309" s="50">
        <v>96.1538461538461</v>
      </c>
      <c r="AB309" s="47">
        <v>7.6923076923076925</v>
      </c>
      <c r="AC309" s="44">
        <f t="shared" si="55"/>
        <v>74.0384615384615</v>
      </c>
      <c r="AD309" s="85">
        <v>82.20000000000006</v>
      </c>
      <c r="AE309" s="91">
        <f t="shared" si="56"/>
        <v>82.20000000000006</v>
      </c>
      <c r="AF309" s="88">
        <v>78.125</v>
      </c>
      <c r="AG309" s="80">
        <v>100</v>
      </c>
      <c r="AH309" s="92">
        <f t="shared" si="57"/>
        <v>85.41666666666666</v>
      </c>
      <c r="AI309" s="37">
        <f t="shared" si="58"/>
        <v>78.49051282051282</v>
      </c>
      <c r="AJ309" s="38">
        <f t="shared" si="59"/>
        <v>82.44433242062996</v>
      </c>
    </row>
    <row r="310" spans="1:36" ht="15">
      <c r="A310" s="17">
        <v>481</v>
      </c>
      <c r="B310" s="18">
        <v>15820</v>
      </c>
      <c r="C310" s="19" t="s">
        <v>19</v>
      </c>
      <c r="D310" s="19" t="s">
        <v>281</v>
      </c>
      <c r="E310" s="20">
        <v>6</v>
      </c>
      <c r="F310" s="48">
        <v>76.55000000000001</v>
      </c>
      <c r="G310" s="49">
        <v>0</v>
      </c>
      <c r="H310" s="44">
        <f t="shared" si="48"/>
        <v>51.03333333333334</v>
      </c>
      <c r="I310" s="104">
        <v>10</v>
      </c>
      <c r="J310" s="103">
        <f t="shared" si="49"/>
        <v>10</v>
      </c>
      <c r="K310" s="36">
        <f t="shared" si="50"/>
        <v>34.620000000000005</v>
      </c>
      <c r="L310" s="64">
        <v>63.76811594202898</v>
      </c>
      <c r="M310" s="65">
        <v>100</v>
      </c>
      <c r="N310" s="90">
        <f t="shared" si="51"/>
        <v>72.0026350461133</v>
      </c>
      <c r="O310" s="66">
        <v>80.53625825762003</v>
      </c>
      <c r="P310" s="57">
        <v>98.4077809</v>
      </c>
      <c r="Q310" s="67">
        <v>98.14004376367615</v>
      </c>
      <c r="R310" s="68" t="s">
        <v>1</v>
      </c>
      <c r="S310" s="44">
        <f t="shared" si="52"/>
        <v>92.3036351231568</v>
      </c>
      <c r="T310" s="64">
        <v>99.30555555555554</v>
      </c>
      <c r="U310" s="57">
        <v>85.00000000000001</v>
      </c>
      <c r="V310" s="57">
        <v>100</v>
      </c>
      <c r="W310" s="56" t="s">
        <v>1</v>
      </c>
      <c r="X310" s="56" t="s">
        <v>1</v>
      </c>
      <c r="Y310" s="90">
        <f t="shared" si="53"/>
        <v>94.7685185185185</v>
      </c>
      <c r="Z310" s="101">
        <f t="shared" si="54"/>
        <v>83.96276710414446</v>
      </c>
      <c r="AA310" s="50">
        <v>80.694624013423</v>
      </c>
      <c r="AB310" s="47">
        <v>13.186813186813188</v>
      </c>
      <c r="AC310" s="44">
        <f t="shared" si="55"/>
        <v>63.81767130677055</v>
      </c>
      <c r="AD310" s="85">
        <v>67.79999999999997</v>
      </c>
      <c r="AE310" s="91">
        <f t="shared" si="56"/>
        <v>67.79999999999997</v>
      </c>
      <c r="AF310" s="88">
        <v>71.875</v>
      </c>
      <c r="AG310" s="80">
        <v>100</v>
      </c>
      <c r="AH310" s="92">
        <f t="shared" si="57"/>
        <v>81.25</v>
      </c>
      <c r="AI310" s="37">
        <f t="shared" si="58"/>
        <v>68.36609136361095</v>
      </c>
      <c r="AJ310" s="38">
        <f t="shared" si="59"/>
        <v>69.41521096115551</v>
      </c>
    </row>
    <row r="311" spans="1:36" ht="15">
      <c r="A311" s="17">
        <v>301</v>
      </c>
      <c r="B311" s="18">
        <v>15822</v>
      </c>
      <c r="C311" s="19" t="s">
        <v>19</v>
      </c>
      <c r="D311" s="19" t="s">
        <v>661</v>
      </c>
      <c r="E311" s="20">
        <v>6</v>
      </c>
      <c r="F311" s="48">
        <v>0</v>
      </c>
      <c r="G311" s="49">
        <v>85.48992673992673</v>
      </c>
      <c r="H311" s="44">
        <f t="shared" si="48"/>
        <v>28.496642246642242</v>
      </c>
      <c r="I311" s="104">
        <v>0</v>
      </c>
      <c r="J311" s="103">
        <f t="shared" si="49"/>
        <v>0</v>
      </c>
      <c r="K311" s="36">
        <f t="shared" si="50"/>
        <v>17.097985347985343</v>
      </c>
      <c r="L311" s="64">
        <v>98.29545454545455</v>
      </c>
      <c r="M311" s="65">
        <v>100</v>
      </c>
      <c r="N311" s="90">
        <f t="shared" si="51"/>
        <v>98.68285123966942</v>
      </c>
      <c r="O311" s="66">
        <v>78.63910383789742</v>
      </c>
      <c r="P311" s="57">
        <v>98.39739005</v>
      </c>
      <c r="Q311" s="67">
        <v>99.17081260364843</v>
      </c>
      <c r="R311" s="68" t="s">
        <v>1</v>
      </c>
      <c r="S311" s="44">
        <f t="shared" si="52"/>
        <v>92.0115589749962</v>
      </c>
      <c r="T311" s="64">
        <v>100</v>
      </c>
      <c r="U311" s="57">
        <v>74.99999999999999</v>
      </c>
      <c r="V311" s="57">
        <v>100</v>
      </c>
      <c r="W311" s="56" t="s">
        <v>1</v>
      </c>
      <c r="X311" s="56" t="s">
        <v>1</v>
      </c>
      <c r="Y311" s="90">
        <f t="shared" si="53"/>
        <v>91.66666666666666</v>
      </c>
      <c r="Z311" s="101">
        <f t="shared" si="54"/>
        <v>94.86415341745334</v>
      </c>
      <c r="AA311" s="50">
        <v>84.2966259577222</v>
      </c>
      <c r="AB311" s="47">
        <v>14.285714285714285</v>
      </c>
      <c r="AC311" s="44">
        <f t="shared" si="55"/>
        <v>66.79389803972022</v>
      </c>
      <c r="AD311" s="85">
        <v>79.50000000000006</v>
      </c>
      <c r="AE311" s="91">
        <f t="shared" si="56"/>
        <v>79.50000000000006</v>
      </c>
      <c r="AF311" s="88">
        <v>93.75</v>
      </c>
      <c r="AG311" s="80">
        <v>100</v>
      </c>
      <c r="AH311" s="92">
        <f t="shared" si="57"/>
        <v>95.83333333333333</v>
      </c>
      <c r="AI311" s="37">
        <f t="shared" si="58"/>
        <v>75.99007895451747</v>
      </c>
      <c r="AJ311" s="38">
        <f t="shared" si="59"/>
        <v>73.64869746467897</v>
      </c>
    </row>
    <row r="312" spans="1:36" ht="15">
      <c r="A312" s="17">
        <v>97</v>
      </c>
      <c r="B312" s="18">
        <v>15832</v>
      </c>
      <c r="C312" s="19" t="s">
        <v>19</v>
      </c>
      <c r="D312" s="19" t="s">
        <v>111</v>
      </c>
      <c r="E312" s="20">
        <v>6</v>
      </c>
      <c r="F312" s="48">
        <v>91.35</v>
      </c>
      <c r="G312" s="49">
        <v>78.63756613756614</v>
      </c>
      <c r="H312" s="44">
        <f t="shared" si="48"/>
        <v>87.11252204585537</v>
      </c>
      <c r="I312" s="104">
        <v>0</v>
      </c>
      <c r="J312" s="103">
        <f t="shared" si="49"/>
        <v>0</v>
      </c>
      <c r="K312" s="36">
        <f t="shared" si="50"/>
        <v>52.26751322751322</v>
      </c>
      <c r="L312" s="64">
        <v>92.04545454545455</v>
      </c>
      <c r="M312" s="65">
        <v>100</v>
      </c>
      <c r="N312" s="90">
        <f t="shared" si="51"/>
        <v>93.85330578512398</v>
      </c>
      <c r="O312" s="66">
        <v>88.63251598150927</v>
      </c>
      <c r="P312" s="57">
        <v>99.6245312</v>
      </c>
      <c r="Q312" s="67">
        <v>98.41688654353563</v>
      </c>
      <c r="R312" s="68" t="s">
        <v>1</v>
      </c>
      <c r="S312" s="44">
        <f t="shared" si="52"/>
        <v>95.49825417215558</v>
      </c>
      <c r="T312" s="64">
        <v>79.58333333333334</v>
      </c>
      <c r="U312" s="57">
        <v>82.5</v>
      </c>
      <c r="V312" s="57">
        <v>98.14814814814815</v>
      </c>
      <c r="W312" s="56" t="s">
        <v>1</v>
      </c>
      <c r="X312" s="56" t="s">
        <v>1</v>
      </c>
      <c r="Y312" s="90">
        <f t="shared" si="53"/>
        <v>86.74382716049382</v>
      </c>
      <c r="Z312" s="101">
        <f t="shared" si="54"/>
        <v>92.67341439906286</v>
      </c>
      <c r="AA312" s="50">
        <v>83.4597435897436</v>
      </c>
      <c r="AB312" s="47">
        <v>7.6923076923076925</v>
      </c>
      <c r="AC312" s="44">
        <f t="shared" si="55"/>
        <v>64.51788461538462</v>
      </c>
      <c r="AD312" s="85">
        <v>86.90000000000006</v>
      </c>
      <c r="AE312" s="91">
        <f t="shared" si="56"/>
        <v>86.90000000000006</v>
      </c>
      <c r="AF312" s="88">
        <v>90.625</v>
      </c>
      <c r="AG312" s="80">
        <v>100</v>
      </c>
      <c r="AH312" s="92">
        <f t="shared" si="57"/>
        <v>93.75</v>
      </c>
      <c r="AI312" s="37">
        <f t="shared" si="58"/>
        <v>76.3328717948718</v>
      </c>
      <c r="AJ312" s="38">
        <f t="shared" si="59"/>
        <v>79.69007138349562</v>
      </c>
    </row>
    <row r="313" spans="1:36" ht="15">
      <c r="A313" s="17">
        <v>69</v>
      </c>
      <c r="B313" s="18">
        <v>15835</v>
      </c>
      <c r="C313" s="19" t="s">
        <v>19</v>
      </c>
      <c r="D313" s="19" t="s">
        <v>297</v>
      </c>
      <c r="E313" s="20">
        <v>6</v>
      </c>
      <c r="F313" s="48">
        <v>81.85</v>
      </c>
      <c r="G313" s="49">
        <v>98.75</v>
      </c>
      <c r="H313" s="44">
        <f t="shared" si="48"/>
        <v>87.48333333333332</v>
      </c>
      <c r="I313" s="104">
        <v>44</v>
      </c>
      <c r="J313" s="103">
        <f t="shared" si="49"/>
        <v>44</v>
      </c>
      <c r="K313" s="36">
        <f t="shared" si="50"/>
        <v>70.08999999999999</v>
      </c>
      <c r="L313" s="64">
        <v>80.8695652173913</v>
      </c>
      <c r="M313" s="65">
        <v>100</v>
      </c>
      <c r="N313" s="90">
        <f t="shared" si="51"/>
        <v>85.21739130434781</v>
      </c>
      <c r="O313" s="66">
        <v>87.00378787878788</v>
      </c>
      <c r="P313" s="57">
        <v>87.7570212</v>
      </c>
      <c r="Q313" s="67">
        <v>99.02073732718894</v>
      </c>
      <c r="R313" s="68" t="s">
        <v>1</v>
      </c>
      <c r="S313" s="44">
        <f t="shared" si="52"/>
        <v>91.20347764649102</v>
      </c>
      <c r="T313" s="64">
        <v>99.30555555555554</v>
      </c>
      <c r="U313" s="57">
        <v>97.00000000000001</v>
      </c>
      <c r="V313" s="57">
        <v>100</v>
      </c>
      <c r="W313" s="56" t="s">
        <v>1</v>
      </c>
      <c r="X313" s="56" t="s">
        <v>1</v>
      </c>
      <c r="Y313" s="90">
        <f t="shared" si="53"/>
        <v>98.76851851851852</v>
      </c>
      <c r="Z313" s="101">
        <f t="shared" si="54"/>
        <v>90.38520946523461</v>
      </c>
      <c r="AA313" s="50">
        <v>95.2087162534435</v>
      </c>
      <c r="AB313" s="47">
        <v>11.494252873563218</v>
      </c>
      <c r="AC313" s="44">
        <f t="shared" si="55"/>
        <v>74.28010040847342</v>
      </c>
      <c r="AD313" s="85">
        <v>70.70000000000003</v>
      </c>
      <c r="AE313" s="91">
        <f t="shared" si="56"/>
        <v>70.70000000000003</v>
      </c>
      <c r="AF313" s="88">
        <v>46.875</v>
      </c>
      <c r="AG313" s="80">
        <v>100</v>
      </c>
      <c r="AH313" s="92">
        <f t="shared" si="57"/>
        <v>64.58333333333333</v>
      </c>
      <c r="AI313" s="37">
        <f t="shared" si="58"/>
        <v>71.38605355118584</v>
      </c>
      <c r="AJ313" s="38">
        <f t="shared" si="59"/>
        <v>80.62642079797305</v>
      </c>
    </row>
    <row r="314" spans="1:36" ht="15">
      <c r="A314" s="17">
        <v>173</v>
      </c>
      <c r="B314" s="18">
        <v>15837</v>
      </c>
      <c r="C314" s="19" t="s">
        <v>19</v>
      </c>
      <c r="D314" s="19" t="s">
        <v>212</v>
      </c>
      <c r="E314" s="20">
        <v>6</v>
      </c>
      <c r="F314" s="48">
        <v>69.7</v>
      </c>
      <c r="G314" s="49">
        <v>86.73534798534797</v>
      </c>
      <c r="H314" s="44">
        <f t="shared" si="48"/>
        <v>75.37844932844932</v>
      </c>
      <c r="I314" s="104">
        <v>0</v>
      </c>
      <c r="J314" s="103">
        <f t="shared" si="49"/>
        <v>0</v>
      </c>
      <c r="K314" s="36">
        <f t="shared" si="50"/>
        <v>45.227069597069594</v>
      </c>
      <c r="L314" s="64">
        <v>96.54255319148936</v>
      </c>
      <c r="M314" s="65">
        <v>100</v>
      </c>
      <c r="N314" s="90">
        <f t="shared" si="51"/>
        <v>97.32833655705997</v>
      </c>
      <c r="O314" s="66">
        <v>95.8954829220842</v>
      </c>
      <c r="P314" s="57">
        <v>93.76341335</v>
      </c>
      <c r="Q314" s="67">
        <v>99.90838295923041</v>
      </c>
      <c r="R314" s="68" t="s">
        <v>1</v>
      </c>
      <c r="S314" s="44">
        <f t="shared" si="52"/>
        <v>96.46209989393168</v>
      </c>
      <c r="T314" s="64">
        <v>97.91666666666666</v>
      </c>
      <c r="U314" s="57">
        <v>99.99999999999999</v>
      </c>
      <c r="V314" s="57">
        <v>100</v>
      </c>
      <c r="W314" s="56" t="s">
        <v>1</v>
      </c>
      <c r="X314" s="56" t="s">
        <v>1</v>
      </c>
      <c r="Y314" s="90">
        <f t="shared" si="53"/>
        <v>99.30555555555554</v>
      </c>
      <c r="Z314" s="101">
        <f t="shared" si="54"/>
        <v>97.52567338449786</v>
      </c>
      <c r="AA314" s="50">
        <v>69.1896454254632</v>
      </c>
      <c r="AB314" s="47">
        <v>7.608695652173914</v>
      </c>
      <c r="AC314" s="44">
        <f t="shared" si="55"/>
        <v>53.794407982140875</v>
      </c>
      <c r="AD314" s="85">
        <v>65.49999999999993</v>
      </c>
      <c r="AE314" s="91">
        <f t="shared" si="56"/>
        <v>65.49999999999993</v>
      </c>
      <c r="AF314" s="88">
        <v>84.375</v>
      </c>
      <c r="AG314" s="80">
        <v>100</v>
      </c>
      <c r="AH314" s="92">
        <f t="shared" si="57"/>
        <v>89.58333333333333</v>
      </c>
      <c r="AI314" s="37">
        <f t="shared" si="58"/>
        <v>64.07368425714178</v>
      </c>
      <c r="AJ314" s="38">
        <f t="shared" si="59"/>
        <v>77.03035588880539</v>
      </c>
    </row>
    <row r="315" spans="1:36" ht="15">
      <c r="A315" s="17">
        <v>148</v>
      </c>
      <c r="B315" s="18">
        <v>15839</v>
      </c>
      <c r="C315" s="19" t="s">
        <v>19</v>
      </c>
      <c r="D315" s="19" t="s">
        <v>909</v>
      </c>
      <c r="E315" s="20">
        <v>6</v>
      </c>
      <c r="F315" s="48">
        <v>79.4</v>
      </c>
      <c r="G315" s="49">
        <v>71.71398046398046</v>
      </c>
      <c r="H315" s="44">
        <f t="shared" si="48"/>
        <v>76.83799348799349</v>
      </c>
      <c r="I315" s="104">
        <v>16</v>
      </c>
      <c r="J315" s="103">
        <f t="shared" si="49"/>
        <v>16</v>
      </c>
      <c r="K315" s="36">
        <f t="shared" si="50"/>
        <v>52.50279609279609</v>
      </c>
      <c r="L315" s="64">
        <v>87.01298701298701</v>
      </c>
      <c r="M315" s="65">
        <v>100</v>
      </c>
      <c r="N315" s="90">
        <f t="shared" si="51"/>
        <v>89.96458087367179</v>
      </c>
      <c r="O315" s="66">
        <v>96.19509529532047</v>
      </c>
      <c r="P315" s="57">
        <v>97.869014</v>
      </c>
      <c r="Q315" s="67">
        <v>99.77827050997783</v>
      </c>
      <c r="R315" s="68" t="s">
        <v>1</v>
      </c>
      <c r="S315" s="44">
        <f t="shared" si="52"/>
        <v>97.88624277264</v>
      </c>
      <c r="T315" s="64">
        <v>97.91666666666666</v>
      </c>
      <c r="U315" s="57">
        <v>84.00000000000001</v>
      </c>
      <c r="V315" s="57">
        <v>100</v>
      </c>
      <c r="W315" s="56" t="s">
        <v>1</v>
      </c>
      <c r="X315" s="56" t="s">
        <v>1</v>
      </c>
      <c r="Y315" s="90">
        <f t="shared" si="53"/>
        <v>93.97222222222221</v>
      </c>
      <c r="Z315" s="101">
        <f t="shared" si="54"/>
        <v>93.46134660499372</v>
      </c>
      <c r="AA315" s="50">
        <v>96.1538461538461</v>
      </c>
      <c r="AB315" s="47">
        <v>5.4945054945054945</v>
      </c>
      <c r="AC315" s="44">
        <f t="shared" si="55"/>
        <v>73.48901098901096</v>
      </c>
      <c r="AD315" s="85">
        <v>56.49999999999994</v>
      </c>
      <c r="AE315" s="91">
        <f t="shared" si="56"/>
        <v>56.49999999999994</v>
      </c>
      <c r="AF315" s="88">
        <v>59.375</v>
      </c>
      <c r="AG315" s="80">
        <v>100</v>
      </c>
      <c r="AH315" s="92">
        <f t="shared" si="57"/>
        <v>72.91666666666666</v>
      </c>
      <c r="AI315" s="37">
        <f t="shared" si="58"/>
        <v>68.84413919413916</v>
      </c>
      <c r="AJ315" s="38">
        <f t="shared" si="59"/>
        <v>77.88447427929782</v>
      </c>
    </row>
    <row r="316" spans="1:36" ht="15">
      <c r="A316" s="17">
        <v>213</v>
      </c>
      <c r="B316" s="18">
        <v>15842</v>
      </c>
      <c r="C316" s="19" t="s">
        <v>19</v>
      </c>
      <c r="D316" s="19" t="s">
        <v>644</v>
      </c>
      <c r="E316" s="20">
        <v>6</v>
      </c>
      <c r="F316" s="48">
        <v>81.05</v>
      </c>
      <c r="G316" s="49">
        <v>81.27340252340251</v>
      </c>
      <c r="H316" s="44">
        <f t="shared" si="48"/>
        <v>81.12446750780083</v>
      </c>
      <c r="I316" s="104">
        <v>21.000000000000004</v>
      </c>
      <c r="J316" s="103">
        <f t="shared" si="49"/>
        <v>21.000000000000004</v>
      </c>
      <c r="K316" s="36">
        <f t="shared" si="50"/>
        <v>57.0746805046805</v>
      </c>
      <c r="L316" s="64">
        <v>80.18867924528301</v>
      </c>
      <c r="M316" s="65">
        <v>100</v>
      </c>
      <c r="N316" s="90">
        <f t="shared" si="51"/>
        <v>84.69125214408233</v>
      </c>
      <c r="O316" s="66">
        <v>89.91758241758242</v>
      </c>
      <c r="P316" s="57">
        <v>99.6982723</v>
      </c>
      <c r="Q316" s="67">
        <v>99.74408189379399</v>
      </c>
      <c r="R316" s="68" t="s">
        <v>1</v>
      </c>
      <c r="S316" s="44">
        <f t="shared" si="52"/>
        <v>96.39302888366475</v>
      </c>
      <c r="T316" s="64">
        <v>99.16666666666667</v>
      </c>
      <c r="U316" s="57">
        <v>62.5</v>
      </c>
      <c r="V316" s="57">
        <v>100</v>
      </c>
      <c r="W316" s="56" t="s">
        <v>1</v>
      </c>
      <c r="X316" s="56" t="s">
        <v>1</v>
      </c>
      <c r="Y316" s="90">
        <f t="shared" si="53"/>
        <v>87.22222222222221</v>
      </c>
      <c r="Z316" s="101">
        <f t="shared" si="54"/>
        <v>89.04325351950229</v>
      </c>
      <c r="AA316" s="50">
        <v>88.9179254274477</v>
      </c>
      <c r="AB316" s="47">
        <v>41.75824175824176</v>
      </c>
      <c r="AC316" s="44">
        <f t="shared" si="55"/>
        <v>77.12800451014621</v>
      </c>
      <c r="AD316" s="85">
        <v>51.69999999999994</v>
      </c>
      <c r="AE316" s="91">
        <f t="shared" si="56"/>
        <v>51.69999999999994</v>
      </c>
      <c r="AF316" s="88">
        <v>37.5</v>
      </c>
      <c r="AG316" s="80">
        <v>100</v>
      </c>
      <c r="AH316" s="92">
        <f t="shared" si="57"/>
        <v>58.33333333333333</v>
      </c>
      <c r="AI316" s="37">
        <f t="shared" si="58"/>
        <v>66.58826907207796</v>
      </c>
      <c r="AJ316" s="38">
        <f t="shared" si="59"/>
        <v>75.91304358231064</v>
      </c>
    </row>
    <row r="317" spans="1:36" ht="15">
      <c r="A317" s="17">
        <v>502</v>
      </c>
      <c r="B317" s="18">
        <v>15861</v>
      </c>
      <c r="C317" s="19" t="s">
        <v>19</v>
      </c>
      <c r="D317" s="19" t="s">
        <v>590</v>
      </c>
      <c r="E317" s="20">
        <v>6</v>
      </c>
      <c r="F317" s="48">
        <v>84.55</v>
      </c>
      <c r="G317" s="49">
        <v>81.89814814814815</v>
      </c>
      <c r="H317" s="44">
        <f t="shared" si="48"/>
        <v>83.66604938271604</v>
      </c>
      <c r="I317" s="104">
        <v>5</v>
      </c>
      <c r="J317" s="103">
        <f t="shared" si="49"/>
        <v>5</v>
      </c>
      <c r="K317" s="36">
        <f t="shared" si="50"/>
        <v>52.19962962962962</v>
      </c>
      <c r="L317" s="64">
        <v>42.056074766355145</v>
      </c>
      <c r="M317" s="65">
        <v>100</v>
      </c>
      <c r="N317" s="90">
        <f t="shared" si="51"/>
        <v>55.22514868309261</v>
      </c>
      <c r="O317" s="66">
        <v>85.50639398915261</v>
      </c>
      <c r="P317" s="57">
        <v>97.31090065</v>
      </c>
      <c r="Q317" s="67">
        <v>86</v>
      </c>
      <c r="R317" s="68">
        <v>100</v>
      </c>
      <c r="S317" s="44">
        <f t="shared" si="52"/>
        <v>92.20432365978814</v>
      </c>
      <c r="T317" s="64">
        <v>97.22222222222221</v>
      </c>
      <c r="U317" s="57">
        <v>77</v>
      </c>
      <c r="V317" s="57">
        <v>100</v>
      </c>
      <c r="W317" s="56" t="s">
        <v>1</v>
      </c>
      <c r="X317" s="56" t="s">
        <v>1</v>
      </c>
      <c r="Y317" s="90">
        <f t="shared" si="53"/>
        <v>91.40740740740739</v>
      </c>
      <c r="Z317" s="101">
        <f t="shared" si="54"/>
        <v>75.74222676947073</v>
      </c>
      <c r="AA317" s="50">
        <v>89.4871794871795</v>
      </c>
      <c r="AB317" s="47">
        <v>10.989010989010989</v>
      </c>
      <c r="AC317" s="44">
        <f t="shared" si="55"/>
        <v>69.86263736263737</v>
      </c>
      <c r="AD317" s="85">
        <v>59.799999999999955</v>
      </c>
      <c r="AE317" s="91">
        <f t="shared" si="56"/>
        <v>59.799999999999955</v>
      </c>
      <c r="AF317" s="88">
        <v>68.75</v>
      </c>
      <c r="AG317" s="80">
        <v>100</v>
      </c>
      <c r="AH317" s="92">
        <f t="shared" si="57"/>
        <v>79.16666666666666</v>
      </c>
      <c r="AI317" s="37">
        <f t="shared" si="58"/>
        <v>69.04007326007324</v>
      </c>
      <c r="AJ317" s="38">
        <f t="shared" si="59"/>
        <v>69.02306128868327</v>
      </c>
    </row>
    <row r="318" spans="1:36" ht="15">
      <c r="A318" s="17">
        <v>57</v>
      </c>
      <c r="B318" s="18">
        <v>15879</v>
      </c>
      <c r="C318" s="19" t="s">
        <v>19</v>
      </c>
      <c r="D318" s="19" t="s">
        <v>197</v>
      </c>
      <c r="E318" s="20">
        <v>6</v>
      </c>
      <c r="F318" s="48">
        <v>75.1</v>
      </c>
      <c r="G318" s="49">
        <v>91.76739926739927</v>
      </c>
      <c r="H318" s="44">
        <f t="shared" si="48"/>
        <v>80.65579975579975</v>
      </c>
      <c r="I318" s="104">
        <v>5</v>
      </c>
      <c r="J318" s="103">
        <f t="shared" si="49"/>
        <v>5</v>
      </c>
      <c r="K318" s="36">
        <f t="shared" si="50"/>
        <v>50.393479853479846</v>
      </c>
      <c r="L318" s="64">
        <v>98.48484848484848</v>
      </c>
      <c r="M318" s="65">
        <v>100</v>
      </c>
      <c r="N318" s="90">
        <f t="shared" si="51"/>
        <v>98.82920110192836</v>
      </c>
      <c r="O318" s="66">
        <v>93.95075453816432</v>
      </c>
      <c r="P318" s="57">
        <v>97.27931965</v>
      </c>
      <c r="Q318" s="67">
        <v>99.830220713073</v>
      </c>
      <c r="R318" s="68" t="s">
        <v>1</v>
      </c>
      <c r="S318" s="44">
        <f t="shared" si="52"/>
        <v>96.95946073897468</v>
      </c>
      <c r="T318" s="64">
        <v>98.61111111111111</v>
      </c>
      <c r="U318" s="57">
        <v>95</v>
      </c>
      <c r="V318" s="57">
        <v>100</v>
      </c>
      <c r="W318" s="56" t="s">
        <v>1</v>
      </c>
      <c r="X318" s="56" t="s">
        <v>1</v>
      </c>
      <c r="Y318" s="90">
        <f t="shared" si="53"/>
        <v>97.87037037037037</v>
      </c>
      <c r="Z318" s="101">
        <f t="shared" si="54"/>
        <v>98.00076481020926</v>
      </c>
      <c r="AA318" s="50">
        <v>89.8076923076923</v>
      </c>
      <c r="AB318" s="47">
        <v>12.087912087912088</v>
      </c>
      <c r="AC318" s="44">
        <f t="shared" si="55"/>
        <v>70.37774725274724</v>
      </c>
      <c r="AD318" s="85">
        <v>78.50000000000007</v>
      </c>
      <c r="AE318" s="91">
        <f t="shared" si="56"/>
        <v>78.50000000000007</v>
      </c>
      <c r="AF318" s="88">
        <v>71.875</v>
      </c>
      <c r="AG318" s="80">
        <v>100</v>
      </c>
      <c r="AH318" s="92">
        <f t="shared" si="57"/>
        <v>81.25</v>
      </c>
      <c r="AI318" s="37">
        <f t="shared" si="58"/>
        <v>74.71813186813188</v>
      </c>
      <c r="AJ318" s="38">
        <f t="shared" si="59"/>
        <v>81.49451793624016</v>
      </c>
    </row>
    <row r="319" spans="1:36" ht="15">
      <c r="A319" s="17">
        <v>576</v>
      </c>
      <c r="B319" s="18">
        <v>15897</v>
      </c>
      <c r="C319" s="19" t="s">
        <v>19</v>
      </c>
      <c r="D319" s="19" t="s">
        <v>858</v>
      </c>
      <c r="E319" s="20">
        <v>6</v>
      </c>
      <c r="F319" s="48">
        <v>86.50000000000003</v>
      </c>
      <c r="G319" s="49">
        <v>0</v>
      </c>
      <c r="H319" s="44">
        <f t="shared" si="48"/>
        <v>57.666666666666686</v>
      </c>
      <c r="I319" s="104">
        <v>21.000000000000004</v>
      </c>
      <c r="J319" s="103">
        <f t="shared" si="49"/>
        <v>21.000000000000004</v>
      </c>
      <c r="K319" s="36">
        <f t="shared" si="50"/>
        <v>43.000000000000014</v>
      </c>
      <c r="L319" s="64">
        <v>45.58823529411765</v>
      </c>
      <c r="M319" s="65">
        <v>100</v>
      </c>
      <c r="N319" s="90">
        <f t="shared" si="51"/>
        <v>57.95454545454546</v>
      </c>
      <c r="O319" s="66">
        <v>74.76789233593448</v>
      </c>
      <c r="P319" s="57">
        <v>99.62144244999999</v>
      </c>
      <c r="Q319" s="67">
        <v>98.91205802357209</v>
      </c>
      <c r="R319" s="68" t="s">
        <v>1</v>
      </c>
      <c r="S319" s="44">
        <f t="shared" si="52"/>
        <v>91.04352647966687</v>
      </c>
      <c r="T319" s="64">
        <v>97.91666666666666</v>
      </c>
      <c r="U319" s="57">
        <v>90</v>
      </c>
      <c r="V319" s="57">
        <v>69.44444444444444</v>
      </c>
      <c r="W319" s="56" t="s">
        <v>1</v>
      </c>
      <c r="X319" s="56" t="s">
        <v>1</v>
      </c>
      <c r="Y319" s="90">
        <f t="shared" si="53"/>
        <v>85.78703703703704</v>
      </c>
      <c r="Z319" s="101">
        <f t="shared" si="54"/>
        <v>75.22281736238229</v>
      </c>
      <c r="AA319" s="50">
        <v>87.4657339831885</v>
      </c>
      <c r="AB319" s="47">
        <v>5.4945054945054945</v>
      </c>
      <c r="AC319" s="44">
        <f t="shared" si="55"/>
        <v>66.97292686101775</v>
      </c>
      <c r="AD319" s="85">
        <v>61.09999999999999</v>
      </c>
      <c r="AE319" s="91">
        <f t="shared" si="56"/>
        <v>61.09999999999999</v>
      </c>
      <c r="AF319" s="88">
        <v>84.375</v>
      </c>
      <c r="AG319" s="80">
        <v>100</v>
      </c>
      <c r="AH319" s="92">
        <f t="shared" si="57"/>
        <v>89.58333333333333</v>
      </c>
      <c r="AI319" s="37">
        <f t="shared" si="58"/>
        <v>69.92889432587613</v>
      </c>
      <c r="AJ319" s="38">
        <f t="shared" si="59"/>
        <v>67.19007697895398</v>
      </c>
    </row>
    <row r="320" spans="1:36" ht="15">
      <c r="A320" s="17">
        <v>37</v>
      </c>
      <c r="B320" s="18">
        <v>17001</v>
      </c>
      <c r="C320" s="19" t="s">
        <v>47</v>
      </c>
      <c r="D320" s="19" t="s">
        <v>204</v>
      </c>
      <c r="E320" s="20">
        <v>1</v>
      </c>
      <c r="F320" s="48">
        <v>93.5</v>
      </c>
      <c r="G320" s="49">
        <v>89.77665852665852</v>
      </c>
      <c r="H320" s="44">
        <f t="shared" si="48"/>
        <v>92.25888617555283</v>
      </c>
      <c r="I320" s="104">
        <v>21.000000000000004</v>
      </c>
      <c r="J320" s="103">
        <f t="shared" si="49"/>
        <v>21.000000000000004</v>
      </c>
      <c r="K320" s="36">
        <f t="shared" si="50"/>
        <v>63.7553317053317</v>
      </c>
      <c r="L320" s="64">
        <v>93.45549738219894</v>
      </c>
      <c r="M320" s="65">
        <v>100</v>
      </c>
      <c r="N320" s="90">
        <f t="shared" si="51"/>
        <v>94.9428843407901</v>
      </c>
      <c r="O320" s="66">
        <v>99.00292577764091</v>
      </c>
      <c r="P320" s="57">
        <v>99.3666654</v>
      </c>
      <c r="Q320" s="67">
        <v>98.95753340500691</v>
      </c>
      <c r="R320" s="68">
        <v>100</v>
      </c>
      <c r="S320" s="44">
        <f t="shared" si="52"/>
        <v>99.33178114566196</v>
      </c>
      <c r="T320" s="64">
        <v>97.22222222222221</v>
      </c>
      <c r="U320" s="57">
        <v>90</v>
      </c>
      <c r="V320" s="57">
        <v>97.22222222222221</v>
      </c>
      <c r="W320" s="56" t="s">
        <v>1</v>
      </c>
      <c r="X320" s="56" t="s">
        <v>1</v>
      </c>
      <c r="Y320" s="90">
        <f t="shared" si="53"/>
        <v>94.81481481481481</v>
      </c>
      <c r="Z320" s="101">
        <f t="shared" si="54"/>
        <v>96.31659463211503</v>
      </c>
      <c r="AA320" s="50">
        <v>100</v>
      </c>
      <c r="AB320" s="47">
        <v>15.277777777777779</v>
      </c>
      <c r="AC320" s="44">
        <f t="shared" si="55"/>
        <v>78.81944444444444</v>
      </c>
      <c r="AD320" s="85">
        <v>52.399999999999956</v>
      </c>
      <c r="AE320" s="91">
        <f t="shared" si="56"/>
        <v>52.399999999999956</v>
      </c>
      <c r="AF320" s="88">
        <v>71.875</v>
      </c>
      <c r="AG320" s="80">
        <v>100</v>
      </c>
      <c r="AH320" s="92">
        <f t="shared" si="57"/>
        <v>81.25</v>
      </c>
      <c r="AI320" s="37">
        <f t="shared" si="58"/>
        <v>72.26037037037037</v>
      </c>
      <c r="AJ320" s="38">
        <f t="shared" si="59"/>
        <v>82.58747476823497</v>
      </c>
    </row>
    <row r="321" spans="1:36" ht="15">
      <c r="A321" s="17">
        <v>41</v>
      </c>
      <c r="B321" s="18">
        <v>17013</v>
      </c>
      <c r="C321" s="19" t="s">
        <v>47</v>
      </c>
      <c r="D321" s="19" t="s">
        <v>48</v>
      </c>
      <c r="E321" s="20">
        <v>6</v>
      </c>
      <c r="F321" s="48">
        <v>92.60000000000002</v>
      </c>
      <c r="G321" s="49">
        <v>95.56623931623932</v>
      </c>
      <c r="H321" s="44">
        <f t="shared" si="48"/>
        <v>93.58874643874645</v>
      </c>
      <c r="I321" s="104">
        <v>5</v>
      </c>
      <c r="J321" s="103">
        <f t="shared" si="49"/>
        <v>5</v>
      </c>
      <c r="K321" s="36">
        <f t="shared" si="50"/>
        <v>58.15324786324787</v>
      </c>
      <c r="L321" s="64">
        <v>95.30864197530863</v>
      </c>
      <c r="M321" s="65">
        <v>100</v>
      </c>
      <c r="N321" s="90">
        <f t="shared" si="51"/>
        <v>96.37485970819304</v>
      </c>
      <c r="O321" s="66">
        <v>96.84061488673139</v>
      </c>
      <c r="P321" s="57">
        <v>98.80125</v>
      </c>
      <c r="Q321" s="67">
        <v>98.34473626131097</v>
      </c>
      <c r="R321" s="68">
        <v>100</v>
      </c>
      <c r="S321" s="44">
        <f t="shared" si="52"/>
        <v>98.4966502870106</v>
      </c>
      <c r="T321" s="64">
        <v>93.47222222222223</v>
      </c>
      <c r="U321" s="65">
        <v>82.5</v>
      </c>
      <c r="V321" s="57">
        <v>100</v>
      </c>
      <c r="W321" s="56" t="s">
        <v>1</v>
      </c>
      <c r="X321" s="56" t="s">
        <v>1</v>
      </c>
      <c r="Y321" s="90">
        <f t="shared" si="53"/>
        <v>91.99074074074073</v>
      </c>
      <c r="Z321" s="101">
        <f t="shared" si="54"/>
        <v>96.00164414122611</v>
      </c>
      <c r="AA321" s="50">
        <v>99.4681285583104</v>
      </c>
      <c r="AB321" s="47">
        <v>14.130434782608695</v>
      </c>
      <c r="AC321" s="44">
        <f t="shared" si="55"/>
        <v>78.13370511438497</v>
      </c>
      <c r="AD321" s="85">
        <v>73.89999999999999</v>
      </c>
      <c r="AE321" s="91">
        <f t="shared" si="56"/>
        <v>73.89999999999999</v>
      </c>
      <c r="AF321" s="88">
        <v>62.5</v>
      </c>
      <c r="AG321" s="80">
        <v>100</v>
      </c>
      <c r="AH321" s="92">
        <f t="shared" si="57"/>
        <v>75</v>
      </c>
      <c r="AI321" s="37">
        <f t="shared" si="58"/>
        <v>76.37797606100531</v>
      </c>
      <c r="AJ321" s="38">
        <f t="shared" si="59"/>
        <v>82.54486446156422</v>
      </c>
    </row>
    <row r="322" spans="1:36" ht="15">
      <c r="A322" s="17">
        <v>144</v>
      </c>
      <c r="B322" s="18">
        <v>17042</v>
      </c>
      <c r="C322" s="19" t="s">
        <v>47</v>
      </c>
      <c r="D322" s="19" t="s">
        <v>324</v>
      </c>
      <c r="E322" s="20">
        <v>6</v>
      </c>
      <c r="F322" s="48">
        <v>87.05000000000001</v>
      </c>
      <c r="G322" s="49">
        <v>73.95909645909646</v>
      </c>
      <c r="H322" s="44">
        <f aca="true" t="shared" si="60" ref="H322:H385">(F322*(8/12))+(G322*(4/12))</f>
        <v>82.68636548636549</v>
      </c>
      <c r="I322" s="104">
        <v>21.000000000000004</v>
      </c>
      <c r="J322" s="103">
        <f aca="true" t="shared" si="61" ref="J322:J385">I322</f>
        <v>21.000000000000004</v>
      </c>
      <c r="K322" s="36">
        <f aca="true" t="shared" si="62" ref="K322:K385">(H322*(12/20))+(J322*(8/20))</f>
        <v>58.01181929181929</v>
      </c>
      <c r="L322" s="64">
        <v>85.02824858757062</v>
      </c>
      <c r="M322" s="65">
        <v>100</v>
      </c>
      <c r="N322" s="90">
        <f aca="true" t="shared" si="63" ref="N322:N385">(L322*(17/22))+(M322*(5/22))</f>
        <v>88.43091936312274</v>
      </c>
      <c r="O322" s="66">
        <v>89.8413576830843</v>
      </c>
      <c r="P322" s="57">
        <v>96.37704305</v>
      </c>
      <c r="Q322" s="67">
        <v>98.01111436092424</v>
      </c>
      <c r="R322" s="68">
        <v>100</v>
      </c>
      <c r="S322" s="44">
        <f aca="true" t="shared" si="64" ref="S322:S385">IF((R322=("N/A")),((O322*(5.33/16))+(P322*(5.33/16))+(Q322*(5.33/16))),((O322*(4/16))+(P322*(4/16))+(Q322*(4/16))+(R322*(4/16))))</f>
        <v>96.05737877350214</v>
      </c>
      <c r="T322" s="64">
        <v>94.44444444444446</v>
      </c>
      <c r="U322" s="57">
        <v>75.33333333333333</v>
      </c>
      <c r="V322" s="57">
        <v>100</v>
      </c>
      <c r="W322" s="56" t="s">
        <v>1</v>
      </c>
      <c r="X322" s="56" t="s">
        <v>1</v>
      </c>
      <c r="Y322" s="90">
        <f aca="true" t="shared" si="65" ref="Y322:Y385">(T322*(4/12))+(U322*(4/12))+(V322*(4/12))</f>
        <v>89.92592592592592</v>
      </c>
      <c r="Z322" s="101">
        <f aca="true" t="shared" si="66" ref="Z322:Z385">(N322*(22/50))+(S322*(16/50))+(Y322*(12/50))</f>
        <v>91.2301879495169</v>
      </c>
      <c r="AA322" s="50">
        <v>99.9358974358974</v>
      </c>
      <c r="AB322" s="47">
        <v>24.175824175824175</v>
      </c>
      <c r="AC322" s="44">
        <f aca="true" t="shared" si="67" ref="AC322:AC385">(AA322*(12/16))+(AB322*(4/16))</f>
        <v>80.9958791208791</v>
      </c>
      <c r="AD322" s="85">
        <v>62.099999999999945</v>
      </c>
      <c r="AE322" s="91">
        <f aca="true" t="shared" si="68" ref="AE322:AE385">AD322</f>
        <v>62.099999999999945</v>
      </c>
      <c r="AF322" s="88">
        <v>71.875</v>
      </c>
      <c r="AG322" s="80">
        <v>0</v>
      </c>
      <c r="AH322" s="92">
        <f aca="true" t="shared" si="69" ref="AH322:AH385">(AF322*(4/6))+(AG322*(2/6))</f>
        <v>47.916666666666664</v>
      </c>
      <c r="AI322" s="37">
        <f aca="true" t="shared" si="70" ref="AI322:AI385">(AC322*(16/30))+(AE322*(8/30))+(AH322*(6/30))</f>
        <v>69.34113553113549</v>
      </c>
      <c r="AJ322" s="38">
        <f aca="true" t="shared" si="71" ref="AJ322:AJ385">(K322*(20/100))+(Z322*(50/100))+(AI322*(30/100))</f>
        <v>78.01979849246295</v>
      </c>
    </row>
    <row r="323" spans="1:36" ht="15">
      <c r="A323" s="17">
        <v>513</v>
      </c>
      <c r="B323" s="18">
        <v>17050</v>
      </c>
      <c r="C323" s="19" t="s">
        <v>47</v>
      </c>
      <c r="D323" s="19" t="s">
        <v>71</v>
      </c>
      <c r="E323" s="20">
        <v>6</v>
      </c>
      <c r="F323" s="48">
        <v>63.40000000000001</v>
      </c>
      <c r="G323" s="49">
        <v>89.25925925925927</v>
      </c>
      <c r="H323" s="44">
        <f t="shared" si="60"/>
        <v>72.01975308641977</v>
      </c>
      <c r="I323" s="104">
        <v>16</v>
      </c>
      <c r="J323" s="103">
        <f t="shared" si="61"/>
        <v>16</v>
      </c>
      <c r="K323" s="36">
        <f t="shared" si="62"/>
        <v>49.61185185185186</v>
      </c>
      <c r="L323" s="64">
        <v>91.35514018691589</v>
      </c>
      <c r="M323" s="65">
        <v>100</v>
      </c>
      <c r="N323" s="90">
        <f t="shared" si="63"/>
        <v>93.3198810535259</v>
      </c>
      <c r="O323" s="66">
        <v>93.60431235431236</v>
      </c>
      <c r="P323" s="57">
        <v>99.82167609999999</v>
      </c>
      <c r="Q323" s="67">
        <v>99.1869918699187</v>
      </c>
      <c r="R323" s="68" t="s">
        <v>1</v>
      </c>
      <c r="S323" s="44">
        <f t="shared" si="64"/>
        <v>97.47669907050945</v>
      </c>
      <c r="T323" s="64">
        <v>97.22222222222221</v>
      </c>
      <c r="U323" s="57">
        <v>62.5</v>
      </c>
      <c r="V323" s="57">
        <v>100</v>
      </c>
      <c r="W323" s="56" t="s">
        <v>1</v>
      </c>
      <c r="X323" s="56" t="s">
        <v>1</v>
      </c>
      <c r="Y323" s="90">
        <f t="shared" si="65"/>
        <v>86.57407407407406</v>
      </c>
      <c r="Z323" s="101">
        <f t="shared" si="66"/>
        <v>93.0310691438922</v>
      </c>
      <c r="AA323" s="50">
        <v>16.121501252016</v>
      </c>
      <c r="AB323" s="47">
        <v>7.6923076923076925</v>
      </c>
      <c r="AC323" s="44">
        <f t="shared" si="67"/>
        <v>14.014202862088922</v>
      </c>
      <c r="AD323" s="85">
        <v>62.399999999999956</v>
      </c>
      <c r="AE323" s="91">
        <f t="shared" si="68"/>
        <v>62.399999999999956</v>
      </c>
      <c r="AF323" s="88">
        <v>75</v>
      </c>
      <c r="AG323" s="80">
        <v>100</v>
      </c>
      <c r="AH323" s="92">
        <f t="shared" si="69"/>
        <v>83.33333333333333</v>
      </c>
      <c r="AI323" s="37">
        <f t="shared" si="70"/>
        <v>40.78090819311408</v>
      </c>
      <c r="AJ323" s="38">
        <f t="shared" si="71"/>
        <v>68.67217740025069</v>
      </c>
    </row>
    <row r="324" spans="1:36" ht="15">
      <c r="A324" s="17">
        <v>433</v>
      </c>
      <c r="B324" s="18">
        <v>17088</v>
      </c>
      <c r="C324" s="19" t="s">
        <v>47</v>
      </c>
      <c r="D324" s="19" t="s">
        <v>1026</v>
      </c>
      <c r="E324" s="20">
        <v>6</v>
      </c>
      <c r="F324" s="48">
        <v>63.75000000000001</v>
      </c>
      <c r="G324" s="49">
        <v>86.93477818477818</v>
      </c>
      <c r="H324" s="44">
        <f t="shared" si="60"/>
        <v>71.47825939492606</v>
      </c>
      <c r="I324" s="104">
        <v>16</v>
      </c>
      <c r="J324" s="103">
        <f t="shared" si="61"/>
        <v>16</v>
      </c>
      <c r="K324" s="36">
        <f t="shared" si="62"/>
        <v>49.28695563695563</v>
      </c>
      <c r="L324" s="64">
        <v>97.48743718592965</v>
      </c>
      <c r="M324" s="65">
        <v>100</v>
      </c>
      <c r="N324" s="90">
        <f t="shared" si="63"/>
        <v>98.05847418912745</v>
      </c>
      <c r="O324" s="66">
        <v>86.18495672740956</v>
      </c>
      <c r="P324" s="57">
        <v>97.35948979999999</v>
      </c>
      <c r="Q324" s="67">
        <v>98.28042328042328</v>
      </c>
      <c r="R324" s="68">
        <v>100</v>
      </c>
      <c r="S324" s="44">
        <f t="shared" si="64"/>
        <v>95.45621745195821</v>
      </c>
      <c r="T324" s="64">
        <v>94.02777777777777</v>
      </c>
      <c r="U324" s="57">
        <v>84.99999999999999</v>
      </c>
      <c r="V324" s="57">
        <v>98.61111111111113</v>
      </c>
      <c r="W324" s="56" t="s">
        <v>1</v>
      </c>
      <c r="X324" s="56" t="s">
        <v>1</v>
      </c>
      <c r="Y324" s="90">
        <f t="shared" si="65"/>
        <v>92.54629629629629</v>
      </c>
      <c r="Z324" s="101">
        <f t="shared" si="66"/>
        <v>95.90282933895382</v>
      </c>
      <c r="AA324" s="50">
        <v>4.47891702977488</v>
      </c>
      <c r="AB324" s="47">
        <v>69.23076923076923</v>
      </c>
      <c r="AC324" s="44">
        <f t="shared" si="67"/>
        <v>20.666880080023468</v>
      </c>
      <c r="AD324" s="85">
        <v>58.20000000000004</v>
      </c>
      <c r="AE324" s="91">
        <f t="shared" si="68"/>
        <v>58.20000000000004</v>
      </c>
      <c r="AF324" s="88">
        <v>68.75</v>
      </c>
      <c r="AG324" s="80">
        <v>100</v>
      </c>
      <c r="AH324" s="92">
        <f t="shared" si="69"/>
        <v>79.16666666666666</v>
      </c>
      <c r="AI324" s="37">
        <f t="shared" si="70"/>
        <v>42.375669376012524</v>
      </c>
      <c r="AJ324" s="38">
        <f t="shared" si="71"/>
        <v>70.52150660967179</v>
      </c>
    </row>
    <row r="325" spans="1:36" ht="15">
      <c r="A325" s="17">
        <v>277</v>
      </c>
      <c r="B325" s="18">
        <v>17174</v>
      </c>
      <c r="C325" s="19" t="s">
        <v>47</v>
      </c>
      <c r="D325" s="19" t="s">
        <v>621</v>
      </c>
      <c r="E325" s="20">
        <v>5</v>
      </c>
      <c r="F325" s="48">
        <v>93.64999999999999</v>
      </c>
      <c r="G325" s="49">
        <v>98.48646723646723</v>
      </c>
      <c r="H325" s="44">
        <f t="shared" si="60"/>
        <v>95.26215574548907</v>
      </c>
      <c r="I325" s="104">
        <v>15.000000000000002</v>
      </c>
      <c r="J325" s="103">
        <f t="shared" si="61"/>
        <v>15.000000000000002</v>
      </c>
      <c r="K325" s="36">
        <f t="shared" si="62"/>
        <v>63.15729344729344</v>
      </c>
      <c r="L325" s="64">
        <v>73.85159010600705</v>
      </c>
      <c r="M325" s="65">
        <v>100</v>
      </c>
      <c r="N325" s="90">
        <f t="shared" si="63"/>
        <v>79.79441053645999</v>
      </c>
      <c r="O325" s="66">
        <v>97.60993321938571</v>
      </c>
      <c r="P325" s="57">
        <v>93.65824535</v>
      </c>
      <c r="Q325" s="67">
        <v>98.96907216494846</v>
      </c>
      <c r="R325" s="68" t="s">
        <v>1</v>
      </c>
      <c r="S325" s="44">
        <f t="shared" si="64"/>
        <v>96.68528415087508</v>
      </c>
      <c r="T325" s="64">
        <v>97.22222222222221</v>
      </c>
      <c r="U325" s="57">
        <v>62.5</v>
      </c>
      <c r="V325" s="57">
        <v>100</v>
      </c>
      <c r="W325" s="56" t="s">
        <v>1</v>
      </c>
      <c r="X325" s="56" t="s">
        <v>1</v>
      </c>
      <c r="Y325" s="90">
        <f t="shared" si="65"/>
        <v>86.57407407407406</v>
      </c>
      <c r="Z325" s="101">
        <f t="shared" si="66"/>
        <v>86.8266093421002</v>
      </c>
      <c r="AA325" s="50">
        <v>58.8131893632874</v>
      </c>
      <c r="AB325" s="47">
        <v>9.473684210526317</v>
      </c>
      <c r="AC325" s="44">
        <f t="shared" si="67"/>
        <v>46.478313075097134</v>
      </c>
      <c r="AD325" s="85">
        <v>74.00000000000001</v>
      </c>
      <c r="AE325" s="91">
        <f t="shared" si="68"/>
        <v>74.00000000000001</v>
      </c>
      <c r="AF325" s="88">
        <v>75</v>
      </c>
      <c r="AG325" s="80">
        <v>100</v>
      </c>
      <c r="AH325" s="92">
        <f t="shared" si="69"/>
        <v>83.33333333333333</v>
      </c>
      <c r="AI325" s="37">
        <f t="shared" si="70"/>
        <v>61.18843364005181</v>
      </c>
      <c r="AJ325" s="38">
        <f t="shared" si="71"/>
        <v>74.40129345252433</v>
      </c>
    </row>
    <row r="326" spans="1:36" ht="15">
      <c r="A326" s="17">
        <v>413</v>
      </c>
      <c r="B326" s="18">
        <v>17272</v>
      </c>
      <c r="C326" s="19" t="s">
        <v>47</v>
      </c>
      <c r="D326" s="19" t="s">
        <v>447</v>
      </c>
      <c r="E326" s="20">
        <v>6</v>
      </c>
      <c r="F326" s="48">
        <v>98.55000000000001</v>
      </c>
      <c r="G326" s="49">
        <v>0</v>
      </c>
      <c r="H326" s="44">
        <f t="shared" si="60"/>
        <v>65.7</v>
      </c>
      <c r="I326" s="104">
        <v>16</v>
      </c>
      <c r="J326" s="103">
        <f t="shared" si="61"/>
        <v>16</v>
      </c>
      <c r="K326" s="36">
        <f t="shared" si="62"/>
        <v>45.82</v>
      </c>
      <c r="L326" s="64">
        <v>48.309178743961354</v>
      </c>
      <c r="M326" s="65">
        <v>100</v>
      </c>
      <c r="N326" s="90">
        <f t="shared" si="63"/>
        <v>60.05709266578832</v>
      </c>
      <c r="O326" s="66">
        <v>84.816091954023</v>
      </c>
      <c r="P326" s="57">
        <v>91.3667829</v>
      </c>
      <c r="Q326" s="67">
        <v>98.8138686131387</v>
      </c>
      <c r="R326" s="68">
        <v>100</v>
      </c>
      <c r="S326" s="44">
        <f t="shared" si="64"/>
        <v>93.74918586679043</v>
      </c>
      <c r="T326" s="64">
        <v>99.30555555555554</v>
      </c>
      <c r="U326" s="57">
        <v>86.66666666666666</v>
      </c>
      <c r="V326" s="57">
        <v>98.14814814814815</v>
      </c>
      <c r="W326" s="56" t="s">
        <v>1</v>
      </c>
      <c r="X326" s="56" t="s">
        <v>1</v>
      </c>
      <c r="Y326" s="90">
        <f t="shared" si="65"/>
        <v>94.70679012345678</v>
      </c>
      <c r="Z326" s="101">
        <f t="shared" si="66"/>
        <v>79.15448987994942</v>
      </c>
      <c r="AA326" s="50">
        <v>81.5883559427585</v>
      </c>
      <c r="AB326" s="47">
        <v>10.869565217391305</v>
      </c>
      <c r="AC326" s="44">
        <f t="shared" si="67"/>
        <v>63.908658261416704</v>
      </c>
      <c r="AD326" s="85">
        <v>80.70000000000006</v>
      </c>
      <c r="AE326" s="91">
        <f t="shared" si="68"/>
        <v>80.70000000000006</v>
      </c>
      <c r="AF326" s="88">
        <v>90.625</v>
      </c>
      <c r="AG326" s="80">
        <v>100</v>
      </c>
      <c r="AH326" s="92">
        <f t="shared" si="69"/>
        <v>93.75</v>
      </c>
      <c r="AI326" s="37">
        <f t="shared" si="70"/>
        <v>74.35461773942225</v>
      </c>
      <c r="AJ326" s="38">
        <f t="shared" si="71"/>
        <v>71.04763026180139</v>
      </c>
    </row>
    <row r="327" spans="1:36" ht="15">
      <c r="A327" s="17">
        <v>211</v>
      </c>
      <c r="B327" s="18">
        <v>17380</v>
      </c>
      <c r="C327" s="19" t="s">
        <v>47</v>
      </c>
      <c r="D327" s="19" t="s">
        <v>291</v>
      </c>
      <c r="E327" s="20">
        <v>5</v>
      </c>
      <c r="F327" s="48">
        <v>75.50000000000001</v>
      </c>
      <c r="G327" s="49">
        <v>78.68945868945869</v>
      </c>
      <c r="H327" s="44">
        <f t="shared" si="60"/>
        <v>76.56315289648623</v>
      </c>
      <c r="I327" s="104">
        <v>49</v>
      </c>
      <c r="J327" s="103">
        <f t="shared" si="61"/>
        <v>49</v>
      </c>
      <c r="K327" s="36">
        <f t="shared" si="62"/>
        <v>65.53789173789174</v>
      </c>
      <c r="L327" s="64">
        <v>60.61381074168798</v>
      </c>
      <c r="M327" s="65">
        <v>100</v>
      </c>
      <c r="N327" s="90">
        <f t="shared" si="63"/>
        <v>69.56521739130434</v>
      </c>
      <c r="O327" s="66">
        <v>88.4281027502443</v>
      </c>
      <c r="P327" s="57">
        <v>98.07970305</v>
      </c>
      <c r="Q327" s="67">
        <v>97.9696132596685</v>
      </c>
      <c r="R327" s="68">
        <v>100</v>
      </c>
      <c r="S327" s="44">
        <f t="shared" si="64"/>
        <v>96.1193547649782</v>
      </c>
      <c r="T327" s="64">
        <v>92.91666666666667</v>
      </c>
      <c r="U327" s="65">
        <v>72.5</v>
      </c>
      <c r="V327" s="57">
        <v>88.88888888888887</v>
      </c>
      <c r="W327" s="56" t="s">
        <v>1</v>
      </c>
      <c r="X327" s="56" t="s">
        <v>1</v>
      </c>
      <c r="Y327" s="90">
        <f t="shared" si="65"/>
        <v>84.7685185185185</v>
      </c>
      <c r="Z327" s="101">
        <f t="shared" si="66"/>
        <v>81.71133362141137</v>
      </c>
      <c r="AA327" s="50">
        <v>89.44520233307</v>
      </c>
      <c r="AB327" s="47">
        <v>10.526315789473683</v>
      </c>
      <c r="AC327" s="44">
        <f t="shared" si="67"/>
        <v>69.71548069717092</v>
      </c>
      <c r="AD327" s="85">
        <v>85.50000000000007</v>
      </c>
      <c r="AE327" s="91">
        <f t="shared" si="68"/>
        <v>85.50000000000007</v>
      </c>
      <c r="AF327" s="88">
        <v>50</v>
      </c>
      <c r="AG327" s="80">
        <v>100</v>
      </c>
      <c r="AH327" s="92">
        <f t="shared" si="69"/>
        <v>66.66666666666666</v>
      </c>
      <c r="AI327" s="37">
        <f t="shared" si="70"/>
        <v>73.31492303849117</v>
      </c>
      <c r="AJ327" s="38">
        <f t="shared" si="71"/>
        <v>75.95772206983139</v>
      </c>
    </row>
    <row r="328" spans="1:36" ht="15">
      <c r="A328" s="17">
        <v>177</v>
      </c>
      <c r="B328" s="18">
        <v>17388</v>
      </c>
      <c r="C328" s="19" t="s">
        <v>47</v>
      </c>
      <c r="D328" s="19" t="s">
        <v>163</v>
      </c>
      <c r="E328" s="20">
        <v>6</v>
      </c>
      <c r="F328" s="48">
        <v>72.55</v>
      </c>
      <c r="G328" s="49">
        <v>100</v>
      </c>
      <c r="H328" s="44">
        <f t="shared" si="60"/>
        <v>81.69999999999999</v>
      </c>
      <c r="I328" s="104">
        <v>21.000000000000004</v>
      </c>
      <c r="J328" s="103">
        <f t="shared" si="61"/>
        <v>21.000000000000004</v>
      </c>
      <c r="K328" s="36">
        <f t="shared" si="62"/>
        <v>57.41999999999999</v>
      </c>
      <c r="L328" s="64">
        <v>79.90314769975787</v>
      </c>
      <c r="M328" s="65">
        <v>100</v>
      </c>
      <c r="N328" s="90">
        <f t="shared" si="63"/>
        <v>84.47061413163107</v>
      </c>
      <c r="O328" s="66">
        <v>99.85380116959064</v>
      </c>
      <c r="P328" s="57">
        <v>91.55407360000001</v>
      </c>
      <c r="Q328" s="67">
        <v>97.94776119402985</v>
      </c>
      <c r="R328" s="68" t="s">
        <v>1</v>
      </c>
      <c r="S328" s="44">
        <f t="shared" si="64"/>
        <v>96.39159623038108</v>
      </c>
      <c r="T328" s="64">
        <v>97.63888888888889</v>
      </c>
      <c r="U328" s="57">
        <v>89.99999999999999</v>
      </c>
      <c r="V328" s="57">
        <v>96.2962962962963</v>
      </c>
      <c r="W328" s="56" t="s">
        <v>1</v>
      </c>
      <c r="X328" s="56" t="s">
        <v>1</v>
      </c>
      <c r="Y328" s="90">
        <f t="shared" si="65"/>
        <v>94.64506172839505</v>
      </c>
      <c r="Z328" s="101">
        <f t="shared" si="66"/>
        <v>90.72719582645443</v>
      </c>
      <c r="AA328" s="50">
        <v>59.124857475653</v>
      </c>
      <c r="AB328" s="47">
        <v>5.4945054945054945</v>
      </c>
      <c r="AC328" s="44">
        <f t="shared" si="67"/>
        <v>45.71726948036612</v>
      </c>
      <c r="AD328" s="85">
        <v>86.40000000000006</v>
      </c>
      <c r="AE328" s="91">
        <f t="shared" si="68"/>
        <v>86.40000000000006</v>
      </c>
      <c r="AF328" s="88">
        <v>93.75</v>
      </c>
      <c r="AG328" s="80">
        <v>100</v>
      </c>
      <c r="AH328" s="92">
        <f t="shared" si="69"/>
        <v>95.83333333333333</v>
      </c>
      <c r="AI328" s="37">
        <f t="shared" si="70"/>
        <v>66.58921038952862</v>
      </c>
      <c r="AJ328" s="38">
        <f t="shared" si="71"/>
        <v>76.82436103008581</v>
      </c>
    </row>
    <row r="329" spans="1:36" ht="15">
      <c r="A329" s="17">
        <v>305</v>
      </c>
      <c r="B329" s="18">
        <v>17433</v>
      </c>
      <c r="C329" s="19" t="s">
        <v>47</v>
      </c>
      <c r="D329" s="19" t="s">
        <v>479</v>
      </c>
      <c r="E329" s="20">
        <v>6</v>
      </c>
      <c r="F329" s="48">
        <v>60.25</v>
      </c>
      <c r="G329" s="49">
        <v>79.3564306064306</v>
      </c>
      <c r="H329" s="44">
        <f t="shared" si="60"/>
        <v>66.61881020214354</v>
      </c>
      <c r="I329" s="104">
        <v>41</v>
      </c>
      <c r="J329" s="103">
        <f t="shared" si="61"/>
        <v>41</v>
      </c>
      <c r="K329" s="36">
        <f t="shared" si="62"/>
        <v>56.37128612128612</v>
      </c>
      <c r="L329" s="64">
        <v>55.078125</v>
      </c>
      <c r="M329" s="65">
        <v>100</v>
      </c>
      <c r="N329" s="90">
        <f t="shared" si="63"/>
        <v>65.28764204545455</v>
      </c>
      <c r="O329" s="66">
        <v>87.66247763882266</v>
      </c>
      <c r="P329" s="57">
        <v>99.40522639999999</v>
      </c>
      <c r="Q329" s="67">
        <v>99.15577342047929</v>
      </c>
      <c r="R329" s="68">
        <v>100</v>
      </c>
      <c r="S329" s="44">
        <f t="shared" si="64"/>
        <v>96.55586936482548</v>
      </c>
      <c r="T329" s="64">
        <v>95.27777777777779</v>
      </c>
      <c r="U329" s="57">
        <v>95</v>
      </c>
      <c r="V329" s="57">
        <v>98.61111111111113</v>
      </c>
      <c r="W329" s="56" t="s">
        <v>1</v>
      </c>
      <c r="X329" s="56" t="s">
        <v>1</v>
      </c>
      <c r="Y329" s="90">
        <f t="shared" si="65"/>
        <v>96.2962962962963</v>
      </c>
      <c r="Z329" s="101">
        <f t="shared" si="66"/>
        <v>82.73555180785527</v>
      </c>
      <c r="AA329" s="50">
        <v>93.4410638960795</v>
      </c>
      <c r="AB329" s="47">
        <v>32.631578947368425</v>
      </c>
      <c r="AC329" s="44">
        <f t="shared" si="67"/>
        <v>78.23869265890173</v>
      </c>
      <c r="AD329" s="85">
        <v>55.19999999999996</v>
      </c>
      <c r="AE329" s="91">
        <f t="shared" si="68"/>
        <v>55.19999999999996</v>
      </c>
      <c r="AF329" s="88">
        <v>50</v>
      </c>
      <c r="AG329" s="80">
        <v>100</v>
      </c>
      <c r="AH329" s="92">
        <f t="shared" si="69"/>
        <v>66.66666666666666</v>
      </c>
      <c r="AI329" s="37">
        <f t="shared" si="70"/>
        <v>69.78063608474758</v>
      </c>
      <c r="AJ329" s="38">
        <f t="shared" si="71"/>
        <v>73.57622395360914</v>
      </c>
    </row>
    <row r="330" spans="1:36" ht="15">
      <c r="A330" s="17">
        <v>55</v>
      </c>
      <c r="B330" s="18">
        <v>17442</v>
      </c>
      <c r="C330" s="19" t="s">
        <v>47</v>
      </c>
      <c r="D330" s="19" t="s">
        <v>458</v>
      </c>
      <c r="E330" s="20">
        <v>6</v>
      </c>
      <c r="F330" s="48">
        <v>83.89999999999999</v>
      </c>
      <c r="G330" s="49">
        <v>94.25671550671551</v>
      </c>
      <c r="H330" s="44">
        <f t="shared" si="60"/>
        <v>87.35223850223849</v>
      </c>
      <c r="I330" s="104">
        <v>11</v>
      </c>
      <c r="J330" s="103">
        <f t="shared" si="61"/>
        <v>11</v>
      </c>
      <c r="K330" s="36">
        <f t="shared" si="62"/>
        <v>56.81134310134309</v>
      </c>
      <c r="L330" s="64">
        <v>93.00699300699301</v>
      </c>
      <c r="M330" s="65">
        <v>100</v>
      </c>
      <c r="N330" s="90">
        <f t="shared" si="63"/>
        <v>94.59631277813097</v>
      </c>
      <c r="O330" s="66">
        <v>100</v>
      </c>
      <c r="P330" s="57">
        <v>98.09505440000001</v>
      </c>
      <c r="Q330" s="67">
        <v>98.95882631329863</v>
      </c>
      <c r="R330" s="68" t="s">
        <v>1</v>
      </c>
      <c r="S330" s="44">
        <f t="shared" si="64"/>
        <v>98.9560740126176</v>
      </c>
      <c r="T330" s="64">
        <v>97.91666666666666</v>
      </c>
      <c r="U330" s="57">
        <v>82.83333333333333</v>
      </c>
      <c r="V330" s="57">
        <v>100</v>
      </c>
      <c r="W330" s="56" t="s">
        <v>1</v>
      </c>
      <c r="X330" s="56" t="s">
        <v>1</v>
      </c>
      <c r="Y330" s="90">
        <f t="shared" si="65"/>
        <v>93.58333333333331</v>
      </c>
      <c r="Z330" s="101">
        <f t="shared" si="66"/>
        <v>95.74832130641526</v>
      </c>
      <c r="AA330" s="50">
        <v>77.1305943191008</v>
      </c>
      <c r="AB330" s="47">
        <v>8.791208791208792</v>
      </c>
      <c r="AC330" s="44">
        <f t="shared" si="67"/>
        <v>60.04574793712779</v>
      </c>
      <c r="AD330" s="85">
        <v>88.80000000000005</v>
      </c>
      <c r="AE330" s="91">
        <f t="shared" si="68"/>
        <v>88.80000000000005</v>
      </c>
      <c r="AF330" s="88">
        <v>90.625</v>
      </c>
      <c r="AG330" s="80">
        <v>100</v>
      </c>
      <c r="AH330" s="92">
        <f t="shared" si="69"/>
        <v>93.75</v>
      </c>
      <c r="AI330" s="37">
        <f t="shared" si="70"/>
        <v>74.4543988998015</v>
      </c>
      <c r="AJ330" s="38">
        <f t="shared" si="71"/>
        <v>81.5727489434167</v>
      </c>
    </row>
    <row r="331" spans="1:36" ht="15">
      <c r="A331" s="17">
        <v>862</v>
      </c>
      <c r="B331" s="18">
        <v>17444</v>
      </c>
      <c r="C331" s="19" t="s">
        <v>47</v>
      </c>
      <c r="D331" s="19" t="s">
        <v>277</v>
      </c>
      <c r="E331" s="20">
        <v>6</v>
      </c>
      <c r="F331" s="48">
        <v>70.10000000000001</v>
      </c>
      <c r="G331" s="49">
        <v>0</v>
      </c>
      <c r="H331" s="44">
        <f t="shared" si="60"/>
        <v>46.733333333333334</v>
      </c>
      <c r="I331" s="104">
        <v>27</v>
      </c>
      <c r="J331" s="103">
        <f t="shared" si="61"/>
        <v>27</v>
      </c>
      <c r="K331" s="36">
        <f t="shared" si="62"/>
        <v>38.84</v>
      </c>
      <c r="L331" s="64">
        <v>11.250000000000004</v>
      </c>
      <c r="M331" s="65">
        <v>100</v>
      </c>
      <c r="N331" s="90">
        <f t="shared" si="63"/>
        <v>31.420454545454547</v>
      </c>
      <c r="O331" s="66">
        <v>87.47458416736745</v>
      </c>
      <c r="P331" s="57">
        <v>97.37333814999998</v>
      </c>
      <c r="Q331" s="67">
        <v>99.59551960174238</v>
      </c>
      <c r="R331" s="68" t="s">
        <v>1</v>
      </c>
      <c r="S331" s="44">
        <f t="shared" si="64"/>
        <v>94.75522158930346</v>
      </c>
      <c r="T331" s="64">
        <v>85.83333333333334</v>
      </c>
      <c r="U331" s="57">
        <v>68.16176470588235</v>
      </c>
      <c r="V331" s="57">
        <v>98.61111111111113</v>
      </c>
      <c r="W331" s="56" t="s">
        <v>1</v>
      </c>
      <c r="X331" s="56" t="s">
        <v>1</v>
      </c>
      <c r="Y331" s="90">
        <f t="shared" si="65"/>
        <v>84.20206971677561</v>
      </c>
      <c r="Z331" s="101">
        <f t="shared" si="66"/>
        <v>64.35516764060326</v>
      </c>
      <c r="AA331" s="50">
        <v>70.4152469292984</v>
      </c>
      <c r="AB331" s="47">
        <v>5.4945054945054945</v>
      </c>
      <c r="AC331" s="44">
        <f t="shared" si="67"/>
        <v>54.185061570600176</v>
      </c>
      <c r="AD331" s="85">
        <v>52.099999999999966</v>
      </c>
      <c r="AE331" s="91">
        <f t="shared" si="68"/>
        <v>52.099999999999966</v>
      </c>
      <c r="AF331" s="88">
        <v>78.125</v>
      </c>
      <c r="AG331" s="80">
        <v>100</v>
      </c>
      <c r="AH331" s="92">
        <f t="shared" si="69"/>
        <v>85.41666666666666</v>
      </c>
      <c r="AI331" s="37">
        <f t="shared" si="70"/>
        <v>59.87536617098675</v>
      </c>
      <c r="AJ331" s="38">
        <f t="shared" si="71"/>
        <v>57.90819367159766</v>
      </c>
    </row>
    <row r="332" spans="1:36" ht="15">
      <c r="A332" s="17">
        <v>381</v>
      </c>
      <c r="B332" s="18">
        <v>17446</v>
      </c>
      <c r="C332" s="19" t="s">
        <v>47</v>
      </c>
      <c r="D332" s="19" t="s">
        <v>750</v>
      </c>
      <c r="E332" s="20">
        <v>6</v>
      </c>
      <c r="F332" s="48">
        <v>80.55000000000001</v>
      </c>
      <c r="G332" s="49">
        <v>0</v>
      </c>
      <c r="H332" s="44">
        <f t="shared" si="60"/>
        <v>53.7</v>
      </c>
      <c r="I332" s="104">
        <v>10</v>
      </c>
      <c r="J332" s="103">
        <f t="shared" si="61"/>
        <v>10</v>
      </c>
      <c r="K332" s="36">
        <f t="shared" si="62"/>
        <v>36.22</v>
      </c>
      <c r="L332" s="64">
        <v>95.2054794520548</v>
      </c>
      <c r="M332" s="65">
        <v>100</v>
      </c>
      <c r="N332" s="90">
        <f t="shared" si="63"/>
        <v>96.29514321295144</v>
      </c>
      <c r="O332" s="66">
        <v>84.70242681047766</v>
      </c>
      <c r="P332" s="57">
        <v>92.6034584</v>
      </c>
      <c r="Q332" s="67">
        <v>98.48812095032397</v>
      </c>
      <c r="R332" s="68" t="s">
        <v>1</v>
      </c>
      <c r="S332" s="44">
        <f t="shared" si="64"/>
        <v>91.87387830231705</v>
      </c>
      <c r="T332" s="64">
        <v>76.94444444444444</v>
      </c>
      <c r="U332" s="57">
        <v>63.25000000000001</v>
      </c>
      <c r="V332" s="57">
        <v>100</v>
      </c>
      <c r="W332" s="56" t="s">
        <v>1</v>
      </c>
      <c r="X332" s="56" t="s">
        <v>1</v>
      </c>
      <c r="Y332" s="90">
        <f t="shared" si="65"/>
        <v>80.06481481481481</v>
      </c>
      <c r="Z332" s="101">
        <f t="shared" si="66"/>
        <v>90.98505962599565</v>
      </c>
      <c r="AA332" s="50">
        <v>65.991403368517</v>
      </c>
      <c r="AB332" s="47">
        <v>6.593406593406594</v>
      </c>
      <c r="AC332" s="44">
        <f t="shared" si="67"/>
        <v>51.141904174739395</v>
      </c>
      <c r="AD332" s="85">
        <v>75.8</v>
      </c>
      <c r="AE332" s="91">
        <f t="shared" si="68"/>
        <v>75.8</v>
      </c>
      <c r="AF332" s="88">
        <v>78.125</v>
      </c>
      <c r="AG332" s="80">
        <v>100</v>
      </c>
      <c r="AH332" s="92">
        <f t="shared" si="69"/>
        <v>85.41666666666666</v>
      </c>
      <c r="AI332" s="37">
        <f t="shared" si="70"/>
        <v>64.57234889319435</v>
      </c>
      <c r="AJ332" s="38">
        <f t="shared" si="71"/>
        <v>72.10823448095613</v>
      </c>
    </row>
    <row r="333" spans="1:36" ht="15">
      <c r="A333" s="17">
        <v>241</v>
      </c>
      <c r="B333" s="18">
        <v>17486</v>
      </c>
      <c r="C333" s="19" t="s">
        <v>47</v>
      </c>
      <c r="D333" s="19" t="s">
        <v>860</v>
      </c>
      <c r="E333" s="20">
        <v>6</v>
      </c>
      <c r="F333" s="48">
        <v>56.45</v>
      </c>
      <c r="G333" s="49">
        <v>100</v>
      </c>
      <c r="H333" s="44">
        <f t="shared" si="60"/>
        <v>70.96666666666667</v>
      </c>
      <c r="I333" s="104">
        <v>11</v>
      </c>
      <c r="J333" s="103">
        <f t="shared" si="61"/>
        <v>11</v>
      </c>
      <c r="K333" s="36">
        <f t="shared" si="62"/>
        <v>46.98</v>
      </c>
      <c r="L333" s="64">
        <v>91.66666666666666</v>
      </c>
      <c r="M333" s="65">
        <v>100</v>
      </c>
      <c r="N333" s="90">
        <f t="shared" si="63"/>
        <v>93.56060606060606</v>
      </c>
      <c r="O333" s="66">
        <v>100</v>
      </c>
      <c r="P333" s="57">
        <v>92.96965044999999</v>
      </c>
      <c r="Q333" s="67">
        <v>98.47961299239807</v>
      </c>
      <c r="R333" s="68" t="s">
        <v>1</v>
      </c>
      <c r="S333" s="44">
        <f t="shared" si="64"/>
        <v>97.08903588424886</v>
      </c>
      <c r="T333" s="64">
        <v>97.77777777777779</v>
      </c>
      <c r="U333" s="57">
        <v>81.77142857142856</v>
      </c>
      <c r="V333" s="57">
        <v>98.61111111111113</v>
      </c>
      <c r="W333" s="56" t="s">
        <v>1</v>
      </c>
      <c r="X333" s="56" t="s">
        <v>1</v>
      </c>
      <c r="Y333" s="90">
        <f t="shared" si="65"/>
        <v>92.72010582010583</v>
      </c>
      <c r="Z333" s="101">
        <f t="shared" si="66"/>
        <v>94.4879835464517</v>
      </c>
      <c r="AA333" s="50">
        <v>80.1838515077995</v>
      </c>
      <c r="AB333" s="47">
        <v>5.4945054945054945</v>
      </c>
      <c r="AC333" s="44">
        <f t="shared" si="67"/>
        <v>61.511515004476</v>
      </c>
      <c r="AD333" s="85">
        <v>49.00000000000001</v>
      </c>
      <c r="AE333" s="91">
        <f t="shared" si="68"/>
        <v>49.00000000000001</v>
      </c>
      <c r="AF333" s="88">
        <v>68.75</v>
      </c>
      <c r="AG333" s="80">
        <v>100</v>
      </c>
      <c r="AH333" s="92">
        <f t="shared" si="69"/>
        <v>79.16666666666666</v>
      </c>
      <c r="AI333" s="37">
        <f t="shared" si="70"/>
        <v>61.70614133572053</v>
      </c>
      <c r="AJ333" s="38">
        <f t="shared" si="71"/>
        <v>75.151834173942</v>
      </c>
    </row>
    <row r="334" spans="1:36" ht="15">
      <c r="A334" s="17">
        <v>536</v>
      </c>
      <c r="B334" s="18">
        <v>17495</v>
      </c>
      <c r="C334" s="19" t="s">
        <v>47</v>
      </c>
      <c r="D334" s="19" t="s">
        <v>651</v>
      </c>
      <c r="E334" s="20">
        <v>6</v>
      </c>
      <c r="F334" s="48">
        <v>56.800000000000004</v>
      </c>
      <c r="G334" s="49">
        <v>85.4380341880342</v>
      </c>
      <c r="H334" s="44">
        <f t="shared" si="60"/>
        <v>66.34601139601139</v>
      </c>
      <c r="I334" s="104">
        <v>16</v>
      </c>
      <c r="J334" s="103">
        <f t="shared" si="61"/>
        <v>16</v>
      </c>
      <c r="K334" s="36">
        <f t="shared" si="62"/>
        <v>46.20760683760683</v>
      </c>
      <c r="L334" s="64">
        <v>77.5</v>
      </c>
      <c r="M334" s="65">
        <v>100</v>
      </c>
      <c r="N334" s="90">
        <f t="shared" si="63"/>
        <v>82.61363636363636</v>
      </c>
      <c r="O334" s="66">
        <v>89.81567667778059</v>
      </c>
      <c r="P334" s="57">
        <v>98.35597585</v>
      </c>
      <c r="Q334" s="67">
        <v>99.31761786600497</v>
      </c>
      <c r="R334" s="68" t="s">
        <v>1</v>
      </c>
      <c r="S334" s="44">
        <f t="shared" si="64"/>
        <v>95.7698631999298</v>
      </c>
      <c r="T334" s="64">
        <v>100</v>
      </c>
      <c r="U334" s="57">
        <v>58.53754940711462</v>
      </c>
      <c r="V334" s="57">
        <v>100</v>
      </c>
      <c r="W334" s="56" t="s">
        <v>1</v>
      </c>
      <c r="X334" s="56" t="s">
        <v>1</v>
      </c>
      <c r="Y334" s="90">
        <f t="shared" si="65"/>
        <v>86.17918313570486</v>
      </c>
      <c r="Z334" s="101">
        <f t="shared" si="66"/>
        <v>87.67936017654671</v>
      </c>
      <c r="AA334" s="50">
        <v>39.7876815766098</v>
      </c>
      <c r="AB334" s="47">
        <v>5.4945054945054945</v>
      </c>
      <c r="AC334" s="44">
        <f t="shared" si="67"/>
        <v>31.21438755608372</v>
      </c>
      <c r="AD334" s="85">
        <v>61.49999999999992</v>
      </c>
      <c r="AE334" s="91">
        <f t="shared" si="68"/>
        <v>61.49999999999992</v>
      </c>
      <c r="AF334" s="88">
        <v>78.125</v>
      </c>
      <c r="AG334" s="80">
        <v>100</v>
      </c>
      <c r="AH334" s="92">
        <f t="shared" si="69"/>
        <v>85.41666666666666</v>
      </c>
      <c r="AI334" s="37">
        <f t="shared" si="70"/>
        <v>50.131006696577955</v>
      </c>
      <c r="AJ334" s="38">
        <f t="shared" si="71"/>
        <v>68.1205034647681</v>
      </c>
    </row>
    <row r="335" spans="1:36" ht="15">
      <c r="A335" s="17">
        <v>306</v>
      </c>
      <c r="B335" s="18">
        <v>17513</v>
      </c>
      <c r="C335" s="19" t="s">
        <v>47</v>
      </c>
      <c r="D335" s="19" t="s">
        <v>736</v>
      </c>
      <c r="E335" s="20">
        <v>6</v>
      </c>
      <c r="F335" s="48">
        <v>80.45</v>
      </c>
      <c r="G335" s="49">
        <v>65.96357346357347</v>
      </c>
      <c r="H335" s="44">
        <f t="shared" si="60"/>
        <v>75.6211911545245</v>
      </c>
      <c r="I335" s="104">
        <v>16</v>
      </c>
      <c r="J335" s="103">
        <f t="shared" si="61"/>
        <v>16</v>
      </c>
      <c r="K335" s="36">
        <f t="shared" si="62"/>
        <v>51.77271469271469</v>
      </c>
      <c r="L335" s="64">
        <v>86.26198083067092</v>
      </c>
      <c r="M335" s="65">
        <v>100</v>
      </c>
      <c r="N335" s="90">
        <f t="shared" si="63"/>
        <v>89.38425791460935</v>
      </c>
      <c r="O335" s="66">
        <v>94.36400527334898</v>
      </c>
      <c r="P335" s="57">
        <v>97.9077884</v>
      </c>
      <c r="Q335" s="67">
        <v>96.87721788502483</v>
      </c>
      <c r="R335" s="68">
        <v>100</v>
      </c>
      <c r="S335" s="44">
        <f t="shared" si="64"/>
        <v>97.28725288959345</v>
      </c>
      <c r="T335" s="64">
        <v>99.30555555555554</v>
      </c>
      <c r="U335" s="57">
        <v>72.99999999999999</v>
      </c>
      <c r="V335" s="57">
        <v>100</v>
      </c>
      <c r="W335" s="56" t="s">
        <v>1</v>
      </c>
      <c r="X335" s="56" t="s">
        <v>1</v>
      </c>
      <c r="Y335" s="90">
        <f t="shared" si="65"/>
        <v>90.7685185185185</v>
      </c>
      <c r="Z335" s="101">
        <f t="shared" si="66"/>
        <v>92.24543885154245</v>
      </c>
      <c r="AA335" s="50">
        <v>61.7066213486289</v>
      </c>
      <c r="AB335" s="47">
        <v>6.593406593406594</v>
      </c>
      <c r="AC335" s="44">
        <f t="shared" si="67"/>
        <v>47.92831765982332</v>
      </c>
      <c r="AD335" s="85">
        <v>58.49999999999995</v>
      </c>
      <c r="AE335" s="91">
        <f t="shared" si="68"/>
        <v>58.49999999999995</v>
      </c>
      <c r="AF335" s="88">
        <v>68.75</v>
      </c>
      <c r="AG335" s="80">
        <v>100</v>
      </c>
      <c r="AH335" s="92">
        <f t="shared" si="69"/>
        <v>79.16666666666666</v>
      </c>
      <c r="AI335" s="37">
        <f t="shared" si="70"/>
        <v>56.99510275190576</v>
      </c>
      <c r="AJ335" s="38">
        <f t="shared" si="71"/>
        <v>73.5757931898859</v>
      </c>
    </row>
    <row r="336" spans="1:36" ht="15">
      <c r="A336" s="17">
        <v>377</v>
      </c>
      <c r="B336" s="18">
        <v>17524</v>
      </c>
      <c r="C336" s="19" t="s">
        <v>47</v>
      </c>
      <c r="D336" s="19" t="s">
        <v>391</v>
      </c>
      <c r="E336" s="20">
        <v>6</v>
      </c>
      <c r="F336" s="48">
        <v>85.7</v>
      </c>
      <c r="G336" s="49">
        <v>91.5954415954416</v>
      </c>
      <c r="H336" s="44">
        <f t="shared" si="60"/>
        <v>87.66514719848053</v>
      </c>
      <c r="I336" s="104">
        <v>5</v>
      </c>
      <c r="J336" s="103">
        <f t="shared" si="61"/>
        <v>5</v>
      </c>
      <c r="K336" s="36">
        <f t="shared" si="62"/>
        <v>54.59908831908832</v>
      </c>
      <c r="L336" s="64">
        <v>38.775510204081634</v>
      </c>
      <c r="M336" s="65">
        <v>100</v>
      </c>
      <c r="N336" s="90">
        <f t="shared" si="63"/>
        <v>52.69016697588126</v>
      </c>
      <c r="O336" s="66">
        <v>91.59163128106253</v>
      </c>
      <c r="P336" s="57">
        <v>96.58494525</v>
      </c>
      <c r="Q336" s="67">
        <v>99.82588508415554</v>
      </c>
      <c r="R336" s="68" t="s">
        <v>1</v>
      </c>
      <c r="S336" s="44">
        <f t="shared" si="64"/>
        <v>95.94082002556954</v>
      </c>
      <c r="T336" s="64">
        <v>100</v>
      </c>
      <c r="U336" s="57">
        <v>74.99999999999999</v>
      </c>
      <c r="V336" s="57">
        <v>100</v>
      </c>
      <c r="W336" s="56" t="s">
        <v>1</v>
      </c>
      <c r="X336" s="56" t="s">
        <v>1</v>
      </c>
      <c r="Y336" s="90">
        <f t="shared" si="65"/>
        <v>91.66666666666666</v>
      </c>
      <c r="Z336" s="101">
        <f t="shared" si="66"/>
        <v>75.88473587757001</v>
      </c>
      <c r="AA336" s="50">
        <v>99.2948717948718</v>
      </c>
      <c r="AB336" s="47">
        <v>5.4945054945054945</v>
      </c>
      <c r="AC336" s="44">
        <f t="shared" si="67"/>
        <v>75.84478021978022</v>
      </c>
      <c r="AD336" s="85">
        <v>77.60000000000004</v>
      </c>
      <c r="AE336" s="91">
        <f t="shared" si="68"/>
        <v>77.60000000000004</v>
      </c>
      <c r="AF336" s="88">
        <v>75</v>
      </c>
      <c r="AG336" s="80">
        <v>100</v>
      </c>
      <c r="AH336" s="92">
        <f t="shared" si="69"/>
        <v>83.33333333333333</v>
      </c>
      <c r="AI336" s="37">
        <f t="shared" si="70"/>
        <v>77.81054945054946</v>
      </c>
      <c r="AJ336" s="38">
        <f t="shared" si="71"/>
        <v>72.2053504377675</v>
      </c>
    </row>
    <row r="337" spans="1:36" ht="15">
      <c r="A337" s="17">
        <v>669</v>
      </c>
      <c r="B337" s="18">
        <v>17541</v>
      </c>
      <c r="C337" s="19" t="s">
        <v>47</v>
      </c>
      <c r="D337" s="19" t="s">
        <v>476</v>
      </c>
      <c r="E337" s="20">
        <v>6</v>
      </c>
      <c r="F337" s="48">
        <v>71.35000000000001</v>
      </c>
      <c r="G337" s="49">
        <v>90.11752136752136</v>
      </c>
      <c r="H337" s="44">
        <f t="shared" si="60"/>
        <v>77.60584045584045</v>
      </c>
      <c r="I337" s="104">
        <v>5</v>
      </c>
      <c r="J337" s="103">
        <f t="shared" si="61"/>
        <v>5</v>
      </c>
      <c r="K337" s="36">
        <f t="shared" si="62"/>
        <v>48.56350427350427</v>
      </c>
      <c r="L337" s="64">
        <v>69.39655172413794</v>
      </c>
      <c r="M337" s="65">
        <v>100</v>
      </c>
      <c r="N337" s="90">
        <f t="shared" si="63"/>
        <v>76.35188087774296</v>
      </c>
      <c r="O337" s="66">
        <v>99.05618574973414</v>
      </c>
      <c r="P337" s="57">
        <v>98.73630874999999</v>
      </c>
      <c r="Q337" s="67">
        <v>98.08676307007786</v>
      </c>
      <c r="R337" s="68">
        <v>100</v>
      </c>
      <c r="S337" s="44">
        <f t="shared" si="64"/>
        <v>98.969814392453</v>
      </c>
      <c r="T337" s="64">
        <v>97.63888888888889</v>
      </c>
      <c r="U337" s="57">
        <v>84.59999999999998</v>
      </c>
      <c r="V337" s="57">
        <v>94.44444444444446</v>
      </c>
      <c r="W337" s="56" t="s">
        <v>1</v>
      </c>
      <c r="X337" s="56" t="s">
        <v>1</v>
      </c>
      <c r="Y337" s="90">
        <f t="shared" si="65"/>
        <v>92.22777777777776</v>
      </c>
      <c r="Z337" s="101">
        <f t="shared" si="66"/>
        <v>87.39983485845853</v>
      </c>
      <c r="AA337" s="50">
        <v>20.0089248738981</v>
      </c>
      <c r="AB337" s="47">
        <v>5.4945054945054945</v>
      </c>
      <c r="AC337" s="44">
        <f t="shared" si="67"/>
        <v>16.380320029049948</v>
      </c>
      <c r="AD337" s="85">
        <v>55.899999999999956</v>
      </c>
      <c r="AE337" s="91">
        <f t="shared" si="68"/>
        <v>55.899999999999956</v>
      </c>
      <c r="AF337" s="88">
        <v>65.625</v>
      </c>
      <c r="AG337" s="80">
        <v>100</v>
      </c>
      <c r="AH337" s="92">
        <f t="shared" si="69"/>
        <v>77.08333333333333</v>
      </c>
      <c r="AI337" s="37">
        <f t="shared" si="70"/>
        <v>39.05950401549329</v>
      </c>
      <c r="AJ337" s="38">
        <f t="shared" si="71"/>
        <v>65.13046948857811</v>
      </c>
    </row>
    <row r="338" spans="1:36" ht="15">
      <c r="A338" s="17">
        <v>141</v>
      </c>
      <c r="B338" s="18">
        <v>17614</v>
      </c>
      <c r="C338" s="19" t="s">
        <v>47</v>
      </c>
      <c r="D338" s="19" t="s">
        <v>174</v>
      </c>
      <c r="E338" s="20">
        <v>6</v>
      </c>
      <c r="F338" s="48">
        <v>69.39999999999999</v>
      </c>
      <c r="G338" s="49">
        <v>87.08842083842084</v>
      </c>
      <c r="H338" s="44">
        <f t="shared" si="60"/>
        <v>75.2961402794736</v>
      </c>
      <c r="I338" s="104">
        <v>10</v>
      </c>
      <c r="J338" s="103">
        <f t="shared" si="61"/>
        <v>10</v>
      </c>
      <c r="K338" s="36">
        <f t="shared" si="62"/>
        <v>49.17768416768416</v>
      </c>
      <c r="L338" s="64">
        <v>67.72046589018304</v>
      </c>
      <c r="M338" s="65">
        <v>100</v>
      </c>
      <c r="N338" s="90">
        <f t="shared" si="63"/>
        <v>75.05672364241417</v>
      </c>
      <c r="O338" s="66">
        <v>66.79052738642956</v>
      </c>
      <c r="P338" s="57">
        <v>96.08161885</v>
      </c>
      <c r="Q338" s="67">
        <v>98.83609080415545</v>
      </c>
      <c r="R338" s="68" t="s">
        <v>1</v>
      </c>
      <c r="S338" s="44">
        <f t="shared" si="64"/>
        <v>87.18155646414488</v>
      </c>
      <c r="T338" s="64">
        <v>99.30555555555554</v>
      </c>
      <c r="U338" s="57">
        <v>84.00000000000001</v>
      </c>
      <c r="V338" s="57">
        <v>100</v>
      </c>
      <c r="W338" s="56" t="s">
        <v>1</v>
      </c>
      <c r="X338" s="56" t="s">
        <v>1</v>
      </c>
      <c r="Y338" s="90">
        <f t="shared" si="65"/>
        <v>94.43518518518518</v>
      </c>
      <c r="Z338" s="101">
        <f t="shared" si="66"/>
        <v>83.58750091563304</v>
      </c>
      <c r="AA338" s="50">
        <v>92.7278025005298</v>
      </c>
      <c r="AB338" s="47">
        <v>93.61702127659575</v>
      </c>
      <c r="AC338" s="44">
        <f t="shared" si="67"/>
        <v>92.95010719454629</v>
      </c>
      <c r="AD338" s="85">
        <v>78.20000000000007</v>
      </c>
      <c r="AE338" s="91">
        <f t="shared" si="68"/>
        <v>78.20000000000007</v>
      </c>
      <c r="AF338" s="88">
        <v>84.375</v>
      </c>
      <c r="AG338" s="80">
        <v>100</v>
      </c>
      <c r="AH338" s="92">
        <f t="shared" si="69"/>
        <v>89.58333333333333</v>
      </c>
      <c r="AI338" s="37">
        <f t="shared" si="70"/>
        <v>88.34339050375804</v>
      </c>
      <c r="AJ338" s="38">
        <f t="shared" si="71"/>
        <v>78.13230444248077</v>
      </c>
    </row>
    <row r="339" spans="1:36" ht="15">
      <c r="A339" s="17">
        <v>330</v>
      </c>
      <c r="B339" s="18">
        <v>17616</v>
      </c>
      <c r="C339" s="19" t="s">
        <v>47</v>
      </c>
      <c r="D339" s="19" t="s">
        <v>51</v>
      </c>
      <c r="E339" s="20">
        <v>6</v>
      </c>
      <c r="F339" s="48">
        <v>83.75000000000001</v>
      </c>
      <c r="G339" s="49">
        <v>84.45868945868946</v>
      </c>
      <c r="H339" s="44">
        <f t="shared" si="60"/>
        <v>83.98622981956316</v>
      </c>
      <c r="I339" s="104">
        <v>21.000000000000004</v>
      </c>
      <c r="J339" s="103">
        <f t="shared" si="61"/>
        <v>21.000000000000004</v>
      </c>
      <c r="K339" s="36">
        <f t="shared" si="62"/>
        <v>58.791737891737895</v>
      </c>
      <c r="L339" s="64">
        <v>98.51485148514851</v>
      </c>
      <c r="M339" s="65">
        <v>100</v>
      </c>
      <c r="N339" s="90">
        <f t="shared" si="63"/>
        <v>98.85238523852385</v>
      </c>
      <c r="O339" s="66">
        <v>72.57115689456258</v>
      </c>
      <c r="P339" s="57">
        <v>92.57232415</v>
      </c>
      <c r="Q339" s="67">
        <v>99.04870624048706</v>
      </c>
      <c r="R339" s="68" t="s">
        <v>1</v>
      </c>
      <c r="S339" s="44">
        <f t="shared" si="64"/>
        <v>88.00902238933216</v>
      </c>
      <c r="T339" s="64">
        <v>70.13888888888889</v>
      </c>
      <c r="U339" s="57">
        <v>64.31818181818181</v>
      </c>
      <c r="V339" s="57">
        <v>100</v>
      </c>
      <c r="W339" s="56" t="s">
        <v>1</v>
      </c>
      <c r="X339" s="56" t="s">
        <v>1</v>
      </c>
      <c r="Y339" s="90">
        <f t="shared" si="65"/>
        <v>78.1523569023569</v>
      </c>
      <c r="Z339" s="101">
        <f t="shared" si="66"/>
        <v>90.41450232610244</v>
      </c>
      <c r="AA339" s="50">
        <v>47.9359827264239</v>
      </c>
      <c r="AB339" s="47">
        <v>5.4945054945054945</v>
      </c>
      <c r="AC339" s="44">
        <f t="shared" si="67"/>
        <v>37.3256134184443</v>
      </c>
      <c r="AD339" s="85">
        <v>77.10000000000004</v>
      </c>
      <c r="AE339" s="91">
        <f t="shared" si="68"/>
        <v>77.10000000000004</v>
      </c>
      <c r="AF339" s="88">
        <v>56.25</v>
      </c>
      <c r="AG339" s="80">
        <v>100</v>
      </c>
      <c r="AH339" s="92">
        <f t="shared" si="69"/>
        <v>70.83333333333333</v>
      </c>
      <c r="AI339" s="37">
        <f t="shared" si="70"/>
        <v>54.63366048983696</v>
      </c>
      <c r="AJ339" s="38">
        <f t="shared" si="71"/>
        <v>73.35569688834988</v>
      </c>
    </row>
    <row r="340" spans="1:36" ht="15">
      <c r="A340" s="17">
        <v>493</v>
      </c>
      <c r="B340" s="18">
        <v>17653</v>
      </c>
      <c r="C340" s="19" t="s">
        <v>47</v>
      </c>
      <c r="D340" s="19" t="s">
        <v>669</v>
      </c>
      <c r="E340" s="20">
        <v>6</v>
      </c>
      <c r="F340" s="48">
        <v>70.4</v>
      </c>
      <c r="G340" s="49">
        <v>65.96357346357347</v>
      </c>
      <c r="H340" s="44">
        <f t="shared" si="60"/>
        <v>68.9211911545245</v>
      </c>
      <c r="I340" s="104">
        <v>21.000000000000004</v>
      </c>
      <c r="J340" s="103">
        <f t="shared" si="61"/>
        <v>21.000000000000004</v>
      </c>
      <c r="K340" s="36">
        <f t="shared" si="62"/>
        <v>49.75271469271469</v>
      </c>
      <c r="L340" s="64">
        <v>92.43243243243244</v>
      </c>
      <c r="M340" s="65">
        <v>100</v>
      </c>
      <c r="N340" s="90">
        <f t="shared" si="63"/>
        <v>94.15233415233416</v>
      </c>
      <c r="O340" s="66">
        <v>100</v>
      </c>
      <c r="P340" s="57">
        <v>99.84261760000001</v>
      </c>
      <c r="Q340" s="67">
        <v>97.98953456348114</v>
      </c>
      <c r="R340" s="68" t="s">
        <v>1</v>
      </c>
      <c r="S340" s="44">
        <f t="shared" si="64"/>
        <v>99.21533568945966</v>
      </c>
      <c r="T340" s="64">
        <v>92.5</v>
      </c>
      <c r="U340" s="57">
        <v>89.60227272727272</v>
      </c>
      <c r="V340" s="57">
        <v>93.98148148148148</v>
      </c>
      <c r="W340" s="56" t="s">
        <v>1</v>
      </c>
      <c r="X340" s="56" t="s">
        <v>1</v>
      </c>
      <c r="Y340" s="90">
        <f t="shared" si="65"/>
        <v>92.02791806958473</v>
      </c>
      <c r="Z340" s="101">
        <f t="shared" si="66"/>
        <v>95.26263478435446</v>
      </c>
      <c r="AA340" s="50">
        <v>0</v>
      </c>
      <c r="AB340" s="47">
        <v>78.26086956521739</v>
      </c>
      <c r="AC340" s="44">
        <f t="shared" si="67"/>
        <v>19.565217391304348</v>
      </c>
      <c r="AD340" s="85">
        <v>43.30000000000001</v>
      </c>
      <c r="AE340" s="91">
        <f t="shared" si="68"/>
        <v>43.30000000000001</v>
      </c>
      <c r="AF340" s="88">
        <v>75</v>
      </c>
      <c r="AG340" s="80">
        <v>100</v>
      </c>
      <c r="AH340" s="92">
        <f t="shared" si="69"/>
        <v>83.33333333333333</v>
      </c>
      <c r="AI340" s="37">
        <f t="shared" si="70"/>
        <v>38.648115942028994</v>
      </c>
      <c r="AJ340" s="38">
        <f t="shared" si="71"/>
        <v>69.17629511332886</v>
      </c>
    </row>
    <row r="341" spans="1:36" ht="15">
      <c r="A341" s="17">
        <v>279</v>
      </c>
      <c r="B341" s="18">
        <v>17662</v>
      </c>
      <c r="C341" s="19" t="s">
        <v>47</v>
      </c>
      <c r="D341" s="19" t="s">
        <v>394</v>
      </c>
      <c r="E341" s="20">
        <v>6</v>
      </c>
      <c r="F341" s="48">
        <v>83.89999999999999</v>
      </c>
      <c r="G341" s="49">
        <v>88.71896621896622</v>
      </c>
      <c r="H341" s="44">
        <f t="shared" si="60"/>
        <v>85.50632207298872</v>
      </c>
      <c r="I341" s="104">
        <v>21.000000000000004</v>
      </c>
      <c r="J341" s="103">
        <f t="shared" si="61"/>
        <v>21.000000000000004</v>
      </c>
      <c r="K341" s="36">
        <f t="shared" si="62"/>
        <v>59.70379324379323</v>
      </c>
      <c r="L341" s="64">
        <v>98.34905660377359</v>
      </c>
      <c r="M341" s="65">
        <v>100</v>
      </c>
      <c r="N341" s="90">
        <f t="shared" si="63"/>
        <v>98.72427101200685</v>
      </c>
      <c r="O341" s="66">
        <v>97.2794117647059</v>
      </c>
      <c r="P341" s="57">
        <v>93.70885835</v>
      </c>
      <c r="Q341" s="67">
        <v>97.65279007971657</v>
      </c>
      <c r="R341" s="68" t="s">
        <v>1</v>
      </c>
      <c r="S341" s="44">
        <f t="shared" si="64"/>
        <v>96.15355317726699</v>
      </c>
      <c r="T341" s="64">
        <v>98.61111111111111</v>
      </c>
      <c r="U341" s="57">
        <v>66.1473063973064</v>
      </c>
      <c r="V341" s="57">
        <v>98.61111111111113</v>
      </c>
      <c r="W341" s="56" t="s">
        <v>1</v>
      </c>
      <c r="X341" s="56" t="s">
        <v>1</v>
      </c>
      <c r="Y341" s="90">
        <f t="shared" si="65"/>
        <v>87.78984287317621</v>
      </c>
      <c r="Z341" s="101">
        <f t="shared" si="66"/>
        <v>95.27737855157073</v>
      </c>
      <c r="AA341" s="50">
        <v>49.2216612601929</v>
      </c>
      <c r="AB341" s="47">
        <v>13.186813186813188</v>
      </c>
      <c r="AC341" s="44">
        <f t="shared" si="67"/>
        <v>40.21294924184798</v>
      </c>
      <c r="AD341" s="85">
        <v>48.39999999999995</v>
      </c>
      <c r="AE341" s="91">
        <f t="shared" si="68"/>
        <v>48.39999999999995</v>
      </c>
      <c r="AF341" s="88">
        <v>62.5</v>
      </c>
      <c r="AG341" s="80">
        <v>100</v>
      </c>
      <c r="AH341" s="92">
        <f t="shared" si="69"/>
        <v>75</v>
      </c>
      <c r="AI341" s="37">
        <f t="shared" si="70"/>
        <v>49.35357292898557</v>
      </c>
      <c r="AJ341" s="38">
        <f t="shared" si="71"/>
        <v>74.38551980323969</v>
      </c>
    </row>
    <row r="342" spans="1:36" ht="15">
      <c r="A342" s="17">
        <v>171</v>
      </c>
      <c r="B342" s="18">
        <v>17665</v>
      </c>
      <c r="C342" s="19" t="s">
        <v>47</v>
      </c>
      <c r="D342" s="19" t="s">
        <v>662</v>
      </c>
      <c r="E342" s="20">
        <v>6</v>
      </c>
      <c r="F342" s="48">
        <v>89.25</v>
      </c>
      <c r="G342" s="49">
        <v>77.04110704110704</v>
      </c>
      <c r="H342" s="44">
        <f t="shared" si="60"/>
        <v>85.18036901370235</v>
      </c>
      <c r="I342" s="104">
        <v>21.000000000000004</v>
      </c>
      <c r="J342" s="103">
        <f t="shared" si="61"/>
        <v>21.000000000000004</v>
      </c>
      <c r="K342" s="36">
        <f t="shared" si="62"/>
        <v>59.5082214082214</v>
      </c>
      <c r="L342" s="64">
        <v>84.13461538461539</v>
      </c>
      <c r="M342" s="65">
        <v>100</v>
      </c>
      <c r="N342" s="90">
        <f t="shared" si="63"/>
        <v>87.74038461538461</v>
      </c>
      <c r="O342" s="66">
        <v>81.5609255405052</v>
      </c>
      <c r="P342" s="57">
        <v>96.04186655</v>
      </c>
      <c r="Q342" s="67">
        <v>98.87640449438202</v>
      </c>
      <c r="R342" s="68" t="s">
        <v>1</v>
      </c>
      <c r="S342" s="44">
        <f t="shared" si="64"/>
        <v>92.10213236234054</v>
      </c>
      <c r="T342" s="64">
        <v>94.58333333333333</v>
      </c>
      <c r="U342" s="57">
        <v>70</v>
      </c>
      <c r="V342" s="57">
        <v>95.37037037037037</v>
      </c>
      <c r="W342" s="56" t="s">
        <v>1</v>
      </c>
      <c r="X342" s="56" t="s">
        <v>1</v>
      </c>
      <c r="Y342" s="90">
        <f t="shared" si="65"/>
        <v>86.65123456790123</v>
      </c>
      <c r="Z342" s="101">
        <f t="shared" si="66"/>
        <v>88.87474788301449</v>
      </c>
      <c r="AA342" s="50">
        <v>78.5083751084197</v>
      </c>
      <c r="AB342" s="47">
        <v>55.434782608695656</v>
      </c>
      <c r="AC342" s="44">
        <f t="shared" si="67"/>
        <v>72.73997698348869</v>
      </c>
      <c r="AD342" s="85">
        <v>51.599999999999945</v>
      </c>
      <c r="AE342" s="91">
        <f t="shared" si="68"/>
        <v>51.599999999999945</v>
      </c>
      <c r="AF342" s="88">
        <v>75</v>
      </c>
      <c r="AG342" s="80">
        <v>100</v>
      </c>
      <c r="AH342" s="92">
        <f t="shared" si="69"/>
        <v>83.33333333333333</v>
      </c>
      <c r="AI342" s="37">
        <f t="shared" si="70"/>
        <v>69.22132105786062</v>
      </c>
      <c r="AJ342" s="38">
        <f t="shared" si="71"/>
        <v>77.10541454050971</v>
      </c>
    </row>
    <row r="343" spans="1:36" ht="15">
      <c r="A343" s="17">
        <v>232</v>
      </c>
      <c r="B343" s="18">
        <v>17777</v>
      </c>
      <c r="C343" s="19" t="s">
        <v>47</v>
      </c>
      <c r="D343" s="19" t="s">
        <v>462</v>
      </c>
      <c r="E343" s="20">
        <v>6</v>
      </c>
      <c r="F343" s="48">
        <v>86.35000000000002</v>
      </c>
      <c r="G343" s="49">
        <v>77.67755392755393</v>
      </c>
      <c r="H343" s="44">
        <f t="shared" si="60"/>
        <v>83.45918464251798</v>
      </c>
      <c r="I343" s="104">
        <v>11</v>
      </c>
      <c r="J343" s="103">
        <f t="shared" si="61"/>
        <v>11</v>
      </c>
      <c r="K343" s="36">
        <f t="shared" si="62"/>
        <v>54.475510785510785</v>
      </c>
      <c r="L343" s="64">
        <v>97.03196347031964</v>
      </c>
      <c r="M343" s="65">
        <v>0</v>
      </c>
      <c r="N343" s="90">
        <f t="shared" si="63"/>
        <v>74.97924449979244</v>
      </c>
      <c r="O343" s="66">
        <v>83.9946764946765</v>
      </c>
      <c r="P343" s="57">
        <v>95.06893405000001</v>
      </c>
      <c r="Q343" s="67">
        <v>97.82992237120678</v>
      </c>
      <c r="R343" s="68" t="s">
        <v>1</v>
      </c>
      <c r="S343" s="44">
        <f t="shared" si="64"/>
        <v>92.24015815260361</v>
      </c>
      <c r="T343" s="64">
        <v>93.75</v>
      </c>
      <c r="U343" s="57">
        <v>61</v>
      </c>
      <c r="V343" s="57">
        <v>100</v>
      </c>
      <c r="W343" s="56" t="s">
        <v>1</v>
      </c>
      <c r="X343" s="56" t="s">
        <v>1</v>
      </c>
      <c r="Y343" s="90">
        <f t="shared" si="65"/>
        <v>84.91666666666666</v>
      </c>
      <c r="Z343" s="101">
        <f t="shared" si="66"/>
        <v>82.88771818874183</v>
      </c>
      <c r="AA343" s="50">
        <v>92.7440136054422</v>
      </c>
      <c r="AB343" s="47">
        <v>19.78021978021978</v>
      </c>
      <c r="AC343" s="44">
        <f t="shared" si="67"/>
        <v>74.5030651491366</v>
      </c>
      <c r="AD343" s="85">
        <v>78.50000000000004</v>
      </c>
      <c r="AE343" s="91">
        <f t="shared" si="68"/>
        <v>78.50000000000004</v>
      </c>
      <c r="AF343" s="88">
        <v>71.875</v>
      </c>
      <c r="AG343" s="80">
        <v>100</v>
      </c>
      <c r="AH343" s="92">
        <f t="shared" si="69"/>
        <v>81.25</v>
      </c>
      <c r="AI343" s="37">
        <f t="shared" si="70"/>
        <v>76.91830141287286</v>
      </c>
      <c r="AJ343" s="38">
        <f t="shared" si="71"/>
        <v>75.41445167533493</v>
      </c>
    </row>
    <row r="344" spans="1:36" ht="15">
      <c r="A344" s="17">
        <v>58</v>
      </c>
      <c r="B344" s="18">
        <v>17867</v>
      </c>
      <c r="C344" s="19" t="s">
        <v>47</v>
      </c>
      <c r="D344" s="19" t="s">
        <v>175</v>
      </c>
      <c r="E344" s="20">
        <v>6</v>
      </c>
      <c r="F344" s="48">
        <v>70.65</v>
      </c>
      <c r="G344" s="49">
        <v>96.66666666666666</v>
      </c>
      <c r="H344" s="44">
        <f t="shared" si="60"/>
        <v>79.32222222222222</v>
      </c>
      <c r="I344" s="104">
        <v>21.000000000000004</v>
      </c>
      <c r="J344" s="103">
        <f t="shared" si="61"/>
        <v>21.000000000000004</v>
      </c>
      <c r="K344" s="36">
        <f t="shared" si="62"/>
        <v>55.99333333333334</v>
      </c>
      <c r="L344" s="64">
        <v>98.99665551839465</v>
      </c>
      <c r="M344" s="65">
        <v>100</v>
      </c>
      <c r="N344" s="90">
        <f t="shared" si="63"/>
        <v>99.22468835512313</v>
      </c>
      <c r="O344" s="66">
        <v>87.33015383572784</v>
      </c>
      <c r="P344" s="57">
        <v>100</v>
      </c>
      <c r="Q344" s="67">
        <v>98.00620292423571</v>
      </c>
      <c r="R344" s="68" t="s">
        <v>1</v>
      </c>
      <c r="S344" s="44">
        <f t="shared" si="64"/>
        <v>95.05267384566287</v>
      </c>
      <c r="T344" s="64">
        <v>87.63888888888887</v>
      </c>
      <c r="U344" s="57">
        <v>62.72727272727272</v>
      </c>
      <c r="V344" s="57">
        <v>100</v>
      </c>
      <c r="W344" s="56" t="s">
        <v>1</v>
      </c>
      <c r="X344" s="56" t="s">
        <v>1</v>
      </c>
      <c r="Y344" s="90">
        <f t="shared" si="65"/>
        <v>83.45538720538718</v>
      </c>
      <c r="Z344" s="101">
        <f t="shared" si="66"/>
        <v>94.10501143615923</v>
      </c>
      <c r="AA344" s="50">
        <v>95.9615384615385</v>
      </c>
      <c r="AB344" s="47">
        <v>44.086021505376344</v>
      </c>
      <c r="AC344" s="44">
        <f t="shared" si="67"/>
        <v>82.99265922249795</v>
      </c>
      <c r="AD344" s="85">
        <v>63.19999999999997</v>
      </c>
      <c r="AE344" s="91">
        <f t="shared" si="68"/>
        <v>63.19999999999997</v>
      </c>
      <c r="AF344" s="88">
        <v>71.875</v>
      </c>
      <c r="AG344" s="80">
        <v>100</v>
      </c>
      <c r="AH344" s="92">
        <f t="shared" si="69"/>
        <v>81.25</v>
      </c>
      <c r="AI344" s="37">
        <f t="shared" si="70"/>
        <v>77.36608491866556</v>
      </c>
      <c r="AJ344" s="38">
        <f t="shared" si="71"/>
        <v>81.46099786034596</v>
      </c>
    </row>
    <row r="345" spans="1:36" ht="15">
      <c r="A345" s="17">
        <v>200</v>
      </c>
      <c r="B345" s="18">
        <v>17873</v>
      </c>
      <c r="C345" s="19" t="s">
        <v>47</v>
      </c>
      <c r="D345" s="19" t="s">
        <v>115</v>
      </c>
      <c r="E345" s="20">
        <v>6</v>
      </c>
      <c r="F345" s="48">
        <v>67.25000000000001</v>
      </c>
      <c r="G345" s="49">
        <v>77.0507733007733</v>
      </c>
      <c r="H345" s="44">
        <f t="shared" si="60"/>
        <v>70.5169244335911</v>
      </c>
      <c r="I345" s="104">
        <v>21.000000000000004</v>
      </c>
      <c r="J345" s="103">
        <f t="shared" si="61"/>
        <v>21.000000000000004</v>
      </c>
      <c r="K345" s="36">
        <f t="shared" si="62"/>
        <v>50.71015466015466</v>
      </c>
      <c r="L345" s="64">
        <v>84.42307692307692</v>
      </c>
      <c r="M345" s="65">
        <v>100</v>
      </c>
      <c r="N345" s="90">
        <f t="shared" si="63"/>
        <v>87.96328671328672</v>
      </c>
      <c r="O345" s="66">
        <v>87.3719165085389</v>
      </c>
      <c r="P345" s="57">
        <v>90.1156298</v>
      </c>
      <c r="Q345" s="67">
        <v>98.61076345431789</v>
      </c>
      <c r="R345" s="68" t="s">
        <v>1</v>
      </c>
      <c r="S345" s="44">
        <f t="shared" si="64"/>
        <v>91.97524943975168</v>
      </c>
      <c r="T345" s="64">
        <v>97.08333333333333</v>
      </c>
      <c r="U345" s="57">
        <v>57.65760869565217</v>
      </c>
      <c r="V345" s="57">
        <v>100</v>
      </c>
      <c r="W345" s="56" t="s">
        <v>1</v>
      </c>
      <c r="X345" s="56" t="s">
        <v>1</v>
      </c>
      <c r="Y345" s="90">
        <f t="shared" si="65"/>
        <v>84.91364734299516</v>
      </c>
      <c r="Z345" s="101">
        <f t="shared" si="66"/>
        <v>88.51520133688554</v>
      </c>
      <c r="AA345" s="50">
        <v>88.1704127761391</v>
      </c>
      <c r="AB345" s="47">
        <v>5.4945054945054945</v>
      </c>
      <c r="AC345" s="44">
        <f t="shared" si="67"/>
        <v>67.50143595573071</v>
      </c>
      <c r="AD345" s="85">
        <v>71.59999999999997</v>
      </c>
      <c r="AE345" s="91">
        <f t="shared" si="68"/>
        <v>71.59999999999997</v>
      </c>
      <c r="AF345" s="88">
        <v>81.25</v>
      </c>
      <c r="AG345" s="80">
        <v>100</v>
      </c>
      <c r="AH345" s="92">
        <f t="shared" si="69"/>
        <v>87.5</v>
      </c>
      <c r="AI345" s="37">
        <f t="shared" si="70"/>
        <v>72.5940991763897</v>
      </c>
      <c r="AJ345" s="38">
        <f t="shared" si="71"/>
        <v>76.17786135339061</v>
      </c>
    </row>
    <row r="346" spans="1:36" ht="15">
      <c r="A346" s="17">
        <v>375</v>
      </c>
      <c r="B346" s="18">
        <v>17877</v>
      </c>
      <c r="C346" s="19" t="s">
        <v>47</v>
      </c>
      <c r="D346" s="19" t="s">
        <v>495</v>
      </c>
      <c r="E346" s="20">
        <v>6</v>
      </c>
      <c r="F346" s="48">
        <v>68.40000000000002</v>
      </c>
      <c r="G346" s="49">
        <v>92.99145299145299</v>
      </c>
      <c r="H346" s="44">
        <f t="shared" si="60"/>
        <v>76.597150997151</v>
      </c>
      <c r="I346" s="104">
        <v>16</v>
      </c>
      <c r="J346" s="103">
        <f t="shared" si="61"/>
        <v>16</v>
      </c>
      <c r="K346" s="36">
        <f t="shared" si="62"/>
        <v>52.3582905982906</v>
      </c>
      <c r="L346" s="64">
        <v>48.62385321100917</v>
      </c>
      <c r="M346" s="65">
        <v>100</v>
      </c>
      <c r="N346" s="90">
        <f t="shared" si="63"/>
        <v>60.30025020850709</v>
      </c>
      <c r="O346" s="66">
        <v>98.36042201311662</v>
      </c>
      <c r="P346" s="57">
        <v>99.529569</v>
      </c>
      <c r="Q346" s="67">
        <v>99.13575801224343</v>
      </c>
      <c r="R346" s="68" t="s">
        <v>1</v>
      </c>
      <c r="S346" s="44">
        <f t="shared" si="64"/>
        <v>98.94670264407307</v>
      </c>
      <c r="T346" s="64">
        <v>92.91666666666667</v>
      </c>
      <c r="U346" s="57">
        <v>70</v>
      </c>
      <c r="V346" s="57">
        <v>100</v>
      </c>
      <c r="W346" s="56" t="s">
        <v>1</v>
      </c>
      <c r="X346" s="56" t="s">
        <v>1</v>
      </c>
      <c r="Y346" s="90">
        <f t="shared" si="65"/>
        <v>87.63888888888889</v>
      </c>
      <c r="Z346" s="101">
        <f t="shared" si="66"/>
        <v>79.22838827117982</v>
      </c>
      <c r="AA346" s="50">
        <v>83.8990052879285</v>
      </c>
      <c r="AB346" s="47">
        <v>29.78723404255319</v>
      </c>
      <c r="AC346" s="44">
        <f t="shared" si="67"/>
        <v>70.37106247658467</v>
      </c>
      <c r="AD346" s="85">
        <v>76.00000000000006</v>
      </c>
      <c r="AE346" s="91">
        <f t="shared" si="68"/>
        <v>76.00000000000006</v>
      </c>
      <c r="AF346" s="88">
        <v>71.875</v>
      </c>
      <c r="AG346" s="80">
        <v>100</v>
      </c>
      <c r="AH346" s="92">
        <f t="shared" si="69"/>
        <v>81.25</v>
      </c>
      <c r="AI346" s="37">
        <f t="shared" si="70"/>
        <v>74.04789998751184</v>
      </c>
      <c r="AJ346" s="38">
        <f t="shared" si="71"/>
        <v>72.3002222515016</v>
      </c>
    </row>
    <row r="347" spans="1:36" ht="15">
      <c r="A347" s="17">
        <v>154</v>
      </c>
      <c r="B347" s="18">
        <v>18001</v>
      </c>
      <c r="C347" s="19" t="s">
        <v>205</v>
      </c>
      <c r="D347" s="19" t="s">
        <v>206</v>
      </c>
      <c r="E347" s="20">
        <v>3</v>
      </c>
      <c r="F347" s="48">
        <v>79.69999999999999</v>
      </c>
      <c r="G347" s="49">
        <v>92.87037037037038</v>
      </c>
      <c r="H347" s="44">
        <f t="shared" si="60"/>
        <v>84.09012345679011</v>
      </c>
      <c r="I347" s="104">
        <v>26</v>
      </c>
      <c r="J347" s="103">
        <f t="shared" si="61"/>
        <v>26</v>
      </c>
      <c r="K347" s="36">
        <f t="shared" si="62"/>
        <v>60.85407407407406</v>
      </c>
      <c r="L347" s="64">
        <v>63.91982182628062</v>
      </c>
      <c r="M347" s="65">
        <v>100</v>
      </c>
      <c r="N347" s="90">
        <f t="shared" si="63"/>
        <v>72.11986232030775</v>
      </c>
      <c r="O347" s="66">
        <v>89.24421552209125</v>
      </c>
      <c r="P347" s="57">
        <v>96.84474995000001</v>
      </c>
      <c r="Q347" s="67">
        <v>97.37285717990612</v>
      </c>
      <c r="R347" s="68" t="s">
        <v>1</v>
      </c>
      <c r="S347" s="44">
        <f t="shared" si="64"/>
        <v>94.42821967094662</v>
      </c>
      <c r="T347" s="64">
        <v>99.16666666666667</v>
      </c>
      <c r="U347" s="57">
        <v>100</v>
      </c>
      <c r="V347" s="57">
        <v>100</v>
      </c>
      <c r="W347" s="56" t="s">
        <v>1</v>
      </c>
      <c r="X347" s="56" t="s">
        <v>1</v>
      </c>
      <c r="Y347" s="90">
        <f t="shared" si="65"/>
        <v>99.72222222222221</v>
      </c>
      <c r="Z347" s="101">
        <f t="shared" si="66"/>
        <v>85.88310304897166</v>
      </c>
      <c r="AA347" s="50">
        <v>97.2183581267218</v>
      </c>
      <c r="AB347" s="47">
        <v>6.349206349206349</v>
      </c>
      <c r="AC347" s="44">
        <f t="shared" si="67"/>
        <v>74.50107018234293</v>
      </c>
      <c r="AD347" s="85">
        <v>64.49999999999997</v>
      </c>
      <c r="AE347" s="91">
        <f t="shared" si="68"/>
        <v>64.49999999999997</v>
      </c>
      <c r="AF347" s="88">
        <v>87.5</v>
      </c>
      <c r="AG347" s="80">
        <v>100</v>
      </c>
      <c r="AH347" s="92">
        <f t="shared" si="69"/>
        <v>91.66666666666666</v>
      </c>
      <c r="AI347" s="37">
        <f t="shared" si="70"/>
        <v>75.26723743058288</v>
      </c>
      <c r="AJ347" s="38">
        <f t="shared" si="71"/>
        <v>77.6925375684755</v>
      </c>
    </row>
    <row r="348" spans="1:36" ht="15">
      <c r="A348" s="17">
        <v>902</v>
      </c>
      <c r="B348" s="18">
        <v>18029</v>
      </c>
      <c r="C348" s="19" t="s">
        <v>205</v>
      </c>
      <c r="D348" s="19" t="s">
        <v>960</v>
      </c>
      <c r="E348" s="20">
        <v>6</v>
      </c>
      <c r="F348" s="48">
        <v>35.050000000000004</v>
      </c>
      <c r="G348" s="49">
        <v>0</v>
      </c>
      <c r="H348" s="44">
        <f t="shared" si="60"/>
        <v>23.366666666666667</v>
      </c>
      <c r="I348" s="104">
        <v>16</v>
      </c>
      <c r="J348" s="103">
        <f t="shared" si="61"/>
        <v>16</v>
      </c>
      <c r="K348" s="36">
        <f t="shared" si="62"/>
        <v>20.42</v>
      </c>
      <c r="L348" s="64">
        <v>40.15151515151515</v>
      </c>
      <c r="M348" s="65">
        <v>100</v>
      </c>
      <c r="N348" s="90">
        <f t="shared" si="63"/>
        <v>53.7534435261708</v>
      </c>
      <c r="O348" s="66">
        <v>99.84375</v>
      </c>
      <c r="P348" s="57">
        <v>96.94001865000001</v>
      </c>
      <c r="Q348" s="67">
        <v>95.99673202614379</v>
      </c>
      <c r="R348" s="68" t="s">
        <v>1</v>
      </c>
      <c r="S348" s="44">
        <f t="shared" si="64"/>
        <v>97.53250428774041</v>
      </c>
      <c r="T348" s="64">
        <v>98.61111111111111</v>
      </c>
      <c r="U348" s="57">
        <v>85.00000000000001</v>
      </c>
      <c r="V348" s="57">
        <v>94.44444444444446</v>
      </c>
      <c r="W348" s="56" t="s">
        <v>1</v>
      </c>
      <c r="X348" s="56" t="s">
        <v>1</v>
      </c>
      <c r="Y348" s="90">
        <f t="shared" si="65"/>
        <v>92.68518518518519</v>
      </c>
      <c r="Z348" s="101">
        <f t="shared" si="66"/>
        <v>77.10636096803653</v>
      </c>
      <c r="AA348" s="50">
        <v>41.1059984071682</v>
      </c>
      <c r="AB348" s="47">
        <v>7.777777777777778</v>
      </c>
      <c r="AC348" s="44">
        <f t="shared" si="67"/>
        <v>32.7739432498206</v>
      </c>
      <c r="AD348" s="85">
        <v>41.99999999999998</v>
      </c>
      <c r="AE348" s="91">
        <f t="shared" si="68"/>
        <v>41.99999999999998</v>
      </c>
      <c r="AF348" s="88">
        <v>59.375</v>
      </c>
      <c r="AG348" s="80">
        <v>100</v>
      </c>
      <c r="AH348" s="92">
        <f t="shared" si="69"/>
        <v>72.91666666666666</v>
      </c>
      <c r="AI348" s="37">
        <f t="shared" si="70"/>
        <v>43.26276973323765</v>
      </c>
      <c r="AJ348" s="38">
        <f t="shared" si="71"/>
        <v>55.61601140398956</v>
      </c>
    </row>
    <row r="349" spans="1:36" ht="15">
      <c r="A349" s="17">
        <v>710</v>
      </c>
      <c r="B349" s="18">
        <v>18094</v>
      </c>
      <c r="C349" s="19" t="s">
        <v>205</v>
      </c>
      <c r="D349" s="19" t="s">
        <v>936</v>
      </c>
      <c r="E349" s="20">
        <v>6</v>
      </c>
      <c r="F349" s="48">
        <v>66.14999999999999</v>
      </c>
      <c r="G349" s="49">
        <v>0</v>
      </c>
      <c r="H349" s="44">
        <f t="shared" si="60"/>
        <v>44.099999999999994</v>
      </c>
      <c r="I349" s="104">
        <v>27</v>
      </c>
      <c r="J349" s="103">
        <f t="shared" si="61"/>
        <v>27</v>
      </c>
      <c r="K349" s="36">
        <f t="shared" si="62"/>
        <v>37.26</v>
      </c>
      <c r="L349" s="64">
        <v>79.375</v>
      </c>
      <c r="M349" s="65">
        <v>100</v>
      </c>
      <c r="N349" s="90">
        <f t="shared" si="63"/>
        <v>84.0625</v>
      </c>
      <c r="O349" s="66">
        <v>92.04545454545455</v>
      </c>
      <c r="P349" s="57">
        <v>92.89634640000001</v>
      </c>
      <c r="Q349" s="67">
        <v>98.30845771144278</v>
      </c>
      <c r="R349" s="68" t="s">
        <v>1</v>
      </c>
      <c r="S349" s="44">
        <f t="shared" si="64"/>
        <v>94.35774241507893</v>
      </c>
      <c r="T349" s="64">
        <v>92.36111111111111</v>
      </c>
      <c r="U349" s="57">
        <v>64.99999999999999</v>
      </c>
      <c r="V349" s="57">
        <v>100</v>
      </c>
      <c r="W349" s="56" t="s">
        <v>1</v>
      </c>
      <c r="X349" s="56" t="s">
        <v>1</v>
      </c>
      <c r="Y349" s="90">
        <f t="shared" si="65"/>
        <v>85.78703703703702</v>
      </c>
      <c r="Z349" s="101">
        <f t="shared" si="66"/>
        <v>87.77086646171415</v>
      </c>
      <c r="AA349" s="50">
        <v>0</v>
      </c>
      <c r="AB349" s="47">
        <v>5.4945054945054945</v>
      </c>
      <c r="AC349" s="44">
        <f t="shared" si="67"/>
        <v>1.3736263736263736</v>
      </c>
      <c r="AD349" s="85">
        <v>82.00000000000007</v>
      </c>
      <c r="AE349" s="91">
        <f t="shared" si="68"/>
        <v>82.00000000000007</v>
      </c>
      <c r="AF349" s="88">
        <v>93.75</v>
      </c>
      <c r="AG349" s="80">
        <v>100</v>
      </c>
      <c r="AH349" s="92">
        <f t="shared" si="69"/>
        <v>95.83333333333333</v>
      </c>
      <c r="AI349" s="37">
        <f t="shared" si="70"/>
        <v>41.76593406593409</v>
      </c>
      <c r="AJ349" s="38">
        <f t="shared" si="71"/>
        <v>63.8672134506373</v>
      </c>
    </row>
    <row r="350" spans="1:36" ht="15">
      <c r="A350" s="17">
        <v>436</v>
      </c>
      <c r="B350" s="18">
        <v>18150</v>
      </c>
      <c r="C350" s="19" t="s">
        <v>205</v>
      </c>
      <c r="D350" s="19" t="s">
        <v>969</v>
      </c>
      <c r="E350" s="20">
        <v>6</v>
      </c>
      <c r="F350" s="48">
        <v>42.85</v>
      </c>
      <c r="G350" s="49">
        <v>80.34188034188034</v>
      </c>
      <c r="H350" s="44">
        <f t="shared" si="60"/>
        <v>55.347293447293445</v>
      </c>
      <c r="I350" s="104">
        <v>21.000000000000004</v>
      </c>
      <c r="J350" s="103">
        <f t="shared" si="61"/>
        <v>21.000000000000004</v>
      </c>
      <c r="K350" s="36">
        <f t="shared" si="62"/>
        <v>41.608376068376074</v>
      </c>
      <c r="L350" s="64">
        <v>93.90243902439023</v>
      </c>
      <c r="M350" s="65">
        <v>100</v>
      </c>
      <c r="N350" s="90">
        <f t="shared" si="63"/>
        <v>95.28824833702882</v>
      </c>
      <c r="O350" s="66">
        <v>92.54662004662005</v>
      </c>
      <c r="P350" s="57">
        <v>93.54183235</v>
      </c>
      <c r="Q350" s="67">
        <v>98.16290393979638</v>
      </c>
      <c r="R350" s="68" t="s">
        <v>1</v>
      </c>
      <c r="S350" s="44">
        <f t="shared" si="64"/>
        <v>94.69123307956872</v>
      </c>
      <c r="T350" s="64">
        <v>96.52777777777779</v>
      </c>
      <c r="U350" s="57">
        <v>81.02272727272728</v>
      </c>
      <c r="V350" s="57">
        <v>87.5</v>
      </c>
      <c r="W350" s="56" t="s">
        <v>1</v>
      </c>
      <c r="X350" s="56" t="s">
        <v>1</v>
      </c>
      <c r="Y350" s="90">
        <f t="shared" si="65"/>
        <v>88.35016835016835</v>
      </c>
      <c r="Z350" s="101">
        <f t="shared" si="66"/>
        <v>93.43206425779506</v>
      </c>
      <c r="AA350" s="50">
        <v>46.9510990678794</v>
      </c>
      <c r="AB350" s="47">
        <v>19.78021978021978</v>
      </c>
      <c r="AC350" s="44">
        <f t="shared" si="67"/>
        <v>40.1583792459645</v>
      </c>
      <c r="AD350" s="85">
        <v>52.89999999999994</v>
      </c>
      <c r="AE350" s="91">
        <f t="shared" si="68"/>
        <v>52.89999999999994</v>
      </c>
      <c r="AF350" s="88">
        <v>68.75</v>
      </c>
      <c r="AG350" s="80">
        <v>100</v>
      </c>
      <c r="AH350" s="92">
        <f t="shared" si="69"/>
        <v>79.16666666666666</v>
      </c>
      <c r="AI350" s="37">
        <f t="shared" si="70"/>
        <v>51.357802264514376</v>
      </c>
      <c r="AJ350" s="38">
        <f t="shared" si="71"/>
        <v>70.44504802192705</v>
      </c>
    </row>
    <row r="351" spans="1:36" ht="15">
      <c r="A351" s="17">
        <v>392</v>
      </c>
      <c r="B351" s="18">
        <v>18205</v>
      </c>
      <c r="C351" s="19" t="s">
        <v>205</v>
      </c>
      <c r="D351" s="19" t="s">
        <v>247</v>
      </c>
      <c r="E351" s="20">
        <v>6</v>
      </c>
      <c r="F351" s="48">
        <v>87.3</v>
      </c>
      <c r="G351" s="49">
        <v>0</v>
      </c>
      <c r="H351" s="44">
        <f t="shared" si="60"/>
        <v>58.199999999999996</v>
      </c>
      <c r="I351" s="104">
        <v>90.00000000000003</v>
      </c>
      <c r="J351" s="103">
        <f t="shared" si="61"/>
        <v>90.00000000000003</v>
      </c>
      <c r="K351" s="36">
        <f t="shared" si="62"/>
        <v>70.92000000000002</v>
      </c>
      <c r="L351" s="64">
        <v>98.4</v>
      </c>
      <c r="M351" s="65">
        <v>0</v>
      </c>
      <c r="N351" s="90">
        <f t="shared" si="63"/>
        <v>76.03636363636363</v>
      </c>
      <c r="O351" s="66">
        <v>83.35668077241111</v>
      </c>
      <c r="P351" s="57">
        <v>98.16763824999998</v>
      </c>
      <c r="Q351" s="67">
        <v>98.62268938021022</v>
      </c>
      <c r="R351" s="68" t="s">
        <v>1</v>
      </c>
      <c r="S351" s="44">
        <f t="shared" si="64"/>
        <v>93.32397217412323</v>
      </c>
      <c r="T351" s="64">
        <v>96.52777777777779</v>
      </c>
      <c r="U351" s="57">
        <v>80</v>
      </c>
      <c r="V351" s="57">
        <v>100</v>
      </c>
      <c r="W351" s="56" t="s">
        <v>1</v>
      </c>
      <c r="X351" s="56" t="s">
        <v>1</v>
      </c>
      <c r="Y351" s="90">
        <f t="shared" si="65"/>
        <v>92.17592592592592</v>
      </c>
      <c r="Z351" s="101">
        <f t="shared" si="66"/>
        <v>85.44189331794165</v>
      </c>
      <c r="AA351" s="50">
        <v>28.3520473493958</v>
      </c>
      <c r="AB351" s="47">
        <v>24.175824175824175</v>
      </c>
      <c r="AC351" s="44">
        <f t="shared" si="67"/>
        <v>27.307991556002893</v>
      </c>
      <c r="AD351" s="85">
        <v>60.99999999999993</v>
      </c>
      <c r="AE351" s="91">
        <f t="shared" si="68"/>
        <v>60.99999999999993</v>
      </c>
      <c r="AF351" s="88">
        <v>87.5</v>
      </c>
      <c r="AG351" s="80">
        <v>100</v>
      </c>
      <c r="AH351" s="92">
        <f t="shared" si="69"/>
        <v>91.66666666666666</v>
      </c>
      <c r="AI351" s="37">
        <f t="shared" si="70"/>
        <v>49.16426216320153</v>
      </c>
      <c r="AJ351" s="38">
        <f t="shared" si="71"/>
        <v>71.65422530793128</v>
      </c>
    </row>
    <row r="352" spans="1:36" ht="15">
      <c r="A352" s="17">
        <v>675</v>
      </c>
      <c r="B352" s="18">
        <v>18247</v>
      </c>
      <c r="C352" s="19" t="s">
        <v>205</v>
      </c>
      <c r="D352" s="19" t="s">
        <v>745</v>
      </c>
      <c r="E352" s="20">
        <v>6</v>
      </c>
      <c r="F352" s="48">
        <v>39.050000000000004</v>
      </c>
      <c r="G352" s="49">
        <v>53.2956857956858</v>
      </c>
      <c r="H352" s="44">
        <f t="shared" si="60"/>
        <v>43.798561931895264</v>
      </c>
      <c r="I352" s="104">
        <v>5</v>
      </c>
      <c r="J352" s="103">
        <f t="shared" si="61"/>
        <v>5</v>
      </c>
      <c r="K352" s="36">
        <f t="shared" si="62"/>
        <v>28.279137159137157</v>
      </c>
      <c r="L352" s="64">
        <v>48.837209302325576</v>
      </c>
      <c r="M352" s="65">
        <v>100</v>
      </c>
      <c r="N352" s="90">
        <f t="shared" si="63"/>
        <v>60.46511627906976</v>
      </c>
      <c r="O352" s="66">
        <v>100</v>
      </c>
      <c r="P352" s="57">
        <v>98.55381</v>
      </c>
      <c r="Q352" s="67">
        <v>97.0868735911219</v>
      </c>
      <c r="R352" s="68" t="s">
        <v>1</v>
      </c>
      <c r="S352" s="44">
        <f t="shared" si="64"/>
        <v>98.4853027212925</v>
      </c>
      <c r="T352" s="64">
        <v>82.36111111111111</v>
      </c>
      <c r="U352" s="57">
        <v>67.95833333333331</v>
      </c>
      <c r="V352" s="57">
        <v>100</v>
      </c>
      <c r="W352" s="56" t="s">
        <v>1</v>
      </c>
      <c r="X352" s="56" t="s">
        <v>1</v>
      </c>
      <c r="Y352" s="90">
        <f t="shared" si="65"/>
        <v>83.43981481481481</v>
      </c>
      <c r="Z352" s="101">
        <f t="shared" si="66"/>
        <v>78.14550358915984</v>
      </c>
      <c r="AA352" s="50">
        <v>50.8560493980899</v>
      </c>
      <c r="AB352" s="47">
        <v>52.74725274725275</v>
      </c>
      <c r="AC352" s="44">
        <f t="shared" si="67"/>
        <v>51.328850235380614</v>
      </c>
      <c r="AD352" s="85">
        <v>81.30000000000007</v>
      </c>
      <c r="AE352" s="91">
        <f t="shared" si="68"/>
        <v>81.30000000000007</v>
      </c>
      <c r="AF352" s="88">
        <v>84.375</v>
      </c>
      <c r="AG352" s="80">
        <v>100</v>
      </c>
      <c r="AH352" s="92">
        <f t="shared" si="69"/>
        <v>89.58333333333333</v>
      </c>
      <c r="AI352" s="37">
        <f t="shared" si="70"/>
        <v>66.97205345886968</v>
      </c>
      <c r="AJ352" s="38">
        <f t="shared" si="71"/>
        <v>64.82019526406826</v>
      </c>
    </row>
    <row r="353" spans="1:36" ht="15">
      <c r="A353" s="17">
        <v>402</v>
      </c>
      <c r="B353" s="18">
        <v>18256</v>
      </c>
      <c r="C353" s="19" t="s">
        <v>205</v>
      </c>
      <c r="D353" s="19" t="s">
        <v>560</v>
      </c>
      <c r="E353" s="20">
        <v>6</v>
      </c>
      <c r="F353" s="48">
        <v>76.50000000000001</v>
      </c>
      <c r="G353" s="49">
        <v>0</v>
      </c>
      <c r="H353" s="44">
        <f t="shared" si="60"/>
        <v>51.00000000000001</v>
      </c>
      <c r="I353" s="104">
        <v>56.00000000000001</v>
      </c>
      <c r="J353" s="103">
        <f t="shared" si="61"/>
        <v>56.00000000000001</v>
      </c>
      <c r="K353" s="36">
        <f t="shared" si="62"/>
        <v>53.00000000000001</v>
      </c>
      <c r="L353" s="64">
        <v>69.01408450704226</v>
      </c>
      <c r="M353" s="65">
        <v>100</v>
      </c>
      <c r="N353" s="90">
        <f t="shared" si="63"/>
        <v>76.05633802816902</v>
      </c>
      <c r="O353" s="66">
        <v>100</v>
      </c>
      <c r="P353" s="57">
        <v>98.0323544</v>
      </c>
      <c r="Q353" s="67">
        <v>97.05960973001872</v>
      </c>
      <c r="R353" s="68" t="s">
        <v>1</v>
      </c>
      <c r="S353" s="44">
        <f t="shared" si="64"/>
        <v>98.30251055081249</v>
      </c>
      <c r="T353" s="64">
        <v>95.13888888888889</v>
      </c>
      <c r="U353" s="57">
        <v>85</v>
      </c>
      <c r="V353" s="57">
        <v>76.38888888888889</v>
      </c>
      <c r="W353" s="56" t="s">
        <v>1</v>
      </c>
      <c r="X353" s="56" t="s">
        <v>1</v>
      </c>
      <c r="Y353" s="90">
        <f t="shared" si="65"/>
        <v>85.50925925925925</v>
      </c>
      <c r="Z353" s="101">
        <f t="shared" si="66"/>
        <v>85.44381433087659</v>
      </c>
      <c r="AA353" s="50">
        <v>38.626918569481</v>
      </c>
      <c r="AB353" s="47">
        <v>16.129032258064516</v>
      </c>
      <c r="AC353" s="44">
        <f t="shared" si="67"/>
        <v>33.002446991626876</v>
      </c>
      <c r="AD353" s="85">
        <v>89.10000000000004</v>
      </c>
      <c r="AE353" s="91">
        <f t="shared" si="68"/>
        <v>89.10000000000004</v>
      </c>
      <c r="AF353" s="88">
        <v>87.5</v>
      </c>
      <c r="AG353" s="80">
        <v>100</v>
      </c>
      <c r="AH353" s="92">
        <f t="shared" si="69"/>
        <v>91.66666666666666</v>
      </c>
      <c r="AI353" s="37">
        <f t="shared" si="70"/>
        <v>59.69463839553434</v>
      </c>
      <c r="AJ353" s="38">
        <f t="shared" si="71"/>
        <v>71.2302986840986</v>
      </c>
    </row>
    <row r="354" spans="1:36" ht="15">
      <c r="A354" s="17">
        <v>799</v>
      </c>
      <c r="B354" s="18">
        <v>18410</v>
      </c>
      <c r="C354" s="19" t="s">
        <v>205</v>
      </c>
      <c r="D354" s="19" t="s">
        <v>428</v>
      </c>
      <c r="E354" s="20">
        <v>6</v>
      </c>
      <c r="F354" s="48">
        <v>50.000000000000014</v>
      </c>
      <c r="G354" s="49">
        <v>0</v>
      </c>
      <c r="H354" s="44">
        <f t="shared" si="60"/>
        <v>33.33333333333334</v>
      </c>
      <c r="I354" s="104">
        <v>67.00000000000001</v>
      </c>
      <c r="J354" s="103">
        <f t="shared" si="61"/>
        <v>67.00000000000001</v>
      </c>
      <c r="K354" s="36">
        <f t="shared" si="62"/>
        <v>46.80000000000001</v>
      </c>
      <c r="L354" s="64">
        <v>69.7080291970803</v>
      </c>
      <c r="M354" s="65">
        <v>100</v>
      </c>
      <c r="N354" s="90">
        <f t="shared" si="63"/>
        <v>76.59256801592568</v>
      </c>
      <c r="O354" s="66">
        <v>99.19354838709677</v>
      </c>
      <c r="P354" s="57">
        <v>96.5972955</v>
      </c>
      <c r="Q354" s="67">
        <v>97.8146853146853</v>
      </c>
      <c r="R354" s="68" t="s">
        <v>1</v>
      </c>
      <c r="S354" s="44">
        <f t="shared" si="64"/>
        <v>97.80734191534364</v>
      </c>
      <c r="T354" s="64">
        <v>89.02777777777779</v>
      </c>
      <c r="U354" s="57">
        <v>80.75000000000001</v>
      </c>
      <c r="V354" s="57">
        <v>98.61111111111113</v>
      </c>
      <c r="W354" s="56" t="s">
        <v>1</v>
      </c>
      <c r="X354" s="56" t="s">
        <v>1</v>
      </c>
      <c r="Y354" s="90">
        <f t="shared" si="65"/>
        <v>89.46296296296296</v>
      </c>
      <c r="Z354" s="101">
        <f t="shared" si="66"/>
        <v>86.47019045102839</v>
      </c>
      <c r="AA354" s="50">
        <v>0</v>
      </c>
      <c r="AB354" s="47">
        <v>5.4945054945054945</v>
      </c>
      <c r="AC354" s="44">
        <f t="shared" si="67"/>
        <v>1.3736263736263736</v>
      </c>
      <c r="AD354" s="85">
        <v>44.29999999999993</v>
      </c>
      <c r="AE354" s="91">
        <f t="shared" si="68"/>
        <v>44.29999999999993</v>
      </c>
      <c r="AF354" s="88">
        <v>59.375</v>
      </c>
      <c r="AG354" s="80">
        <v>100</v>
      </c>
      <c r="AH354" s="92">
        <f t="shared" si="69"/>
        <v>72.91666666666666</v>
      </c>
      <c r="AI354" s="37">
        <f t="shared" si="70"/>
        <v>27.129267399267377</v>
      </c>
      <c r="AJ354" s="38">
        <f t="shared" si="71"/>
        <v>60.733875445294416</v>
      </c>
    </row>
    <row r="355" spans="1:36" ht="15">
      <c r="A355" s="17">
        <v>828</v>
      </c>
      <c r="B355" s="18">
        <v>18460</v>
      </c>
      <c r="C355" s="19" t="s">
        <v>205</v>
      </c>
      <c r="D355" s="19" t="s">
        <v>1025</v>
      </c>
      <c r="E355" s="20">
        <v>6</v>
      </c>
      <c r="F355" s="48">
        <v>33.85</v>
      </c>
      <c r="G355" s="49">
        <v>77.95889295889296</v>
      </c>
      <c r="H355" s="44">
        <f t="shared" si="60"/>
        <v>48.55296431963099</v>
      </c>
      <c r="I355" s="104">
        <v>5</v>
      </c>
      <c r="J355" s="103">
        <f t="shared" si="61"/>
        <v>5</v>
      </c>
      <c r="K355" s="36">
        <f t="shared" si="62"/>
        <v>31.13177859177859</v>
      </c>
      <c r="L355" s="64">
        <v>56.30252100840336</v>
      </c>
      <c r="M355" s="65">
        <v>100</v>
      </c>
      <c r="N355" s="90">
        <f t="shared" si="63"/>
        <v>66.23376623376623</v>
      </c>
      <c r="O355" s="66">
        <v>86.98408043569334</v>
      </c>
      <c r="P355" s="57">
        <v>97.77966805</v>
      </c>
      <c r="Q355" s="67">
        <v>98.24561403508771</v>
      </c>
      <c r="R355" s="68" t="s">
        <v>1</v>
      </c>
      <c r="S355" s="44">
        <f t="shared" si="64"/>
        <v>94.27749388973518</v>
      </c>
      <c r="T355" s="64">
        <v>96.38888888888889</v>
      </c>
      <c r="U355" s="57">
        <v>74.75</v>
      </c>
      <c r="V355" s="57">
        <v>86.1111111111111</v>
      </c>
      <c r="W355" s="56" t="s">
        <v>1</v>
      </c>
      <c r="X355" s="56" t="s">
        <v>1</v>
      </c>
      <c r="Y355" s="90">
        <f t="shared" si="65"/>
        <v>85.74999999999999</v>
      </c>
      <c r="Z355" s="101">
        <f t="shared" si="66"/>
        <v>79.8916551875724</v>
      </c>
      <c r="AA355" s="50">
        <v>57.1048670050653</v>
      </c>
      <c r="AB355" s="47">
        <v>14.285714285714285</v>
      </c>
      <c r="AC355" s="44">
        <f t="shared" si="67"/>
        <v>46.400078825227546</v>
      </c>
      <c r="AD355" s="85">
        <v>31.499999999999993</v>
      </c>
      <c r="AE355" s="91">
        <f t="shared" si="68"/>
        <v>31.499999999999993</v>
      </c>
      <c r="AF355" s="88">
        <v>34.375</v>
      </c>
      <c r="AG355" s="80">
        <v>100</v>
      </c>
      <c r="AH355" s="92">
        <f t="shared" si="69"/>
        <v>56.24999999999999</v>
      </c>
      <c r="AI355" s="37">
        <f t="shared" si="70"/>
        <v>44.39670870678802</v>
      </c>
      <c r="AJ355" s="38">
        <f t="shared" si="71"/>
        <v>59.49119592417832</v>
      </c>
    </row>
    <row r="356" spans="1:36" ht="15">
      <c r="A356" s="17">
        <v>833</v>
      </c>
      <c r="B356" s="18">
        <v>18479</v>
      </c>
      <c r="C356" s="19" t="s">
        <v>205</v>
      </c>
      <c r="D356" s="19" t="s">
        <v>641</v>
      </c>
      <c r="E356" s="20">
        <v>6</v>
      </c>
      <c r="F356" s="48">
        <v>32.4</v>
      </c>
      <c r="G356" s="49">
        <v>72.17490842490842</v>
      </c>
      <c r="H356" s="44">
        <f t="shared" si="60"/>
        <v>45.65830280830281</v>
      </c>
      <c r="I356" s="104">
        <v>16</v>
      </c>
      <c r="J356" s="103">
        <f t="shared" si="61"/>
        <v>16</v>
      </c>
      <c r="K356" s="36">
        <f t="shared" si="62"/>
        <v>33.794981684981686</v>
      </c>
      <c r="L356" s="64">
        <v>30.147058823529417</v>
      </c>
      <c r="M356" s="65">
        <v>100</v>
      </c>
      <c r="N356" s="90">
        <f t="shared" si="63"/>
        <v>46.02272727272728</v>
      </c>
      <c r="O356" s="66">
        <v>92.41911263732383</v>
      </c>
      <c r="P356" s="57">
        <v>98.84116095</v>
      </c>
      <c r="Q356" s="67">
        <v>90.52346570397111</v>
      </c>
      <c r="R356" s="68" t="s">
        <v>1</v>
      </c>
      <c r="S356" s="44">
        <f t="shared" si="64"/>
        <v>93.86920815141264</v>
      </c>
      <c r="T356" s="64">
        <v>95.83333333333334</v>
      </c>
      <c r="U356" s="57">
        <v>87.5</v>
      </c>
      <c r="V356" s="57">
        <v>90.74074074074072</v>
      </c>
      <c r="W356" s="56" t="s">
        <v>1</v>
      </c>
      <c r="X356" s="56" t="s">
        <v>1</v>
      </c>
      <c r="Y356" s="90">
        <f t="shared" si="65"/>
        <v>91.35802469135803</v>
      </c>
      <c r="Z356" s="101">
        <f t="shared" si="66"/>
        <v>72.21407253437798</v>
      </c>
      <c r="AA356" s="50">
        <v>64.0311450923639</v>
      </c>
      <c r="AB356" s="47">
        <v>5.4945054945054945</v>
      </c>
      <c r="AC356" s="44">
        <f t="shared" si="67"/>
        <v>49.3969851928993</v>
      </c>
      <c r="AD356" s="85">
        <v>51.29999999999994</v>
      </c>
      <c r="AE356" s="91">
        <f t="shared" si="68"/>
        <v>51.29999999999994</v>
      </c>
      <c r="AF356" s="88">
        <v>59.375</v>
      </c>
      <c r="AG356" s="80">
        <v>100</v>
      </c>
      <c r="AH356" s="92">
        <f t="shared" si="69"/>
        <v>72.91666666666666</v>
      </c>
      <c r="AI356" s="37">
        <f t="shared" si="70"/>
        <v>54.608392102879606</v>
      </c>
      <c r="AJ356" s="38">
        <f t="shared" si="71"/>
        <v>59.24855023504921</v>
      </c>
    </row>
    <row r="357" spans="1:36" ht="15">
      <c r="A357" s="17">
        <v>1044</v>
      </c>
      <c r="B357" s="18">
        <v>18592</v>
      </c>
      <c r="C357" s="19" t="s">
        <v>205</v>
      </c>
      <c r="D357" s="19" t="s">
        <v>992</v>
      </c>
      <c r="E357" s="20">
        <v>6</v>
      </c>
      <c r="F357" s="48">
        <v>0</v>
      </c>
      <c r="G357" s="49">
        <v>0</v>
      </c>
      <c r="H357" s="44">
        <f t="shared" si="60"/>
        <v>0</v>
      </c>
      <c r="I357" s="104">
        <v>5</v>
      </c>
      <c r="J357" s="103">
        <f t="shared" si="61"/>
        <v>5</v>
      </c>
      <c r="K357" s="36">
        <f t="shared" si="62"/>
        <v>2</v>
      </c>
      <c r="L357" s="64">
        <v>46.927374301675975</v>
      </c>
      <c r="M357" s="65">
        <v>100</v>
      </c>
      <c r="N357" s="90">
        <f t="shared" si="63"/>
        <v>58.989334687658705</v>
      </c>
      <c r="O357" s="66">
        <v>96.37096774193549</v>
      </c>
      <c r="P357" s="57">
        <v>97.24921225</v>
      </c>
      <c r="Q357" s="67">
        <v>98.36675873663985</v>
      </c>
      <c r="R357" s="68" t="s">
        <v>1</v>
      </c>
      <c r="S357" s="44">
        <f t="shared" si="64"/>
        <v>97.26814896395666</v>
      </c>
      <c r="T357" s="64">
        <v>100</v>
      </c>
      <c r="U357" s="57">
        <v>81.5</v>
      </c>
      <c r="V357" s="57">
        <v>88.88888888888887</v>
      </c>
      <c r="W357" s="56" t="s">
        <v>1</v>
      </c>
      <c r="X357" s="56" t="s">
        <v>1</v>
      </c>
      <c r="Y357" s="90">
        <f t="shared" si="65"/>
        <v>90.12962962962962</v>
      </c>
      <c r="Z357" s="101">
        <f t="shared" si="66"/>
        <v>78.71222604214707</v>
      </c>
      <c r="AA357" s="50">
        <v>0</v>
      </c>
      <c r="AB357" s="47">
        <v>7.6923076923076925</v>
      </c>
      <c r="AC357" s="44">
        <f t="shared" si="67"/>
        <v>1.9230769230769231</v>
      </c>
      <c r="AD357" s="85">
        <v>12.7</v>
      </c>
      <c r="AE357" s="91">
        <f t="shared" si="68"/>
        <v>12.7</v>
      </c>
      <c r="AF357" s="88">
        <v>21.875</v>
      </c>
      <c r="AG357" s="80">
        <v>100</v>
      </c>
      <c r="AH357" s="92">
        <f t="shared" si="69"/>
        <v>47.91666666666666</v>
      </c>
      <c r="AI357" s="37">
        <f t="shared" si="70"/>
        <v>13.995641025641024</v>
      </c>
      <c r="AJ357" s="38">
        <f t="shared" si="71"/>
        <v>43.954805328765836</v>
      </c>
    </row>
    <row r="358" spans="1:36" ht="15">
      <c r="A358" s="17">
        <v>554</v>
      </c>
      <c r="B358" s="18">
        <v>18610</v>
      </c>
      <c r="C358" s="19" t="s">
        <v>205</v>
      </c>
      <c r="D358" s="19" t="s">
        <v>469</v>
      </c>
      <c r="E358" s="20">
        <v>6</v>
      </c>
      <c r="F358" s="48">
        <v>52.55000000000001</v>
      </c>
      <c r="G358" s="49">
        <v>0</v>
      </c>
      <c r="H358" s="44">
        <f t="shared" si="60"/>
        <v>35.03333333333334</v>
      </c>
      <c r="I358" s="104">
        <v>26</v>
      </c>
      <c r="J358" s="103">
        <f t="shared" si="61"/>
        <v>26</v>
      </c>
      <c r="K358" s="36">
        <f t="shared" si="62"/>
        <v>31.42</v>
      </c>
      <c r="L358" s="64">
        <v>87.64044943820225</v>
      </c>
      <c r="M358" s="65">
        <v>100</v>
      </c>
      <c r="N358" s="90">
        <f t="shared" si="63"/>
        <v>90.4494382022472</v>
      </c>
      <c r="O358" s="66">
        <v>98.14899737608627</v>
      </c>
      <c r="P358" s="57">
        <v>91.09029465</v>
      </c>
      <c r="Q358" s="67">
        <v>96.31747483989021</v>
      </c>
      <c r="R358" s="68" t="s">
        <v>1</v>
      </c>
      <c r="S358" s="44">
        <f t="shared" si="64"/>
        <v>95.12609796222841</v>
      </c>
      <c r="T358" s="64">
        <v>98.33333333333334</v>
      </c>
      <c r="U358" s="57">
        <v>88.33333333333331</v>
      </c>
      <c r="V358" s="57">
        <v>91.66666666666667</v>
      </c>
      <c r="W358" s="56" t="s">
        <v>1</v>
      </c>
      <c r="X358" s="56" t="s">
        <v>1</v>
      </c>
      <c r="Y358" s="90">
        <f t="shared" si="65"/>
        <v>92.77777777777777</v>
      </c>
      <c r="Z358" s="101">
        <f t="shared" si="66"/>
        <v>92.50477082356853</v>
      </c>
      <c r="AA358" s="50">
        <v>36.7464534102591</v>
      </c>
      <c r="AB358" s="47">
        <v>8.791208791208792</v>
      </c>
      <c r="AC358" s="44">
        <f t="shared" si="67"/>
        <v>29.75764225549652</v>
      </c>
      <c r="AD358" s="85">
        <v>58.499999999999964</v>
      </c>
      <c r="AE358" s="91">
        <f t="shared" si="68"/>
        <v>58.499999999999964</v>
      </c>
      <c r="AF358" s="88">
        <v>90.625</v>
      </c>
      <c r="AG358" s="80">
        <v>100</v>
      </c>
      <c r="AH358" s="92">
        <f t="shared" si="69"/>
        <v>93.75</v>
      </c>
      <c r="AI358" s="37">
        <f t="shared" si="70"/>
        <v>50.2207425362648</v>
      </c>
      <c r="AJ358" s="38">
        <f t="shared" si="71"/>
        <v>67.60260817266371</v>
      </c>
    </row>
    <row r="359" spans="1:36" ht="15">
      <c r="A359" s="17">
        <v>455</v>
      </c>
      <c r="B359" s="18">
        <v>18753</v>
      </c>
      <c r="C359" s="19" t="s">
        <v>205</v>
      </c>
      <c r="D359" s="19" t="s">
        <v>715</v>
      </c>
      <c r="E359" s="20">
        <v>6</v>
      </c>
      <c r="F359" s="48">
        <v>78.85</v>
      </c>
      <c r="G359" s="49">
        <v>92.45014245014245</v>
      </c>
      <c r="H359" s="44">
        <f t="shared" si="60"/>
        <v>83.38338081671415</v>
      </c>
      <c r="I359" s="104">
        <v>21.000000000000004</v>
      </c>
      <c r="J359" s="103">
        <f t="shared" si="61"/>
        <v>21.000000000000004</v>
      </c>
      <c r="K359" s="36">
        <f t="shared" si="62"/>
        <v>58.43002849002849</v>
      </c>
      <c r="L359" s="64">
        <v>65.6140350877193</v>
      </c>
      <c r="M359" s="65">
        <v>100</v>
      </c>
      <c r="N359" s="90">
        <f t="shared" si="63"/>
        <v>73.42902711323764</v>
      </c>
      <c r="O359" s="66">
        <v>100</v>
      </c>
      <c r="P359" s="57">
        <v>95.30908165</v>
      </c>
      <c r="Q359" s="67">
        <v>96.1670262723696</v>
      </c>
      <c r="R359" s="68" t="s">
        <v>1</v>
      </c>
      <c r="S359" s="44">
        <f t="shared" si="64"/>
        <v>97.09797845163938</v>
      </c>
      <c r="T359" s="64">
        <v>98.61111111111111</v>
      </c>
      <c r="U359" s="57">
        <v>73.27922077922076</v>
      </c>
      <c r="V359" s="57">
        <v>100</v>
      </c>
      <c r="W359" s="56" t="s">
        <v>1</v>
      </c>
      <c r="X359" s="56" t="s">
        <v>1</v>
      </c>
      <c r="Y359" s="90">
        <f t="shared" si="65"/>
        <v>90.63011063011061</v>
      </c>
      <c r="Z359" s="101">
        <f t="shared" si="66"/>
        <v>85.13135158557571</v>
      </c>
      <c r="AA359" s="50">
        <v>68.5508558108558</v>
      </c>
      <c r="AB359" s="47">
        <v>16.304347826086957</v>
      </c>
      <c r="AC359" s="44">
        <f t="shared" si="67"/>
        <v>55.48922881466358</v>
      </c>
      <c r="AD359" s="85">
        <v>39.199999999999974</v>
      </c>
      <c r="AE359" s="91">
        <f t="shared" si="68"/>
        <v>39.199999999999974</v>
      </c>
      <c r="AF359" s="88">
        <v>43.75</v>
      </c>
      <c r="AG359" s="80">
        <v>100</v>
      </c>
      <c r="AH359" s="92">
        <f t="shared" si="69"/>
        <v>62.49999999999999</v>
      </c>
      <c r="AI359" s="37">
        <f t="shared" si="70"/>
        <v>52.5475887011539</v>
      </c>
      <c r="AJ359" s="38">
        <f t="shared" si="71"/>
        <v>70.01595810113973</v>
      </c>
    </row>
    <row r="360" spans="1:36" ht="15">
      <c r="A360" s="17">
        <v>662</v>
      </c>
      <c r="B360" s="18">
        <v>18756</v>
      </c>
      <c r="C360" s="19" t="s">
        <v>205</v>
      </c>
      <c r="D360" s="19" t="s">
        <v>906</v>
      </c>
      <c r="E360" s="20">
        <v>6</v>
      </c>
      <c r="F360" s="48">
        <v>47.150000000000006</v>
      </c>
      <c r="G360" s="49">
        <v>0</v>
      </c>
      <c r="H360" s="44">
        <f t="shared" si="60"/>
        <v>31.433333333333337</v>
      </c>
      <c r="I360" s="104">
        <v>16</v>
      </c>
      <c r="J360" s="103">
        <f t="shared" si="61"/>
        <v>16</v>
      </c>
      <c r="K360" s="36">
        <f t="shared" si="62"/>
        <v>25.260000000000005</v>
      </c>
      <c r="L360" s="64">
        <v>97.54098360655738</v>
      </c>
      <c r="M360" s="65">
        <v>100</v>
      </c>
      <c r="N360" s="90">
        <f t="shared" si="63"/>
        <v>98.09985096870344</v>
      </c>
      <c r="O360" s="66">
        <v>84.77288945049604</v>
      </c>
      <c r="P360" s="57">
        <v>91.3451704</v>
      </c>
      <c r="Q360" s="67">
        <v>99.75301018832972</v>
      </c>
      <c r="R360" s="68" t="s">
        <v>1</v>
      </c>
      <c r="S360" s="44">
        <f t="shared" si="64"/>
        <v>91.89955020668384</v>
      </c>
      <c r="T360" s="64">
        <v>84.58333333333333</v>
      </c>
      <c r="U360" s="57">
        <v>53.75988142292489</v>
      </c>
      <c r="V360" s="57">
        <v>95.83333333333333</v>
      </c>
      <c r="W360" s="56" t="s">
        <v>1</v>
      </c>
      <c r="X360" s="56" t="s">
        <v>1</v>
      </c>
      <c r="Y360" s="90">
        <f t="shared" si="65"/>
        <v>78.05884936319718</v>
      </c>
      <c r="Z360" s="101">
        <f t="shared" si="66"/>
        <v>91.30591433953566</v>
      </c>
      <c r="AA360" s="50">
        <v>64.0645972084132</v>
      </c>
      <c r="AB360" s="47">
        <v>5.4945054945054945</v>
      </c>
      <c r="AC360" s="44">
        <f t="shared" si="67"/>
        <v>49.422074279936275</v>
      </c>
      <c r="AD360" s="85">
        <v>33.00000000000001</v>
      </c>
      <c r="AE360" s="91">
        <f t="shared" si="68"/>
        <v>33.00000000000001</v>
      </c>
      <c r="AF360" s="88">
        <v>50</v>
      </c>
      <c r="AG360" s="80">
        <v>100</v>
      </c>
      <c r="AH360" s="92">
        <f t="shared" si="69"/>
        <v>66.66666666666666</v>
      </c>
      <c r="AI360" s="37">
        <f t="shared" si="70"/>
        <v>48.491772949299346</v>
      </c>
      <c r="AJ360" s="38">
        <f t="shared" si="71"/>
        <v>65.25248905455763</v>
      </c>
    </row>
    <row r="361" spans="1:36" ht="15">
      <c r="A361" s="17">
        <v>637</v>
      </c>
      <c r="B361" s="18">
        <v>18785</v>
      </c>
      <c r="C361" s="19" t="s">
        <v>205</v>
      </c>
      <c r="D361" s="19" t="s">
        <v>582</v>
      </c>
      <c r="E361" s="20">
        <v>6</v>
      </c>
      <c r="F361" s="48">
        <v>80.4</v>
      </c>
      <c r="G361" s="49">
        <v>78.82173382173382</v>
      </c>
      <c r="H361" s="44">
        <f t="shared" si="60"/>
        <v>79.87391127391128</v>
      </c>
      <c r="I361" s="104">
        <v>21.000000000000004</v>
      </c>
      <c r="J361" s="103">
        <f t="shared" si="61"/>
        <v>21.000000000000004</v>
      </c>
      <c r="K361" s="36">
        <f t="shared" si="62"/>
        <v>56.32434676434677</v>
      </c>
      <c r="L361" s="64">
        <v>50.58139534883721</v>
      </c>
      <c r="M361" s="65">
        <v>100</v>
      </c>
      <c r="N361" s="90">
        <f t="shared" si="63"/>
        <v>61.81289640591966</v>
      </c>
      <c r="O361" s="66">
        <v>100</v>
      </c>
      <c r="P361" s="57">
        <v>95.35296775</v>
      </c>
      <c r="Q361" s="67">
        <v>93.73095341750108</v>
      </c>
      <c r="R361" s="68" t="s">
        <v>1</v>
      </c>
      <c r="S361" s="44">
        <f t="shared" si="64"/>
        <v>96.30108123892381</v>
      </c>
      <c r="T361" s="64">
        <v>96.80555555555556</v>
      </c>
      <c r="U361" s="57">
        <v>88.57954545454544</v>
      </c>
      <c r="V361" s="57">
        <v>87.5</v>
      </c>
      <c r="W361" s="56" t="s">
        <v>1</v>
      </c>
      <c r="X361" s="56" t="s">
        <v>1</v>
      </c>
      <c r="Y361" s="90">
        <f t="shared" si="65"/>
        <v>90.96170033670032</v>
      </c>
      <c r="Z361" s="101">
        <f t="shared" si="66"/>
        <v>79.84482849586834</v>
      </c>
      <c r="AA361" s="50">
        <v>13.158315177923</v>
      </c>
      <c r="AB361" s="47">
        <v>5.4945054945054945</v>
      </c>
      <c r="AC361" s="44">
        <f t="shared" si="67"/>
        <v>11.242362757068625</v>
      </c>
      <c r="AD361" s="85">
        <v>88.80000000000003</v>
      </c>
      <c r="AE361" s="91">
        <f t="shared" si="68"/>
        <v>88.80000000000003</v>
      </c>
      <c r="AF361" s="88">
        <v>93.75</v>
      </c>
      <c r="AG361" s="80">
        <v>100</v>
      </c>
      <c r="AH361" s="92">
        <f t="shared" si="69"/>
        <v>95.83333333333333</v>
      </c>
      <c r="AI361" s="37">
        <f t="shared" si="70"/>
        <v>48.84259347043661</v>
      </c>
      <c r="AJ361" s="38">
        <f t="shared" si="71"/>
        <v>65.84006164193451</v>
      </c>
    </row>
    <row r="362" spans="1:36" ht="15">
      <c r="A362" s="17">
        <v>800</v>
      </c>
      <c r="B362" s="18">
        <v>18860</v>
      </c>
      <c r="C362" s="19" t="s">
        <v>205</v>
      </c>
      <c r="D362" s="19" t="s">
        <v>1023</v>
      </c>
      <c r="E362" s="20">
        <v>6</v>
      </c>
      <c r="F362" s="48">
        <v>79.5</v>
      </c>
      <c r="G362" s="49">
        <v>78.3058608058608</v>
      </c>
      <c r="H362" s="44">
        <f t="shared" si="60"/>
        <v>79.1019536019536</v>
      </c>
      <c r="I362" s="104">
        <v>27</v>
      </c>
      <c r="J362" s="103">
        <f t="shared" si="61"/>
        <v>27</v>
      </c>
      <c r="K362" s="36">
        <f t="shared" si="62"/>
        <v>58.261172161172155</v>
      </c>
      <c r="L362" s="64">
        <v>23.952095808383234</v>
      </c>
      <c r="M362" s="65">
        <v>100</v>
      </c>
      <c r="N362" s="90">
        <f t="shared" si="63"/>
        <v>41.235710397387045</v>
      </c>
      <c r="O362" s="66">
        <v>93.6951754385965</v>
      </c>
      <c r="P362" s="57">
        <v>94.2103769</v>
      </c>
      <c r="Q362" s="67">
        <v>96.6798810703667</v>
      </c>
      <c r="R362" s="68" t="s">
        <v>1</v>
      </c>
      <c r="S362" s="44">
        <f t="shared" si="64"/>
        <v>94.80252250436087</v>
      </c>
      <c r="T362" s="64">
        <v>99.16666666666667</v>
      </c>
      <c r="U362" s="57">
        <v>70.22727272727273</v>
      </c>
      <c r="V362" s="57">
        <v>98.14814814814815</v>
      </c>
      <c r="W362" s="56" t="s">
        <v>1</v>
      </c>
      <c r="X362" s="56" t="s">
        <v>1</v>
      </c>
      <c r="Y362" s="90">
        <f t="shared" si="65"/>
        <v>89.18069584736251</v>
      </c>
      <c r="Z362" s="101">
        <f t="shared" si="66"/>
        <v>69.88388677961278</v>
      </c>
      <c r="AA362" s="50">
        <v>25.5300588984034</v>
      </c>
      <c r="AB362" s="47">
        <v>0</v>
      </c>
      <c r="AC362" s="44">
        <f t="shared" si="67"/>
        <v>19.14754417380255</v>
      </c>
      <c r="AD362" s="85">
        <v>77.10000000000002</v>
      </c>
      <c r="AE362" s="91">
        <f t="shared" si="68"/>
        <v>77.10000000000002</v>
      </c>
      <c r="AF362" s="88">
        <v>71.875</v>
      </c>
      <c r="AG362" s="80">
        <v>100</v>
      </c>
      <c r="AH362" s="92">
        <f t="shared" si="69"/>
        <v>81.25</v>
      </c>
      <c r="AI362" s="37">
        <f t="shared" si="70"/>
        <v>47.022023559361365</v>
      </c>
      <c r="AJ362" s="38">
        <f t="shared" si="71"/>
        <v>60.70078488984923</v>
      </c>
    </row>
    <row r="363" spans="1:36" ht="15">
      <c r="A363" s="17">
        <v>239</v>
      </c>
      <c r="B363" s="18">
        <v>19001</v>
      </c>
      <c r="C363" s="19" t="s">
        <v>151</v>
      </c>
      <c r="D363" s="19" t="s">
        <v>184</v>
      </c>
      <c r="E363" s="20">
        <v>2</v>
      </c>
      <c r="F363" s="48">
        <v>69.65</v>
      </c>
      <c r="G363" s="49">
        <v>76.0042735042735</v>
      </c>
      <c r="H363" s="44">
        <f t="shared" si="60"/>
        <v>71.76809116809116</v>
      </c>
      <c r="I363" s="104">
        <v>6</v>
      </c>
      <c r="J363" s="103">
        <f t="shared" si="61"/>
        <v>6</v>
      </c>
      <c r="K363" s="36">
        <f t="shared" si="62"/>
        <v>45.460854700854696</v>
      </c>
      <c r="L363" s="64">
        <v>61.24911284599006</v>
      </c>
      <c r="M363" s="65">
        <v>100</v>
      </c>
      <c r="N363" s="90">
        <f t="shared" si="63"/>
        <v>70.0561326537196</v>
      </c>
      <c r="O363" s="66">
        <v>93.91791952277076</v>
      </c>
      <c r="P363" s="57">
        <v>96.41595889999999</v>
      </c>
      <c r="Q363" s="67">
        <v>96.16986009432287</v>
      </c>
      <c r="R363" s="68" t="s">
        <v>1</v>
      </c>
      <c r="S363" s="44">
        <f t="shared" si="64"/>
        <v>95.44155789350683</v>
      </c>
      <c r="T363" s="64">
        <v>90.69444444444444</v>
      </c>
      <c r="U363" s="57">
        <v>96.52173913043478</v>
      </c>
      <c r="V363" s="57">
        <v>100</v>
      </c>
      <c r="W363" s="56" t="s">
        <v>1</v>
      </c>
      <c r="X363" s="56" t="s">
        <v>1</v>
      </c>
      <c r="Y363" s="90">
        <f t="shared" si="65"/>
        <v>95.73872785829306</v>
      </c>
      <c r="Z363" s="101">
        <f t="shared" si="66"/>
        <v>84.34329157954915</v>
      </c>
      <c r="AA363" s="50">
        <v>100</v>
      </c>
      <c r="AB363" s="47">
        <v>19.28571428571429</v>
      </c>
      <c r="AC363" s="44">
        <f t="shared" si="67"/>
        <v>79.82142857142857</v>
      </c>
      <c r="AD363" s="85">
        <v>72.70000000000005</v>
      </c>
      <c r="AE363" s="91">
        <f t="shared" si="68"/>
        <v>72.70000000000005</v>
      </c>
      <c r="AF363" s="88">
        <v>84.375</v>
      </c>
      <c r="AG363" s="80">
        <v>100</v>
      </c>
      <c r="AH363" s="92">
        <f t="shared" si="69"/>
        <v>89.58333333333333</v>
      </c>
      <c r="AI363" s="37">
        <f t="shared" si="70"/>
        <v>79.87476190476191</v>
      </c>
      <c r="AJ363" s="38">
        <f t="shared" si="71"/>
        <v>75.22624530137408</v>
      </c>
    </row>
    <row r="364" spans="1:36" ht="15">
      <c r="A364" s="17">
        <v>1037</v>
      </c>
      <c r="B364" s="18">
        <v>19022</v>
      </c>
      <c r="C364" s="19" t="s">
        <v>151</v>
      </c>
      <c r="D364" s="19" t="s">
        <v>1089</v>
      </c>
      <c r="E364" s="20">
        <v>6</v>
      </c>
      <c r="F364" s="48">
        <v>42.300000000000004</v>
      </c>
      <c r="G364" s="49">
        <v>75.66239316239316</v>
      </c>
      <c r="H364" s="44">
        <f t="shared" si="60"/>
        <v>53.42079772079772</v>
      </c>
      <c r="I364" s="104">
        <v>10</v>
      </c>
      <c r="J364" s="103">
        <f t="shared" si="61"/>
        <v>10</v>
      </c>
      <c r="K364" s="36">
        <f t="shared" si="62"/>
        <v>36.05247863247863</v>
      </c>
      <c r="L364" s="64">
        <v>42.352941176470594</v>
      </c>
      <c r="M364" s="65">
        <v>0</v>
      </c>
      <c r="N364" s="90">
        <f t="shared" si="63"/>
        <v>32.727272727272734</v>
      </c>
      <c r="O364" s="66">
        <v>75.63174016795925</v>
      </c>
      <c r="P364" s="57">
        <v>100</v>
      </c>
      <c r="Q364" s="67">
        <v>97.74617654950363</v>
      </c>
      <c r="R364" s="68" t="s">
        <v>1</v>
      </c>
      <c r="S364" s="44">
        <f t="shared" si="64"/>
        <v>91.06901850650482</v>
      </c>
      <c r="T364" s="64">
        <v>94.44444444444446</v>
      </c>
      <c r="U364" s="57">
        <v>75</v>
      </c>
      <c r="V364" s="57">
        <v>98.61111111111113</v>
      </c>
      <c r="W364" s="56" t="s">
        <v>1</v>
      </c>
      <c r="X364" s="56" t="s">
        <v>1</v>
      </c>
      <c r="Y364" s="90">
        <f t="shared" si="65"/>
        <v>89.35185185185185</v>
      </c>
      <c r="Z364" s="101">
        <f t="shared" si="66"/>
        <v>64.98653036652598</v>
      </c>
      <c r="AA364" s="50">
        <v>0</v>
      </c>
      <c r="AB364" s="47">
        <v>5.4945054945054945</v>
      </c>
      <c r="AC364" s="44">
        <f t="shared" si="67"/>
        <v>1.3736263736263736</v>
      </c>
      <c r="AD364" s="85">
        <v>30.699999999999992</v>
      </c>
      <c r="AE364" s="91">
        <f t="shared" si="68"/>
        <v>30.699999999999992</v>
      </c>
      <c r="AF364" s="88">
        <v>21.875</v>
      </c>
      <c r="AG364" s="80">
        <v>100</v>
      </c>
      <c r="AH364" s="92">
        <f t="shared" si="69"/>
        <v>47.91666666666666</v>
      </c>
      <c r="AI364" s="37">
        <f t="shared" si="70"/>
        <v>18.502600732600726</v>
      </c>
      <c r="AJ364" s="38">
        <f t="shared" si="71"/>
        <v>45.254541129538936</v>
      </c>
    </row>
    <row r="365" spans="1:36" ht="15">
      <c r="A365" s="17">
        <v>426</v>
      </c>
      <c r="B365" s="18">
        <v>19050</v>
      </c>
      <c r="C365" s="19" t="s">
        <v>151</v>
      </c>
      <c r="D365" s="19" t="s">
        <v>679</v>
      </c>
      <c r="E365" s="20">
        <v>6</v>
      </c>
      <c r="F365" s="48">
        <v>61.25000000000001</v>
      </c>
      <c r="G365" s="49">
        <v>77.06349206349206</v>
      </c>
      <c r="H365" s="44">
        <f t="shared" si="60"/>
        <v>66.52116402116403</v>
      </c>
      <c r="I365" s="104">
        <v>11</v>
      </c>
      <c r="J365" s="103">
        <f t="shared" si="61"/>
        <v>11</v>
      </c>
      <c r="K365" s="36">
        <f t="shared" si="62"/>
        <v>44.31269841269841</v>
      </c>
      <c r="L365" s="64">
        <v>82.68156424581005</v>
      </c>
      <c r="M365" s="65">
        <v>100</v>
      </c>
      <c r="N365" s="90">
        <f t="shared" si="63"/>
        <v>86.61757237176231</v>
      </c>
      <c r="O365" s="66">
        <v>97.30527041155783</v>
      </c>
      <c r="P365" s="57">
        <v>98.095036</v>
      </c>
      <c r="Q365" s="67">
        <v>98.84393063583815</v>
      </c>
      <c r="R365" s="68" t="s">
        <v>1</v>
      </c>
      <c r="S365" s="44">
        <f t="shared" si="64"/>
        <v>98.0201114664138</v>
      </c>
      <c r="T365" s="64">
        <v>98.61111111111111</v>
      </c>
      <c r="U365" s="57">
        <v>99.99999999999999</v>
      </c>
      <c r="V365" s="57">
        <v>98.14814814814815</v>
      </c>
      <c r="W365" s="56" t="s">
        <v>1</v>
      </c>
      <c r="X365" s="56" t="s">
        <v>1</v>
      </c>
      <c r="Y365" s="90">
        <f t="shared" si="65"/>
        <v>98.91975308641975</v>
      </c>
      <c r="Z365" s="101">
        <f t="shared" si="66"/>
        <v>93.21890825356856</v>
      </c>
      <c r="AA365" s="50">
        <v>70.421473684924</v>
      </c>
      <c r="AB365" s="47">
        <v>6.593406593406594</v>
      </c>
      <c r="AC365" s="44">
        <f t="shared" si="67"/>
        <v>54.464456912044646</v>
      </c>
      <c r="AD365" s="85">
        <v>47.19999999999994</v>
      </c>
      <c r="AE365" s="91">
        <f t="shared" si="68"/>
        <v>47.19999999999994</v>
      </c>
      <c r="AF365" s="88">
        <v>18.75</v>
      </c>
      <c r="AG365" s="80">
        <v>100</v>
      </c>
      <c r="AH365" s="92">
        <f t="shared" si="69"/>
        <v>45.83333333333333</v>
      </c>
      <c r="AI365" s="37">
        <f t="shared" si="70"/>
        <v>50.80104368642379</v>
      </c>
      <c r="AJ365" s="38">
        <f t="shared" si="71"/>
        <v>70.7123069152511</v>
      </c>
    </row>
    <row r="366" spans="1:36" ht="15">
      <c r="A366" s="17">
        <v>604</v>
      </c>
      <c r="B366" s="18">
        <v>19075</v>
      </c>
      <c r="C366" s="19" t="s">
        <v>151</v>
      </c>
      <c r="D366" s="19" t="s">
        <v>528</v>
      </c>
      <c r="E366" s="20">
        <v>6</v>
      </c>
      <c r="F366" s="48">
        <v>62.10000000000002</v>
      </c>
      <c r="G366" s="49">
        <v>76.25</v>
      </c>
      <c r="H366" s="44">
        <f t="shared" si="60"/>
        <v>66.81666666666668</v>
      </c>
      <c r="I366" s="104">
        <v>21.000000000000004</v>
      </c>
      <c r="J366" s="103">
        <f t="shared" si="61"/>
        <v>21.000000000000004</v>
      </c>
      <c r="K366" s="36">
        <f t="shared" si="62"/>
        <v>48.49000000000001</v>
      </c>
      <c r="L366" s="64">
        <v>96.64429530201343</v>
      </c>
      <c r="M366" s="65">
        <v>0</v>
      </c>
      <c r="N366" s="90">
        <f t="shared" si="63"/>
        <v>74.67968273337401</v>
      </c>
      <c r="O366" s="66">
        <v>80.61072218128224</v>
      </c>
      <c r="P366" s="57">
        <v>92.28545874999999</v>
      </c>
      <c r="Q366" s="67">
        <v>98.81141045958796</v>
      </c>
      <c r="R366" s="68" t="s">
        <v>1</v>
      </c>
      <c r="S366" s="44">
        <f t="shared" si="64"/>
        <v>90.51259138208363</v>
      </c>
      <c r="T366" s="64">
        <v>46.25</v>
      </c>
      <c r="U366" s="57">
        <v>53.79545454545455</v>
      </c>
      <c r="V366" s="57">
        <v>94.44444444444446</v>
      </c>
      <c r="W366" s="56" t="s">
        <v>1</v>
      </c>
      <c r="X366" s="56" t="s">
        <v>1</v>
      </c>
      <c r="Y366" s="90">
        <f t="shared" si="65"/>
        <v>64.82996632996633</v>
      </c>
      <c r="Z366" s="101">
        <f t="shared" si="66"/>
        <v>77.38228156414324</v>
      </c>
      <c r="AA366" s="50">
        <v>74.1141655229043</v>
      </c>
      <c r="AB366" s="47">
        <v>8.791208791208792</v>
      </c>
      <c r="AC366" s="44">
        <f t="shared" si="67"/>
        <v>57.78342633998042</v>
      </c>
      <c r="AD366" s="85">
        <v>55.9</v>
      </c>
      <c r="AE366" s="91">
        <f t="shared" si="68"/>
        <v>55.9</v>
      </c>
      <c r="AF366" s="88">
        <v>62.5</v>
      </c>
      <c r="AG366" s="80">
        <v>100</v>
      </c>
      <c r="AH366" s="92">
        <f t="shared" si="69"/>
        <v>75</v>
      </c>
      <c r="AI366" s="37">
        <f t="shared" si="70"/>
        <v>60.72449404798956</v>
      </c>
      <c r="AJ366" s="38">
        <f t="shared" si="71"/>
        <v>66.60648899646849</v>
      </c>
    </row>
    <row r="367" spans="1:36" ht="15">
      <c r="A367" s="17">
        <v>383</v>
      </c>
      <c r="B367" s="18">
        <v>19100</v>
      </c>
      <c r="C367" s="19" t="s">
        <v>151</v>
      </c>
      <c r="D367" s="19" t="s">
        <v>793</v>
      </c>
      <c r="E367" s="20">
        <v>6</v>
      </c>
      <c r="F367" s="48">
        <v>85.05</v>
      </c>
      <c r="G367" s="49">
        <v>76.98463573463575</v>
      </c>
      <c r="H367" s="44">
        <f t="shared" si="60"/>
        <v>82.36154524487858</v>
      </c>
      <c r="I367" s="104">
        <v>26</v>
      </c>
      <c r="J367" s="103">
        <f t="shared" si="61"/>
        <v>26</v>
      </c>
      <c r="K367" s="36">
        <f t="shared" si="62"/>
        <v>59.81692714692715</v>
      </c>
      <c r="L367" s="64">
        <v>62.172284644194754</v>
      </c>
      <c r="M367" s="65">
        <v>100</v>
      </c>
      <c r="N367" s="90">
        <f t="shared" si="63"/>
        <v>70.76949267960504</v>
      </c>
      <c r="O367" s="66">
        <v>95.11609644146137</v>
      </c>
      <c r="P367" s="57">
        <v>97.2010394</v>
      </c>
      <c r="Q367" s="67">
        <v>99.0376498396083</v>
      </c>
      <c r="R367" s="68" t="s">
        <v>1</v>
      </c>
      <c r="S367" s="44">
        <f t="shared" si="64"/>
        <v>97.05756298000634</v>
      </c>
      <c r="T367" s="64">
        <v>99.16666666666667</v>
      </c>
      <c r="U367" s="57">
        <v>83.70535714285712</v>
      </c>
      <c r="V367" s="57">
        <v>90.74074074074072</v>
      </c>
      <c r="W367" s="56" t="s">
        <v>1</v>
      </c>
      <c r="X367" s="56" t="s">
        <v>1</v>
      </c>
      <c r="Y367" s="90">
        <f t="shared" si="65"/>
        <v>91.20425485008818</v>
      </c>
      <c r="Z367" s="101">
        <f t="shared" si="66"/>
        <v>84.08601809664941</v>
      </c>
      <c r="AA367" s="50">
        <v>66.4134305290669</v>
      </c>
      <c r="AB367" s="47">
        <v>5.4945054945054945</v>
      </c>
      <c r="AC367" s="44">
        <f t="shared" si="67"/>
        <v>51.18369927042655</v>
      </c>
      <c r="AD367" s="85">
        <v>75.50000000000004</v>
      </c>
      <c r="AE367" s="91">
        <f t="shared" si="68"/>
        <v>75.50000000000004</v>
      </c>
      <c r="AF367" s="88">
        <v>43.75</v>
      </c>
      <c r="AG367" s="80">
        <v>100</v>
      </c>
      <c r="AH367" s="92">
        <f t="shared" si="69"/>
        <v>62.49999999999999</v>
      </c>
      <c r="AI367" s="37">
        <f t="shared" si="70"/>
        <v>59.931306277560836</v>
      </c>
      <c r="AJ367" s="38">
        <f t="shared" si="71"/>
        <v>71.98578636097838</v>
      </c>
    </row>
    <row r="368" spans="1:36" ht="15">
      <c r="A368" s="17">
        <v>774</v>
      </c>
      <c r="B368" s="18">
        <v>19110</v>
      </c>
      <c r="C368" s="19" t="s">
        <v>151</v>
      </c>
      <c r="D368" s="19" t="s">
        <v>1104</v>
      </c>
      <c r="E368" s="20">
        <v>6</v>
      </c>
      <c r="F368" s="48">
        <v>90.3</v>
      </c>
      <c r="G368" s="49">
        <v>0</v>
      </c>
      <c r="H368" s="44">
        <f t="shared" si="60"/>
        <v>60.199999999999996</v>
      </c>
      <c r="I368" s="104">
        <v>10</v>
      </c>
      <c r="J368" s="103">
        <f t="shared" si="61"/>
        <v>10</v>
      </c>
      <c r="K368" s="36">
        <f t="shared" si="62"/>
        <v>40.12</v>
      </c>
      <c r="L368" s="64">
        <v>22.697368421052634</v>
      </c>
      <c r="M368" s="65">
        <v>100</v>
      </c>
      <c r="N368" s="90">
        <f t="shared" si="63"/>
        <v>40.266148325358856</v>
      </c>
      <c r="O368" s="66">
        <v>78.17566649367322</v>
      </c>
      <c r="P368" s="57">
        <v>94.26697349999999</v>
      </c>
      <c r="Q368" s="67">
        <v>99.64104098115465</v>
      </c>
      <c r="R368" s="68" t="s">
        <v>1</v>
      </c>
      <c r="S368" s="44">
        <f t="shared" si="64"/>
        <v>90.63787622473953</v>
      </c>
      <c r="T368" s="64">
        <v>87.91666666666667</v>
      </c>
      <c r="U368" s="57">
        <v>80.28260869565217</v>
      </c>
      <c r="V368" s="57">
        <v>94.44444444444446</v>
      </c>
      <c r="W368" s="56" t="s">
        <v>1</v>
      </c>
      <c r="X368" s="56" t="s">
        <v>1</v>
      </c>
      <c r="Y368" s="90">
        <f t="shared" si="65"/>
        <v>87.54790660225443</v>
      </c>
      <c r="Z368" s="101">
        <f t="shared" si="66"/>
        <v>67.73272323961561</v>
      </c>
      <c r="AA368" s="50">
        <v>73.4044861662614</v>
      </c>
      <c r="AB368" s="47">
        <v>7.6923076923076925</v>
      </c>
      <c r="AC368" s="44">
        <f t="shared" si="67"/>
        <v>56.97644154777298</v>
      </c>
      <c r="AD368" s="85">
        <v>68.39999999999999</v>
      </c>
      <c r="AE368" s="91">
        <f t="shared" si="68"/>
        <v>68.39999999999999</v>
      </c>
      <c r="AF368" s="88">
        <v>81.25</v>
      </c>
      <c r="AG368" s="80">
        <v>100</v>
      </c>
      <c r="AH368" s="92">
        <f t="shared" si="69"/>
        <v>87.5</v>
      </c>
      <c r="AI368" s="37">
        <f t="shared" si="70"/>
        <v>66.1274354921456</v>
      </c>
      <c r="AJ368" s="38">
        <f t="shared" si="71"/>
        <v>61.72859226745148</v>
      </c>
    </row>
    <row r="369" spans="1:36" ht="15">
      <c r="A369" s="17">
        <v>229</v>
      </c>
      <c r="B369" s="18">
        <v>19130</v>
      </c>
      <c r="C369" s="19" t="s">
        <v>151</v>
      </c>
      <c r="D369" s="19" t="s">
        <v>378</v>
      </c>
      <c r="E369" s="20">
        <v>6</v>
      </c>
      <c r="F369" s="48">
        <v>72.9</v>
      </c>
      <c r="G369" s="49">
        <v>80.45126170126169</v>
      </c>
      <c r="H369" s="44">
        <f t="shared" si="60"/>
        <v>75.4170872337539</v>
      </c>
      <c r="I369" s="104">
        <v>11</v>
      </c>
      <c r="J369" s="103">
        <f t="shared" si="61"/>
        <v>11</v>
      </c>
      <c r="K369" s="36">
        <f t="shared" si="62"/>
        <v>49.65025234025234</v>
      </c>
      <c r="L369" s="64">
        <v>65.55023923444976</v>
      </c>
      <c r="M369" s="65">
        <v>100</v>
      </c>
      <c r="N369" s="90">
        <f t="shared" si="63"/>
        <v>73.37973031752935</v>
      </c>
      <c r="O369" s="66">
        <v>93.79172876304024</v>
      </c>
      <c r="P369" s="57">
        <v>90.57792780000001</v>
      </c>
      <c r="Q369" s="67">
        <v>99.4597912829957</v>
      </c>
      <c r="R369" s="68" t="s">
        <v>1</v>
      </c>
      <c r="S369" s="44">
        <f t="shared" si="64"/>
        <v>94.55068481371073</v>
      </c>
      <c r="T369" s="64">
        <v>100</v>
      </c>
      <c r="U369" s="57">
        <v>97.90476190476191</v>
      </c>
      <c r="V369" s="57">
        <v>100</v>
      </c>
      <c r="W369" s="56" t="s">
        <v>1</v>
      </c>
      <c r="X369" s="56" t="s">
        <v>1</v>
      </c>
      <c r="Y369" s="90">
        <f t="shared" si="65"/>
        <v>99.30158730158729</v>
      </c>
      <c r="Z369" s="101">
        <f t="shared" si="66"/>
        <v>86.37568143248129</v>
      </c>
      <c r="AA369" s="50">
        <v>90.455872876216</v>
      </c>
      <c r="AB369" s="47">
        <v>5.4945054945054945</v>
      </c>
      <c r="AC369" s="44">
        <f t="shared" si="67"/>
        <v>69.21553103078838</v>
      </c>
      <c r="AD369" s="85">
        <v>75.20000000000003</v>
      </c>
      <c r="AE369" s="91">
        <f t="shared" si="68"/>
        <v>75.20000000000003</v>
      </c>
      <c r="AF369" s="88">
        <v>81.25</v>
      </c>
      <c r="AG369" s="80">
        <v>100</v>
      </c>
      <c r="AH369" s="92">
        <f t="shared" si="69"/>
        <v>87.5</v>
      </c>
      <c r="AI369" s="37">
        <f t="shared" si="70"/>
        <v>74.46828321642047</v>
      </c>
      <c r="AJ369" s="38">
        <f t="shared" si="71"/>
        <v>75.45837614921726</v>
      </c>
    </row>
    <row r="370" spans="1:36" ht="15">
      <c r="A370" s="17">
        <v>898</v>
      </c>
      <c r="B370" s="18">
        <v>19137</v>
      </c>
      <c r="C370" s="19" t="s">
        <v>151</v>
      </c>
      <c r="D370" s="19" t="s">
        <v>888</v>
      </c>
      <c r="E370" s="20">
        <v>6</v>
      </c>
      <c r="F370" s="48">
        <v>46.099999999999994</v>
      </c>
      <c r="G370" s="49">
        <v>0</v>
      </c>
      <c r="H370" s="44">
        <f t="shared" si="60"/>
        <v>30.733333333333327</v>
      </c>
      <c r="I370" s="104">
        <v>10</v>
      </c>
      <c r="J370" s="103">
        <f t="shared" si="61"/>
        <v>10</v>
      </c>
      <c r="K370" s="36">
        <f t="shared" si="62"/>
        <v>22.439999999999994</v>
      </c>
      <c r="L370" s="64">
        <v>50.256410256410255</v>
      </c>
      <c r="M370" s="65">
        <v>100</v>
      </c>
      <c r="N370" s="90">
        <f t="shared" si="63"/>
        <v>61.56177156177156</v>
      </c>
      <c r="O370" s="66">
        <v>86.22284465887303</v>
      </c>
      <c r="P370" s="57">
        <v>94.95256085</v>
      </c>
      <c r="Q370" s="67">
        <v>99.240714139134</v>
      </c>
      <c r="R370" s="68" t="s">
        <v>1</v>
      </c>
      <c r="S370" s="44">
        <f t="shared" si="64"/>
        <v>93.41361985774233</v>
      </c>
      <c r="T370" s="64">
        <v>85</v>
      </c>
      <c r="U370" s="57">
        <v>82.5</v>
      </c>
      <c r="V370" s="57">
        <v>100</v>
      </c>
      <c r="W370" s="56" t="s">
        <v>1</v>
      </c>
      <c r="X370" s="56" t="s">
        <v>1</v>
      </c>
      <c r="Y370" s="90">
        <f t="shared" si="65"/>
        <v>89.16666666666666</v>
      </c>
      <c r="Z370" s="101">
        <f t="shared" si="66"/>
        <v>78.37953784165703</v>
      </c>
      <c r="AA370" s="50">
        <v>56.2463002860775</v>
      </c>
      <c r="AB370" s="47">
        <v>5.4945054945054945</v>
      </c>
      <c r="AC370" s="44">
        <f t="shared" si="67"/>
        <v>43.5583515881845</v>
      </c>
      <c r="AD370" s="85">
        <v>23.89999999999999</v>
      </c>
      <c r="AE370" s="91">
        <f t="shared" si="68"/>
        <v>23.89999999999999</v>
      </c>
      <c r="AF370" s="88">
        <v>37.5</v>
      </c>
      <c r="AG370" s="80">
        <v>100</v>
      </c>
      <c r="AH370" s="92">
        <f t="shared" si="69"/>
        <v>58.33333333333333</v>
      </c>
      <c r="AI370" s="37">
        <f t="shared" si="70"/>
        <v>41.27112084703173</v>
      </c>
      <c r="AJ370" s="38">
        <f t="shared" si="71"/>
        <v>56.05910517493803</v>
      </c>
    </row>
    <row r="371" spans="1:36" ht="15">
      <c r="A371" s="17">
        <v>915</v>
      </c>
      <c r="B371" s="18">
        <v>19142</v>
      </c>
      <c r="C371" s="19" t="s">
        <v>151</v>
      </c>
      <c r="D371" s="19" t="s">
        <v>538</v>
      </c>
      <c r="E371" s="20">
        <v>6</v>
      </c>
      <c r="F371" s="48">
        <v>62.65000000000002</v>
      </c>
      <c r="G371" s="49">
        <v>79.17735042735043</v>
      </c>
      <c r="H371" s="44">
        <f t="shared" si="60"/>
        <v>68.15911680911682</v>
      </c>
      <c r="I371" s="104">
        <v>21.000000000000004</v>
      </c>
      <c r="J371" s="103">
        <f t="shared" si="61"/>
        <v>21.000000000000004</v>
      </c>
      <c r="K371" s="36">
        <f t="shared" si="62"/>
        <v>49.2954700854701</v>
      </c>
      <c r="L371" s="64">
        <v>11.214953271028039</v>
      </c>
      <c r="M371" s="65">
        <v>100</v>
      </c>
      <c r="N371" s="90">
        <f t="shared" si="63"/>
        <v>31.393372982158027</v>
      </c>
      <c r="O371" s="66">
        <v>97.47593415356573</v>
      </c>
      <c r="P371" s="57">
        <v>96.1172013</v>
      </c>
      <c r="Q371" s="67">
        <v>99.83583489681051</v>
      </c>
      <c r="R371" s="68" t="s">
        <v>1</v>
      </c>
      <c r="S371" s="44">
        <f t="shared" si="64"/>
        <v>97.74852574796908</v>
      </c>
      <c r="T371" s="64">
        <v>96.94444444444444</v>
      </c>
      <c r="U371" s="57">
        <v>55.69169960474307</v>
      </c>
      <c r="V371" s="57">
        <v>90.27777777777779</v>
      </c>
      <c r="W371" s="56" t="s">
        <v>1</v>
      </c>
      <c r="X371" s="56" t="s">
        <v>1</v>
      </c>
      <c r="Y371" s="90">
        <f t="shared" si="65"/>
        <v>80.97130727565509</v>
      </c>
      <c r="Z371" s="101">
        <f t="shared" si="66"/>
        <v>64.52572609765686</v>
      </c>
      <c r="AA371" s="50">
        <v>55.5266933074353</v>
      </c>
      <c r="AB371" s="47">
        <v>5.4945054945054945</v>
      </c>
      <c r="AC371" s="44">
        <f t="shared" si="67"/>
        <v>43.01864635420285</v>
      </c>
      <c r="AD371" s="85">
        <v>18.299999999999994</v>
      </c>
      <c r="AE371" s="91">
        <f t="shared" si="68"/>
        <v>18.299999999999994</v>
      </c>
      <c r="AF371" s="88">
        <v>59.375</v>
      </c>
      <c r="AG371" s="80">
        <v>100</v>
      </c>
      <c r="AH371" s="92">
        <f t="shared" si="69"/>
        <v>72.91666666666666</v>
      </c>
      <c r="AI371" s="37">
        <f t="shared" si="70"/>
        <v>42.40661138890819</v>
      </c>
      <c r="AJ371" s="38">
        <f t="shared" si="71"/>
        <v>54.84394048259491</v>
      </c>
    </row>
    <row r="372" spans="1:36" ht="15">
      <c r="A372" s="17">
        <v>355</v>
      </c>
      <c r="B372" s="18">
        <v>19212</v>
      </c>
      <c r="C372" s="19" t="s">
        <v>151</v>
      </c>
      <c r="D372" s="19" t="s">
        <v>879</v>
      </c>
      <c r="E372" s="20">
        <v>6</v>
      </c>
      <c r="F372" s="48">
        <v>81.10000000000002</v>
      </c>
      <c r="G372" s="49">
        <v>0</v>
      </c>
      <c r="H372" s="44">
        <f t="shared" si="60"/>
        <v>54.06666666666668</v>
      </c>
      <c r="I372" s="104">
        <v>21.000000000000004</v>
      </c>
      <c r="J372" s="103">
        <f t="shared" si="61"/>
        <v>21.000000000000004</v>
      </c>
      <c r="K372" s="36">
        <f t="shared" si="62"/>
        <v>40.84</v>
      </c>
      <c r="L372" s="64">
        <v>85.64593301435407</v>
      </c>
      <c r="M372" s="65">
        <v>100</v>
      </c>
      <c r="N372" s="90">
        <f t="shared" si="63"/>
        <v>88.90822096563724</v>
      </c>
      <c r="O372" s="66">
        <v>97.17514124293784</v>
      </c>
      <c r="P372" s="57">
        <v>90.6155194</v>
      </c>
      <c r="Q372" s="67">
        <v>99.58828911253431</v>
      </c>
      <c r="R372" s="68" t="s">
        <v>1</v>
      </c>
      <c r="S372" s="44">
        <f t="shared" si="64"/>
        <v>95.73311263729167</v>
      </c>
      <c r="T372" s="64">
        <v>88.61111111111111</v>
      </c>
      <c r="U372" s="57">
        <v>73.29545454545455</v>
      </c>
      <c r="V372" s="57">
        <v>100</v>
      </c>
      <c r="W372" s="56" t="s">
        <v>1</v>
      </c>
      <c r="X372" s="56" t="s">
        <v>1</v>
      </c>
      <c r="Y372" s="90">
        <f t="shared" si="65"/>
        <v>87.30218855218854</v>
      </c>
      <c r="Z372" s="101">
        <f t="shared" si="66"/>
        <v>90.70673852133896</v>
      </c>
      <c r="AA372" s="50">
        <v>62.1446543300233</v>
      </c>
      <c r="AB372" s="47">
        <v>5.4945054945054945</v>
      </c>
      <c r="AC372" s="44">
        <f t="shared" si="67"/>
        <v>47.98211712114385</v>
      </c>
      <c r="AD372" s="85">
        <v>76.40000000000008</v>
      </c>
      <c r="AE372" s="91">
        <f t="shared" si="68"/>
        <v>76.40000000000008</v>
      </c>
      <c r="AF372" s="88">
        <v>84.375</v>
      </c>
      <c r="AG372" s="80">
        <v>100</v>
      </c>
      <c r="AH372" s="92">
        <f t="shared" si="69"/>
        <v>89.58333333333333</v>
      </c>
      <c r="AI372" s="37">
        <f t="shared" si="70"/>
        <v>63.880462464610076</v>
      </c>
      <c r="AJ372" s="38">
        <f t="shared" si="71"/>
        <v>72.68550800005251</v>
      </c>
    </row>
    <row r="373" spans="1:36" ht="15">
      <c r="A373" s="17">
        <v>363</v>
      </c>
      <c r="B373" s="18">
        <v>19256</v>
      </c>
      <c r="C373" s="19" t="s">
        <v>151</v>
      </c>
      <c r="D373" s="19" t="s">
        <v>386</v>
      </c>
      <c r="E373" s="20">
        <v>6</v>
      </c>
      <c r="F373" s="48">
        <v>70.75</v>
      </c>
      <c r="G373" s="49">
        <v>84.55433455433456</v>
      </c>
      <c r="H373" s="44">
        <f t="shared" si="60"/>
        <v>75.35144485144485</v>
      </c>
      <c r="I373" s="104">
        <v>21.000000000000004</v>
      </c>
      <c r="J373" s="103">
        <f t="shared" si="61"/>
        <v>21.000000000000004</v>
      </c>
      <c r="K373" s="36">
        <f t="shared" si="62"/>
        <v>53.61086691086692</v>
      </c>
      <c r="L373" s="64">
        <v>69.54177897574124</v>
      </c>
      <c r="M373" s="65">
        <v>100</v>
      </c>
      <c r="N373" s="90">
        <f t="shared" si="63"/>
        <v>76.46410193580004</v>
      </c>
      <c r="O373" s="66">
        <v>97.95201115093587</v>
      </c>
      <c r="P373" s="57">
        <v>99.39698145</v>
      </c>
      <c r="Q373" s="67">
        <v>97.83241946538726</v>
      </c>
      <c r="R373" s="68" t="s">
        <v>1</v>
      </c>
      <c r="S373" s="44">
        <f t="shared" si="64"/>
        <v>98.3323078945939</v>
      </c>
      <c r="T373" s="64">
        <v>98.47222222222221</v>
      </c>
      <c r="U373" s="57">
        <v>99.99999999999999</v>
      </c>
      <c r="V373" s="57">
        <v>100</v>
      </c>
      <c r="W373" s="56" t="s">
        <v>1</v>
      </c>
      <c r="X373" s="56" t="s">
        <v>1</v>
      </c>
      <c r="Y373" s="90">
        <f t="shared" si="65"/>
        <v>99.49074074074072</v>
      </c>
      <c r="Z373" s="101">
        <f t="shared" si="66"/>
        <v>88.98832115579984</v>
      </c>
      <c r="AA373" s="50">
        <v>63.1523317734007</v>
      </c>
      <c r="AB373" s="47">
        <v>5.4945054945054945</v>
      </c>
      <c r="AC373" s="44">
        <f t="shared" si="67"/>
        <v>48.73787520367689</v>
      </c>
      <c r="AD373" s="85">
        <v>61.49999999999992</v>
      </c>
      <c r="AE373" s="91">
        <f t="shared" si="68"/>
        <v>61.49999999999992</v>
      </c>
      <c r="AF373" s="88">
        <v>65.625</v>
      </c>
      <c r="AG373" s="80">
        <v>100</v>
      </c>
      <c r="AH373" s="92">
        <f t="shared" si="69"/>
        <v>77.08333333333333</v>
      </c>
      <c r="AI373" s="37">
        <f t="shared" si="70"/>
        <v>57.81020010862765</v>
      </c>
      <c r="AJ373" s="38">
        <f t="shared" si="71"/>
        <v>72.5593939926616</v>
      </c>
    </row>
    <row r="374" spans="1:36" ht="15">
      <c r="A374" s="17">
        <v>686</v>
      </c>
      <c r="B374" s="18">
        <v>19290</v>
      </c>
      <c r="C374" s="19" t="s">
        <v>151</v>
      </c>
      <c r="D374" s="19" t="s">
        <v>375</v>
      </c>
      <c r="E374" s="20">
        <v>6</v>
      </c>
      <c r="F374" s="48">
        <v>41.40000000000001</v>
      </c>
      <c r="G374" s="49">
        <v>0</v>
      </c>
      <c r="H374" s="44">
        <f t="shared" si="60"/>
        <v>27.60000000000001</v>
      </c>
      <c r="I374" s="104">
        <v>21.000000000000004</v>
      </c>
      <c r="J374" s="103">
        <f t="shared" si="61"/>
        <v>21.000000000000004</v>
      </c>
      <c r="K374" s="36">
        <f t="shared" si="62"/>
        <v>24.960000000000008</v>
      </c>
      <c r="L374" s="64">
        <v>91.17647058823529</v>
      </c>
      <c r="M374" s="65">
        <v>100</v>
      </c>
      <c r="N374" s="90">
        <f t="shared" si="63"/>
        <v>93.18181818181819</v>
      </c>
      <c r="O374" s="66">
        <v>93.70352540203025</v>
      </c>
      <c r="P374" s="57">
        <v>99.2735471</v>
      </c>
      <c r="Q374" s="67">
        <v>98.3226837060703</v>
      </c>
      <c r="R374" s="68" t="s">
        <v>1</v>
      </c>
      <c r="S374" s="44">
        <f t="shared" si="64"/>
        <v>97.0392312868235</v>
      </c>
      <c r="T374" s="64">
        <v>69.58333333333333</v>
      </c>
      <c r="U374" s="57">
        <v>96.66666666666669</v>
      </c>
      <c r="V374" s="57">
        <v>95.83333333333333</v>
      </c>
      <c r="W374" s="56" t="s">
        <v>1</v>
      </c>
      <c r="X374" s="56" t="s">
        <v>1</v>
      </c>
      <c r="Y374" s="90">
        <f t="shared" si="65"/>
        <v>87.36111111111111</v>
      </c>
      <c r="Z374" s="101">
        <f t="shared" si="66"/>
        <v>93.01922067845018</v>
      </c>
      <c r="AA374" s="50">
        <v>56.4313085419631</v>
      </c>
      <c r="AB374" s="47">
        <v>5.4945054945054945</v>
      </c>
      <c r="AC374" s="44">
        <f t="shared" si="67"/>
        <v>43.6971077800987</v>
      </c>
      <c r="AD374" s="85">
        <v>32.699999999999996</v>
      </c>
      <c r="AE374" s="91">
        <f t="shared" si="68"/>
        <v>32.699999999999996</v>
      </c>
      <c r="AF374" s="88">
        <v>37.5</v>
      </c>
      <c r="AG374" s="80">
        <v>100</v>
      </c>
      <c r="AH374" s="92">
        <f t="shared" si="69"/>
        <v>58.33333333333333</v>
      </c>
      <c r="AI374" s="37">
        <f t="shared" si="70"/>
        <v>43.69179081605264</v>
      </c>
      <c r="AJ374" s="38">
        <f t="shared" si="71"/>
        <v>64.60914758404088</v>
      </c>
    </row>
    <row r="375" spans="1:36" ht="15">
      <c r="A375" s="17">
        <v>347</v>
      </c>
      <c r="B375" s="18">
        <v>19300</v>
      </c>
      <c r="C375" s="19" t="s">
        <v>151</v>
      </c>
      <c r="D375" s="19" t="s">
        <v>232</v>
      </c>
      <c r="E375" s="20">
        <v>6</v>
      </c>
      <c r="F375" s="48">
        <v>68.8</v>
      </c>
      <c r="G375" s="49">
        <v>79.17735042735043</v>
      </c>
      <c r="H375" s="44">
        <f t="shared" si="60"/>
        <v>72.2591168091168</v>
      </c>
      <c r="I375" s="104">
        <v>10</v>
      </c>
      <c r="J375" s="103">
        <f t="shared" si="61"/>
        <v>10</v>
      </c>
      <c r="K375" s="36">
        <f t="shared" si="62"/>
        <v>47.35547008547008</v>
      </c>
      <c r="L375" s="64">
        <v>61.48648648648649</v>
      </c>
      <c r="M375" s="65">
        <v>100</v>
      </c>
      <c r="N375" s="90">
        <f t="shared" si="63"/>
        <v>70.23955773955774</v>
      </c>
      <c r="O375" s="66">
        <v>72.77919794782322</v>
      </c>
      <c r="P375" s="57">
        <v>87.34516479999999</v>
      </c>
      <c r="Q375" s="67">
        <v>99.52314722829327</v>
      </c>
      <c r="R375" s="68" t="s">
        <v>1</v>
      </c>
      <c r="S375" s="44">
        <f t="shared" si="64"/>
        <v>86.49507676079381</v>
      </c>
      <c r="T375" s="64">
        <v>98.61111111111111</v>
      </c>
      <c r="U375" s="57">
        <v>62.60869565217392</v>
      </c>
      <c r="V375" s="57">
        <v>100</v>
      </c>
      <c r="W375" s="56" t="s">
        <v>1</v>
      </c>
      <c r="X375" s="56" t="s">
        <v>1</v>
      </c>
      <c r="Y375" s="90">
        <f t="shared" si="65"/>
        <v>87.073268921095</v>
      </c>
      <c r="Z375" s="101">
        <f t="shared" si="66"/>
        <v>79.48141450992223</v>
      </c>
      <c r="AA375" s="50">
        <v>100</v>
      </c>
      <c r="AB375" s="47">
        <v>5.263157894736842</v>
      </c>
      <c r="AC375" s="44">
        <f t="shared" si="67"/>
        <v>76.3157894736842</v>
      </c>
      <c r="AD375" s="85">
        <v>76.9</v>
      </c>
      <c r="AE375" s="91">
        <f t="shared" si="68"/>
        <v>76.9</v>
      </c>
      <c r="AF375" s="88">
        <v>84.375</v>
      </c>
      <c r="AG375" s="80">
        <v>100</v>
      </c>
      <c r="AH375" s="92">
        <f t="shared" si="69"/>
        <v>89.58333333333333</v>
      </c>
      <c r="AI375" s="37">
        <f t="shared" si="70"/>
        <v>79.12508771929825</v>
      </c>
      <c r="AJ375" s="38">
        <f t="shared" si="71"/>
        <v>72.9493275878446</v>
      </c>
    </row>
    <row r="376" spans="1:36" ht="15">
      <c r="A376" s="17">
        <v>1093</v>
      </c>
      <c r="B376" s="18">
        <v>19318</v>
      </c>
      <c r="C376" s="19" t="s">
        <v>151</v>
      </c>
      <c r="D376" s="19" t="s">
        <v>990</v>
      </c>
      <c r="E376" s="20">
        <v>6</v>
      </c>
      <c r="F376" s="48">
        <v>0</v>
      </c>
      <c r="G376" s="49">
        <v>0</v>
      </c>
      <c r="H376" s="44">
        <f t="shared" si="60"/>
        <v>0</v>
      </c>
      <c r="I376" s="104">
        <v>16</v>
      </c>
      <c r="J376" s="103">
        <f t="shared" si="61"/>
        <v>16</v>
      </c>
      <c r="K376" s="36">
        <f t="shared" si="62"/>
        <v>6.4</v>
      </c>
      <c r="L376" s="64">
        <v>0</v>
      </c>
      <c r="M376" s="65">
        <v>100</v>
      </c>
      <c r="N376" s="90">
        <f t="shared" si="63"/>
        <v>22.727272727272727</v>
      </c>
      <c r="O376" s="66">
        <v>59.83866851448989</v>
      </c>
      <c r="P376" s="57">
        <v>72.27995215</v>
      </c>
      <c r="Q376" s="67">
        <v>99.33313791587278</v>
      </c>
      <c r="R376" s="68" t="s">
        <v>1</v>
      </c>
      <c r="S376" s="44">
        <f t="shared" si="64"/>
        <v>77.10236707708333</v>
      </c>
      <c r="T376" s="64">
        <v>20.277777777777782</v>
      </c>
      <c r="U376" s="57">
        <v>18.858695652173914</v>
      </c>
      <c r="V376" s="57">
        <v>98.61111111111113</v>
      </c>
      <c r="W376" s="56" t="s">
        <v>1</v>
      </c>
      <c r="X376" s="56" t="s">
        <v>1</v>
      </c>
      <c r="Y376" s="90">
        <f t="shared" si="65"/>
        <v>45.9158615136876</v>
      </c>
      <c r="Z376" s="101">
        <f t="shared" si="66"/>
        <v>45.69256422795169</v>
      </c>
      <c r="AA376" s="50">
        <v>0</v>
      </c>
      <c r="AB376" s="47">
        <v>5.4945054945054945</v>
      </c>
      <c r="AC376" s="44">
        <f t="shared" si="67"/>
        <v>1.3736263736263736</v>
      </c>
      <c r="AD376" s="85">
        <v>29.899999999999988</v>
      </c>
      <c r="AE376" s="91">
        <f t="shared" si="68"/>
        <v>29.899999999999988</v>
      </c>
      <c r="AF376" s="88">
        <v>71.875</v>
      </c>
      <c r="AG376" s="80">
        <v>100</v>
      </c>
      <c r="AH376" s="92">
        <f t="shared" si="69"/>
        <v>81.25</v>
      </c>
      <c r="AI376" s="37">
        <f t="shared" si="70"/>
        <v>24.955934065934063</v>
      </c>
      <c r="AJ376" s="38">
        <f t="shared" si="71"/>
        <v>31.613062333756066</v>
      </c>
    </row>
    <row r="377" spans="1:36" ht="15">
      <c r="A377" s="17">
        <v>856</v>
      </c>
      <c r="B377" s="18">
        <v>19355</v>
      </c>
      <c r="C377" s="19" t="s">
        <v>151</v>
      </c>
      <c r="D377" s="19" t="s">
        <v>884</v>
      </c>
      <c r="E377" s="20">
        <v>6</v>
      </c>
      <c r="F377" s="48">
        <v>0</v>
      </c>
      <c r="G377" s="49">
        <v>68.16900691900692</v>
      </c>
      <c r="H377" s="44">
        <f t="shared" si="60"/>
        <v>22.723002306335637</v>
      </c>
      <c r="I377" s="104">
        <v>21.000000000000004</v>
      </c>
      <c r="J377" s="103">
        <f t="shared" si="61"/>
        <v>21.000000000000004</v>
      </c>
      <c r="K377" s="36">
        <f t="shared" si="62"/>
        <v>22.033801383801382</v>
      </c>
      <c r="L377" s="64">
        <v>50.59760956175299</v>
      </c>
      <c r="M377" s="65">
        <v>100</v>
      </c>
      <c r="N377" s="90">
        <f t="shared" si="63"/>
        <v>61.82542557044549</v>
      </c>
      <c r="O377" s="66">
        <v>96.23644901370642</v>
      </c>
      <c r="P377" s="57">
        <v>89.1440021</v>
      </c>
      <c r="Q377" s="67">
        <v>99.94372537985369</v>
      </c>
      <c r="R377" s="68" t="s">
        <v>1</v>
      </c>
      <c r="S377" s="44">
        <f t="shared" si="64"/>
        <v>95.0486162944172</v>
      </c>
      <c r="T377" s="64">
        <v>97.77777777777779</v>
      </c>
      <c r="U377" s="57">
        <v>96.25</v>
      </c>
      <c r="V377" s="57">
        <v>100</v>
      </c>
      <c r="W377" s="56" t="s">
        <v>1</v>
      </c>
      <c r="X377" s="56" t="s">
        <v>1</v>
      </c>
      <c r="Y377" s="90">
        <f t="shared" si="65"/>
        <v>98.00925925925925</v>
      </c>
      <c r="Z377" s="101">
        <f t="shared" si="66"/>
        <v>81.14096668743173</v>
      </c>
      <c r="AA377" s="50">
        <v>54.8488840788841</v>
      </c>
      <c r="AB377" s="47">
        <v>5.4945054945054945</v>
      </c>
      <c r="AC377" s="44">
        <f t="shared" si="67"/>
        <v>42.51028943278944</v>
      </c>
      <c r="AD377" s="85">
        <v>33.899999999999984</v>
      </c>
      <c r="AE377" s="91">
        <f t="shared" si="68"/>
        <v>33.899999999999984</v>
      </c>
      <c r="AF377" s="88">
        <v>40.625</v>
      </c>
      <c r="AG377" s="80">
        <v>100</v>
      </c>
      <c r="AH377" s="92">
        <f t="shared" si="69"/>
        <v>60.41666666666666</v>
      </c>
      <c r="AI377" s="37">
        <f t="shared" si="70"/>
        <v>43.7954876974877</v>
      </c>
      <c r="AJ377" s="38">
        <f t="shared" si="71"/>
        <v>58.11588992972245</v>
      </c>
    </row>
    <row r="378" spans="1:36" ht="15">
      <c r="A378" s="17">
        <v>963</v>
      </c>
      <c r="B378" s="18">
        <v>19364</v>
      </c>
      <c r="C378" s="19" t="s">
        <v>151</v>
      </c>
      <c r="D378" s="19" t="s">
        <v>919</v>
      </c>
      <c r="E378" s="20">
        <v>6</v>
      </c>
      <c r="F378" s="48">
        <v>89.99999999999999</v>
      </c>
      <c r="G378" s="49">
        <v>0</v>
      </c>
      <c r="H378" s="44">
        <f t="shared" si="60"/>
        <v>59.999999999999986</v>
      </c>
      <c r="I378" s="104">
        <v>26</v>
      </c>
      <c r="J378" s="103">
        <f t="shared" si="61"/>
        <v>26</v>
      </c>
      <c r="K378" s="36">
        <f t="shared" si="62"/>
        <v>46.39999999999999</v>
      </c>
      <c r="L378" s="64">
        <v>51.72413793103448</v>
      </c>
      <c r="M378" s="65">
        <v>0</v>
      </c>
      <c r="N378" s="90">
        <f t="shared" si="63"/>
        <v>39.96865203761755</v>
      </c>
      <c r="O378" s="66">
        <v>53.252128181908866</v>
      </c>
      <c r="P378" s="57">
        <v>0</v>
      </c>
      <c r="Q378" s="67">
        <v>99.90682506405777</v>
      </c>
      <c r="R378" s="68" t="s">
        <v>1</v>
      </c>
      <c r="S378" s="44">
        <f t="shared" si="64"/>
        <v>51.02107630006263</v>
      </c>
      <c r="T378" s="64">
        <v>96.25</v>
      </c>
      <c r="U378" s="57">
        <v>75.83333333333333</v>
      </c>
      <c r="V378" s="57">
        <v>98.14814814814815</v>
      </c>
      <c r="W378" s="56" t="s">
        <v>1</v>
      </c>
      <c r="X378" s="56" t="s">
        <v>1</v>
      </c>
      <c r="Y378" s="90">
        <f t="shared" si="65"/>
        <v>90.07716049382715</v>
      </c>
      <c r="Z378" s="101">
        <f t="shared" si="66"/>
        <v>55.53146983109028</v>
      </c>
      <c r="AA378" s="50">
        <v>37.7062653956593</v>
      </c>
      <c r="AB378" s="47">
        <v>5.4945054945054945</v>
      </c>
      <c r="AC378" s="44">
        <f t="shared" si="67"/>
        <v>29.653325420370848</v>
      </c>
      <c r="AD378" s="85">
        <v>60.89999999999995</v>
      </c>
      <c r="AE378" s="91">
        <f t="shared" si="68"/>
        <v>60.89999999999995</v>
      </c>
      <c r="AF378" s="88">
        <v>59.375</v>
      </c>
      <c r="AG378" s="80">
        <v>100</v>
      </c>
      <c r="AH378" s="92">
        <f t="shared" si="69"/>
        <v>72.91666666666666</v>
      </c>
      <c r="AI378" s="37">
        <f t="shared" si="70"/>
        <v>46.638440224197765</v>
      </c>
      <c r="AJ378" s="38">
        <f t="shared" si="71"/>
        <v>51.03726698280447</v>
      </c>
    </row>
    <row r="379" spans="1:36" ht="15">
      <c r="A379" s="17">
        <v>498</v>
      </c>
      <c r="B379" s="18">
        <v>19392</v>
      </c>
      <c r="C379" s="19" t="s">
        <v>151</v>
      </c>
      <c r="D379" s="19" t="s">
        <v>305</v>
      </c>
      <c r="E379" s="20">
        <v>6</v>
      </c>
      <c r="F379" s="48">
        <v>99.69999999999999</v>
      </c>
      <c r="G379" s="49">
        <v>84.67541717541718</v>
      </c>
      <c r="H379" s="44">
        <f t="shared" si="60"/>
        <v>94.69180572513905</v>
      </c>
      <c r="I379" s="104">
        <v>16</v>
      </c>
      <c r="J379" s="103">
        <f t="shared" si="61"/>
        <v>16</v>
      </c>
      <c r="K379" s="36">
        <f t="shared" si="62"/>
        <v>63.21508343508343</v>
      </c>
      <c r="L379" s="64">
        <v>70.25641025641025</v>
      </c>
      <c r="M379" s="65">
        <v>100</v>
      </c>
      <c r="N379" s="90">
        <f t="shared" si="63"/>
        <v>77.016317016317</v>
      </c>
      <c r="O379" s="66">
        <v>96.2907255925626</v>
      </c>
      <c r="P379" s="57">
        <v>95.25018089999999</v>
      </c>
      <c r="Q379" s="67">
        <v>98.09523809523809</v>
      </c>
      <c r="R379" s="68" t="s">
        <v>1</v>
      </c>
      <c r="S379" s="44">
        <f t="shared" si="64"/>
        <v>96.4850406658111</v>
      </c>
      <c r="T379" s="64">
        <v>93.33333333333333</v>
      </c>
      <c r="U379" s="57">
        <v>81</v>
      </c>
      <c r="V379" s="57">
        <v>100</v>
      </c>
      <c r="W379" s="56" t="s">
        <v>1</v>
      </c>
      <c r="X379" s="56" t="s">
        <v>1</v>
      </c>
      <c r="Y379" s="90">
        <f t="shared" si="65"/>
        <v>91.44444444444443</v>
      </c>
      <c r="Z379" s="101">
        <f t="shared" si="66"/>
        <v>86.70905916690569</v>
      </c>
      <c r="AA379" s="50">
        <v>9.23817628903413</v>
      </c>
      <c r="AB379" s="47">
        <v>13.186813186813188</v>
      </c>
      <c r="AC379" s="44">
        <f t="shared" si="67"/>
        <v>10.225335513478894</v>
      </c>
      <c r="AD379" s="85">
        <v>74.39999999999998</v>
      </c>
      <c r="AE379" s="91">
        <f t="shared" si="68"/>
        <v>74.39999999999998</v>
      </c>
      <c r="AF379" s="88">
        <v>87.5</v>
      </c>
      <c r="AG379" s="80">
        <v>100</v>
      </c>
      <c r="AH379" s="92">
        <f t="shared" si="69"/>
        <v>91.66666666666666</v>
      </c>
      <c r="AI379" s="37">
        <f t="shared" si="70"/>
        <v>43.626845607188734</v>
      </c>
      <c r="AJ379" s="38">
        <f t="shared" si="71"/>
        <v>69.08559995262615</v>
      </c>
    </row>
    <row r="380" spans="1:36" ht="15">
      <c r="A380" s="17">
        <v>737</v>
      </c>
      <c r="B380" s="18">
        <v>19397</v>
      </c>
      <c r="C380" s="19" t="s">
        <v>151</v>
      </c>
      <c r="D380" s="19" t="s">
        <v>326</v>
      </c>
      <c r="E380" s="20">
        <v>6</v>
      </c>
      <c r="F380" s="48">
        <v>78.50000000000001</v>
      </c>
      <c r="G380" s="49">
        <v>69.02523402523403</v>
      </c>
      <c r="H380" s="44">
        <f t="shared" si="60"/>
        <v>75.34174467507802</v>
      </c>
      <c r="I380" s="104">
        <v>10</v>
      </c>
      <c r="J380" s="103">
        <f t="shared" si="61"/>
        <v>10</v>
      </c>
      <c r="K380" s="36">
        <f t="shared" si="62"/>
        <v>49.20504680504681</v>
      </c>
      <c r="L380" s="64">
        <v>88.34498834498834</v>
      </c>
      <c r="M380" s="65">
        <v>100</v>
      </c>
      <c r="N380" s="90">
        <f t="shared" si="63"/>
        <v>90.99385463021827</v>
      </c>
      <c r="O380" s="66">
        <v>83.02588278334548</v>
      </c>
      <c r="P380" s="57">
        <v>98.28854425</v>
      </c>
      <c r="Q380" s="67">
        <v>99.93952832090305</v>
      </c>
      <c r="R380" s="68" t="s">
        <v>1</v>
      </c>
      <c r="S380" s="44">
        <f t="shared" si="64"/>
        <v>93.69272387738405</v>
      </c>
      <c r="T380" s="64">
        <v>91.52777777777779</v>
      </c>
      <c r="U380" s="57">
        <v>62.375</v>
      </c>
      <c r="V380" s="57">
        <v>91.20370370370371</v>
      </c>
      <c r="W380" s="56" t="s">
        <v>1</v>
      </c>
      <c r="X380" s="56" t="s">
        <v>1</v>
      </c>
      <c r="Y380" s="90">
        <f t="shared" si="65"/>
        <v>81.70216049382717</v>
      </c>
      <c r="Z380" s="101">
        <f t="shared" si="66"/>
        <v>89.62748619657746</v>
      </c>
      <c r="AA380" s="50">
        <v>0</v>
      </c>
      <c r="AB380" s="47">
        <v>5.4945054945054945</v>
      </c>
      <c r="AC380" s="44">
        <f t="shared" si="67"/>
        <v>1.3736263736263736</v>
      </c>
      <c r="AD380" s="85">
        <v>53.79999999999999</v>
      </c>
      <c r="AE380" s="91">
        <f t="shared" si="68"/>
        <v>53.79999999999999</v>
      </c>
      <c r="AF380" s="88">
        <v>50</v>
      </c>
      <c r="AG380" s="80">
        <v>100</v>
      </c>
      <c r="AH380" s="92">
        <f t="shared" si="69"/>
        <v>66.66666666666666</v>
      </c>
      <c r="AI380" s="37">
        <f t="shared" si="70"/>
        <v>28.41260073260073</v>
      </c>
      <c r="AJ380" s="38">
        <f t="shared" si="71"/>
        <v>63.178532679078316</v>
      </c>
    </row>
    <row r="381" spans="1:36" ht="15">
      <c r="A381" s="17">
        <v>972</v>
      </c>
      <c r="B381" s="18">
        <v>19418</v>
      </c>
      <c r="C381" s="19" t="s">
        <v>151</v>
      </c>
      <c r="D381" s="19" t="s">
        <v>964</v>
      </c>
      <c r="E381" s="20">
        <v>6</v>
      </c>
      <c r="F381" s="48">
        <v>91.95</v>
      </c>
      <c r="G381" s="49">
        <v>76.81674806674806</v>
      </c>
      <c r="H381" s="44">
        <f t="shared" si="60"/>
        <v>86.90558268891601</v>
      </c>
      <c r="I381" s="104">
        <v>10</v>
      </c>
      <c r="J381" s="103">
        <f t="shared" si="61"/>
        <v>10</v>
      </c>
      <c r="K381" s="36">
        <f t="shared" si="62"/>
        <v>56.143349613349606</v>
      </c>
      <c r="L381" s="64">
        <v>75.8974358974359</v>
      </c>
      <c r="M381" s="65">
        <v>0</v>
      </c>
      <c r="N381" s="90">
        <f t="shared" si="63"/>
        <v>58.64801864801865</v>
      </c>
      <c r="O381" s="66">
        <v>70.70207200267988</v>
      </c>
      <c r="P381" s="57">
        <v>54.723539800000005</v>
      </c>
      <c r="Q381" s="67">
        <v>96.63299663299664</v>
      </c>
      <c r="R381" s="68" t="s">
        <v>1</v>
      </c>
      <c r="S381" s="44">
        <f t="shared" si="64"/>
        <v>73.97327393513474</v>
      </c>
      <c r="T381" s="64">
        <v>72.77777777777779</v>
      </c>
      <c r="U381" s="57">
        <v>53.42391304347826</v>
      </c>
      <c r="V381" s="57">
        <v>75</v>
      </c>
      <c r="W381" s="56" t="s">
        <v>1</v>
      </c>
      <c r="X381" s="56" t="s">
        <v>1</v>
      </c>
      <c r="Y381" s="90">
        <f t="shared" si="65"/>
        <v>67.06723027375202</v>
      </c>
      <c r="Z381" s="101">
        <f t="shared" si="66"/>
        <v>65.57271113007181</v>
      </c>
      <c r="AA381" s="50">
        <v>0</v>
      </c>
      <c r="AB381" s="47">
        <v>5.4945054945054945</v>
      </c>
      <c r="AC381" s="44">
        <f t="shared" si="67"/>
        <v>1.3736263736263736</v>
      </c>
      <c r="AD381" s="85">
        <v>22.599999999999994</v>
      </c>
      <c r="AE381" s="91">
        <f t="shared" si="68"/>
        <v>22.599999999999994</v>
      </c>
      <c r="AF381" s="88">
        <v>65.625</v>
      </c>
      <c r="AG381" s="80">
        <v>100</v>
      </c>
      <c r="AH381" s="92">
        <f t="shared" si="69"/>
        <v>77.08333333333333</v>
      </c>
      <c r="AI381" s="37">
        <f t="shared" si="70"/>
        <v>22.175934065934065</v>
      </c>
      <c r="AJ381" s="38">
        <f t="shared" si="71"/>
        <v>50.667805707486046</v>
      </c>
    </row>
    <row r="382" spans="1:36" ht="15">
      <c r="A382" s="17">
        <v>849</v>
      </c>
      <c r="B382" s="18">
        <v>19450</v>
      </c>
      <c r="C382" s="19" t="s">
        <v>151</v>
      </c>
      <c r="D382" s="19" t="s">
        <v>1017</v>
      </c>
      <c r="E382" s="20">
        <v>6</v>
      </c>
      <c r="F382" s="48">
        <v>77.25</v>
      </c>
      <c r="G382" s="49">
        <v>82.45929995929997</v>
      </c>
      <c r="H382" s="44">
        <f t="shared" si="60"/>
        <v>78.98643331976666</v>
      </c>
      <c r="I382" s="104">
        <v>10</v>
      </c>
      <c r="J382" s="103">
        <f t="shared" si="61"/>
        <v>10</v>
      </c>
      <c r="K382" s="36">
        <f t="shared" si="62"/>
        <v>51.391859991859995</v>
      </c>
      <c r="L382" s="64">
        <v>44.5945945945946</v>
      </c>
      <c r="M382" s="65">
        <v>100</v>
      </c>
      <c r="N382" s="90">
        <f t="shared" si="63"/>
        <v>57.186732186732186</v>
      </c>
      <c r="O382" s="66">
        <v>76.56278642340978</v>
      </c>
      <c r="P382" s="57">
        <v>99.04262399999999</v>
      </c>
      <c r="Q382" s="67">
        <v>99.65397923875432</v>
      </c>
      <c r="R382" s="68" t="s">
        <v>1</v>
      </c>
      <c r="S382" s="44">
        <f t="shared" si="64"/>
        <v>91.69578418120841</v>
      </c>
      <c r="T382" s="64">
        <v>90.97222222222221</v>
      </c>
      <c r="U382" s="57">
        <v>68.07142857142857</v>
      </c>
      <c r="V382" s="57">
        <v>100</v>
      </c>
      <c r="W382" s="56" t="s">
        <v>1</v>
      </c>
      <c r="X382" s="56" t="s">
        <v>1</v>
      </c>
      <c r="Y382" s="90">
        <f t="shared" si="65"/>
        <v>86.3478835978836</v>
      </c>
      <c r="Z382" s="101">
        <f t="shared" si="66"/>
        <v>75.22830516364091</v>
      </c>
      <c r="AA382" s="50">
        <v>0</v>
      </c>
      <c r="AB382" s="47">
        <v>5.4945054945054945</v>
      </c>
      <c r="AC382" s="44">
        <f t="shared" si="67"/>
        <v>1.3736263736263736</v>
      </c>
      <c r="AD382" s="85">
        <v>69.29999999999995</v>
      </c>
      <c r="AE382" s="91">
        <f t="shared" si="68"/>
        <v>69.29999999999995</v>
      </c>
      <c r="AF382" s="88">
        <v>71.875</v>
      </c>
      <c r="AG382" s="80">
        <v>100</v>
      </c>
      <c r="AH382" s="92">
        <f t="shared" si="69"/>
        <v>81.25</v>
      </c>
      <c r="AI382" s="37">
        <f t="shared" si="70"/>
        <v>35.46260073260072</v>
      </c>
      <c r="AJ382" s="38">
        <f t="shared" si="71"/>
        <v>58.53130479997267</v>
      </c>
    </row>
    <row r="383" spans="1:36" ht="15">
      <c r="A383" s="17">
        <v>203</v>
      </c>
      <c r="B383" s="18">
        <v>19455</v>
      </c>
      <c r="C383" s="19" t="s">
        <v>151</v>
      </c>
      <c r="D383" s="19" t="s">
        <v>211</v>
      </c>
      <c r="E383" s="20">
        <v>6</v>
      </c>
      <c r="F383" s="48">
        <v>68.05000000000001</v>
      </c>
      <c r="G383" s="49">
        <v>75.34747659747659</v>
      </c>
      <c r="H383" s="44">
        <f t="shared" si="60"/>
        <v>70.48249219915887</v>
      </c>
      <c r="I383" s="104">
        <v>26</v>
      </c>
      <c r="J383" s="103">
        <f t="shared" si="61"/>
        <v>26</v>
      </c>
      <c r="K383" s="36">
        <f t="shared" si="62"/>
        <v>52.68949531949532</v>
      </c>
      <c r="L383" s="64">
        <v>80.59360730593608</v>
      </c>
      <c r="M383" s="65">
        <v>100</v>
      </c>
      <c r="N383" s="90">
        <f t="shared" si="63"/>
        <v>85.00415110004151</v>
      </c>
      <c r="O383" s="66">
        <v>74.48461331134858</v>
      </c>
      <c r="P383" s="57">
        <v>97.58413259999999</v>
      </c>
      <c r="Q383" s="67">
        <v>99.54114860864416</v>
      </c>
      <c r="R383" s="68" t="s">
        <v>1</v>
      </c>
      <c r="S383" s="44">
        <f t="shared" si="64"/>
        <v>90.48004611197258</v>
      </c>
      <c r="T383" s="64">
        <v>94.30555555555556</v>
      </c>
      <c r="U383" s="57">
        <v>83.66071428571428</v>
      </c>
      <c r="V383" s="57">
        <v>100</v>
      </c>
      <c r="W383" s="56" t="s">
        <v>1</v>
      </c>
      <c r="X383" s="56" t="s">
        <v>1</v>
      </c>
      <c r="Y383" s="90">
        <f t="shared" si="65"/>
        <v>92.65542328042326</v>
      </c>
      <c r="Z383" s="101">
        <f t="shared" si="66"/>
        <v>88.59274282715108</v>
      </c>
      <c r="AA383" s="50">
        <v>85.4635557299843</v>
      </c>
      <c r="AB383" s="47">
        <v>12.631578947368421</v>
      </c>
      <c r="AC383" s="44">
        <f t="shared" si="67"/>
        <v>67.25556153433033</v>
      </c>
      <c r="AD383" s="85">
        <v>67.60000000000002</v>
      </c>
      <c r="AE383" s="91">
        <f t="shared" si="68"/>
        <v>67.60000000000002</v>
      </c>
      <c r="AF383" s="88">
        <v>78.125</v>
      </c>
      <c r="AG383" s="80">
        <v>100</v>
      </c>
      <c r="AH383" s="92">
        <f t="shared" si="69"/>
        <v>85.41666666666666</v>
      </c>
      <c r="AI383" s="37">
        <f t="shared" si="70"/>
        <v>70.97963281830951</v>
      </c>
      <c r="AJ383" s="38">
        <f t="shared" si="71"/>
        <v>76.12816032296746</v>
      </c>
    </row>
    <row r="384" spans="1:36" ht="15">
      <c r="A384" s="17">
        <v>124</v>
      </c>
      <c r="B384" s="18">
        <v>19473</v>
      </c>
      <c r="C384" s="19" t="s">
        <v>151</v>
      </c>
      <c r="D384" s="19" t="s">
        <v>592</v>
      </c>
      <c r="E384" s="20">
        <v>6</v>
      </c>
      <c r="F384" s="48">
        <v>87.45</v>
      </c>
      <c r="G384" s="49">
        <v>74.94352869352869</v>
      </c>
      <c r="H384" s="44">
        <f t="shared" si="60"/>
        <v>83.28117623117623</v>
      </c>
      <c r="I384" s="104">
        <v>16</v>
      </c>
      <c r="J384" s="103">
        <f t="shared" si="61"/>
        <v>16</v>
      </c>
      <c r="K384" s="36">
        <f t="shared" si="62"/>
        <v>56.368705738705735</v>
      </c>
      <c r="L384" s="64">
        <v>96.09756097560975</v>
      </c>
      <c r="M384" s="65">
        <v>100</v>
      </c>
      <c r="N384" s="90">
        <f t="shared" si="63"/>
        <v>96.98447893569843</v>
      </c>
      <c r="O384" s="66">
        <v>81.07047002887062</v>
      </c>
      <c r="P384" s="57">
        <v>98.24405769999998</v>
      </c>
      <c r="Q384" s="67">
        <v>98.20153398571806</v>
      </c>
      <c r="R384" s="68" t="s">
        <v>1</v>
      </c>
      <c r="S384" s="44">
        <f t="shared" si="64"/>
        <v>92.44753805867235</v>
      </c>
      <c r="T384" s="64">
        <v>97.91666666666666</v>
      </c>
      <c r="U384" s="57">
        <v>90.83333333333333</v>
      </c>
      <c r="V384" s="57">
        <v>100</v>
      </c>
      <c r="W384" s="56" t="s">
        <v>1</v>
      </c>
      <c r="X384" s="56" t="s">
        <v>1</v>
      </c>
      <c r="Y384" s="90">
        <f t="shared" si="65"/>
        <v>96.24999999999999</v>
      </c>
      <c r="Z384" s="101">
        <f t="shared" si="66"/>
        <v>95.35638291048245</v>
      </c>
      <c r="AA384" s="50">
        <v>72.0299619672615</v>
      </c>
      <c r="AB384" s="47">
        <v>8.791208791208792</v>
      </c>
      <c r="AC384" s="44">
        <f t="shared" si="67"/>
        <v>56.22027367324832</v>
      </c>
      <c r="AD384" s="85">
        <v>68.40000000000003</v>
      </c>
      <c r="AE384" s="91">
        <f t="shared" si="68"/>
        <v>68.40000000000003</v>
      </c>
      <c r="AF384" s="88">
        <v>81.25</v>
      </c>
      <c r="AG384" s="80">
        <v>100</v>
      </c>
      <c r="AH384" s="92">
        <f t="shared" si="69"/>
        <v>87.5</v>
      </c>
      <c r="AI384" s="37">
        <f t="shared" si="70"/>
        <v>65.72414595906578</v>
      </c>
      <c r="AJ384" s="38">
        <f t="shared" si="71"/>
        <v>78.6691763907021</v>
      </c>
    </row>
    <row r="385" spans="1:36" ht="15">
      <c r="A385" s="17">
        <v>716</v>
      </c>
      <c r="B385" s="18">
        <v>19513</v>
      </c>
      <c r="C385" s="19" t="s">
        <v>151</v>
      </c>
      <c r="D385" s="19" t="s">
        <v>1113</v>
      </c>
      <c r="E385" s="20">
        <v>6</v>
      </c>
      <c r="F385" s="48">
        <v>90.75000000000001</v>
      </c>
      <c r="G385" s="49">
        <v>85.92338217338218</v>
      </c>
      <c r="H385" s="44">
        <f t="shared" si="60"/>
        <v>89.1411273911274</v>
      </c>
      <c r="I385" s="104">
        <v>10</v>
      </c>
      <c r="J385" s="103">
        <f t="shared" si="61"/>
        <v>10</v>
      </c>
      <c r="K385" s="36">
        <f t="shared" si="62"/>
        <v>57.48467643467644</v>
      </c>
      <c r="L385" s="64">
        <v>6.2761506276150625</v>
      </c>
      <c r="M385" s="65">
        <v>100</v>
      </c>
      <c r="N385" s="90">
        <f t="shared" si="63"/>
        <v>27.577025484975273</v>
      </c>
      <c r="O385" s="66">
        <v>74.5148939895631</v>
      </c>
      <c r="P385" s="57">
        <v>82.13612164999999</v>
      </c>
      <c r="Q385" s="67">
        <v>99.85615650172612</v>
      </c>
      <c r="R385" s="68" t="s">
        <v>1</v>
      </c>
      <c r="S385" s="44">
        <f t="shared" si="64"/>
        <v>85.44895171956696</v>
      </c>
      <c r="T385" s="64">
        <v>97.91666666666666</v>
      </c>
      <c r="U385" s="57">
        <v>77.49999999999999</v>
      </c>
      <c r="V385" s="57">
        <v>100</v>
      </c>
      <c r="W385" s="56" t="s">
        <v>1</v>
      </c>
      <c r="X385" s="56" t="s">
        <v>1</v>
      </c>
      <c r="Y385" s="90">
        <f t="shared" si="65"/>
        <v>91.80555555555554</v>
      </c>
      <c r="Z385" s="101">
        <f t="shared" si="66"/>
        <v>61.510889096983874</v>
      </c>
      <c r="AA385" s="50">
        <v>93.2281963710186</v>
      </c>
      <c r="AB385" s="47">
        <v>5.4945054945054945</v>
      </c>
      <c r="AC385" s="44">
        <f t="shared" si="67"/>
        <v>71.29477365189032</v>
      </c>
      <c r="AD385" s="85">
        <v>60.00000000000003</v>
      </c>
      <c r="AE385" s="91">
        <f t="shared" si="68"/>
        <v>60.00000000000003</v>
      </c>
      <c r="AF385" s="88">
        <v>81.25</v>
      </c>
      <c r="AG385" s="80">
        <v>100</v>
      </c>
      <c r="AH385" s="92">
        <f t="shared" si="69"/>
        <v>87.5</v>
      </c>
      <c r="AI385" s="37">
        <f t="shared" si="70"/>
        <v>71.52387928100818</v>
      </c>
      <c r="AJ385" s="38">
        <f t="shared" si="71"/>
        <v>63.70954361972968</v>
      </c>
    </row>
    <row r="386" spans="1:36" ht="15">
      <c r="A386" s="17">
        <v>351</v>
      </c>
      <c r="B386" s="18">
        <v>19517</v>
      </c>
      <c r="C386" s="19" t="s">
        <v>151</v>
      </c>
      <c r="D386" s="19" t="s">
        <v>152</v>
      </c>
      <c r="E386" s="20">
        <v>6</v>
      </c>
      <c r="F386" s="48">
        <v>66.65</v>
      </c>
      <c r="G386" s="49">
        <v>87.04873829873831</v>
      </c>
      <c r="H386" s="44">
        <f aca="true" t="shared" si="72" ref="H386:H449">(F386*(8/12))+(G386*(4/12))</f>
        <v>73.44957943291277</v>
      </c>
      <c r="I386" s="104">
        <v>21.000000000000004</v>
      </c>
      <c r="J386" s="103">
        <f aca="true" t="shared" si="73" ref="J386:J449">I386</f>
        <v>21.000000000000004</v>
      </c>
      <c r="K386" s="36">
        <f aca="true" t="shared" si="74" ref="K386:K449">(H386*(12/20))+(J386*(8/20))</f>
        <v>52.46974765974767</v>
      </c>
      <c r="L386" s="64">
        <v>69.57494407158838</v>
      </c>
      <c r="M386" s="65">
        <v>100</v>
      </c>
      <c r="N386" s="90">
        <f aca="true" t="shared" si="75" ref="N386:N449">(L386*(17/22))+(M386*(5/22))</f>
        <v>76.48972950986374</v>
      </c>
      <c r="O386" s="66">
        <v>99.84076433121018</v>
      </c>
      <c r="P386" s="57">
        <v>97.47957755</v>
      </c>
      <c r="Q386" s="67">
        <v>99.03657097915848</v>
      </c>
      <c r="R386" s="68" t="s">
        <v>1</v>
      </c>
      <c r="S386" s="44">
        <f aca="true" t="shared" si="76" ref="S386:S449">IF((R386=("N/A")),((O386*(5.33/16))+(P386*(5.33/16))+(Q386*(5.33/16))),((O386*(4/16))+(P386*(4/16))+(Q386*(4/16))+(R386*(4/16))))</f>
        <v>98.72389659661033</v>
      </c>
      <c r="T386" s="64">
        <v>97.22222222222221</v>
      </c>
      <c r="U386" s="57">
        <v>66.66666666666667</v>
      </c>
      <c r="V386" s="57">
        <v>98.61111111111113</v>
      </c>
      <c r="W386" s="56" t="s">
        <v>1</v>
      </c>
      <c r="X386" s="56" t="s">
        <v>1</v>
      </c>
      <c r="Y386" s="90">
        <f aca="true" t="shared" si="77" ref="Y386:Y449">(T386*(4/12))+(U386*(4/12))+(V386*(4/12))</f>
        <v>87.5</v>
      </c>
      <c r="Z386" s="101">
        <f aca="true" t="shared" si="78" ref="Z386:Z449">(N386*(22/50))+(S386*(16/50))+(Y386*(12/50))</f>
        <v>86.24712789525535</v>
      </c>
      <c r="AA386" s="50">
        <v>78.9529744180062</v>
      </c>
      <c r="AB386" s="47">
        <v>5.4945054945054945</v>
      </c>
      <c r="AC386" s="44">
        <f aca="true" t="shared" si="79" ref="AC386:AC449">(AA386*(12/16))+(AB386*(4/16))</f>
        <v>60.58835718713103</v>
      </c>
      <c r="AD386" s="85">
        <v>54.79999999999991</v>
      </c>
      <c r="AE386" s="91">
        <f aca="true" t="shared" si="80" ref="AE386:AE449">AD386</f>
        <v>54.79999999999991</v>
      </c>
      <c r="AF386" s="88">
        <v>78.125</v>
      </c>
      <c r="AG386" s="80">
        <v>100</v>
      </c>
      <c r="AH386" s="92">
        <f aca="true" t="shared" si="81" ref="AH386:AH449">(AF386*(4/6))+(AG386*(2/6))</f>
        <v>85.41666666666666</v>
      </c>
      <c r="AI386" s="37">
        <f aca="true" t="shared" si="82" ref="AI386:AI449">(AC386*(16/30))+(AE386*(8/30))+(AH386*(6/30))</f>
        <v>64.01045716646986</v>
      </c>
      <c r="AJ386" s="38">
        <f aca="true" t="shared" si="83" ref="AJ386:AJ449">(K386*(20/100))+(Z386*(50/100))+(AI386*(30/100))</f>
        <v>72.82065062951816</v>
      </c>
    </row>
    <row r="387" spans="1:36" ht="15">
      <c r="A387" s="17">
        <v>591</v>
      </c>
      <c r="B387" s="18">
        <v>19532</v>
      </c>
      <c r="C387" s="19" t="s">
        <v>151</v>
      </c>
      <c r="D387" s="19" t="s">
        <v>252</v>
      </c>
      <c r="E387" s="20">
        <v>6</v>
      </c>
      <c r="F387" s="48">
        <v>97.44999999999999</v>
      </c>
      <c r="G387" s="49">
        <v>83.4106634106634</v>
      </c>
      <c r="H387" s="44">
        <f t="shared" si="72"/>
        <v>92.77022113688778</v>
      </c>
      <c r="I387" s="104">
        <v>15.000000000000002</v>
      </c>
      <c r="J387" s="103">
        <f t="shared" si="73"/>
        <v>15.000000000000002</v>
      </c>
      <c r="K387" s="36">
        <f t="shared" si="74"/>
        <v>61.66213268213267</v>
      </c>
      <c r="L387" s="64">
        <v>35.07462686567165</v>
      </c>
      <c r="M387" s="65">
        <v>100</v>
      </c>
      <c r="N387" s="90">
        <f t="shared" si="75"/>
        <v>49.83039348710991</v>
      </c>
      <c r="O387" s="66">
        <v>87.2609747878565</v>
      </c>
      <c r="P387" s="57">
        <v>98.41789315</v>
      </c>
      <c r="Q387" s="67">
        <v>99.21094160967911</v>
      </c>
      <c r="R387" s="68">
        <v>100</v>
      </c>
      <c r="S387" s="44">
        <f t="shared" si="76"/>
        <v>96.2224523868839</v>
      </c>
      <c r="T387" s="64">
        <v>90.13888888888889</v>
      </c>
      <c r="U387" s="57">
        <v>57.391304347826086</v>
      </c>
      <c r="V387" s="57">
        <v>78.24074074074073</v>
      </c>
      <c r="W387" s="56" t="s">
        <v>1</v>
      </c>
      <c r="X387" s="56" t="s">
        <v>1</v>
      </c>
      <c r="Y387" s="90">
        <f t="shared" si="77"/>
        <v>75.25697799248523</v>
      </c>
      <c r="Z387" s="101">
        <f t="shared" si="78"/>
        <v>70.77823261632767</v>
      </c>
      <c r="AA387" s="50">
        <v>82.7653084153418</v>
      </c>
      <c r="AB387" s="47">
        <v>23.655913978494624</v>
      </c>
      <c r="AC387" s="44">
        <f t="shared" si="79"/>
        <v>67.98795980613002</v>
      </c>
      <c r="AD387" s="85">
        <v>49.59999999999999</v>
      </c>
      <c r="AE387" s="91">
        <f t="shared" si="80"/>
        <v>49.59999999999999</v>
      </c>
      <c r="AF387" s="88">
        <v>56.25</v>
      </c>
      <c r="AG387" s="80">
        <v>100</v>
      </c>
      <c r="AH387" s="92">
        <f t="shared" si="81"/>
        <v>70.83333333333333</v>
      </c>
      <c r="AI387" s="37">
        <f t="shared" si="82"/>
        <v>63.65357856326934</v>
      </c>
      <c r="AJ387" s="38">
        <f t="shared" si="83"/>
        <v>66.81761641357117</v>
      </c>
    </row>
    <row r="388" spans="1:36" ht="15">
      <c r="A388" s="17">
        <v>714</v>
      </c>
      <c r="B388" s="18">
        <v>19533</v>
      </c>
      <c r="C388" s="19" t="s">
        <v>151</v>
      </c>
      <c r="D388" s="19" t="s">
        <v>890</v>
      </c>
      <c r="E388" s="20">
        <v>6</v>
      </c>
      <c r="F388" s="48">
        <v>66.4</v>
      </c>
      <c r="G388" s="49">
        <v>83.23667073667075</v>
      </c>
      <c r="H388" s="44">
        <f t="shared" si="72"/>
        <v>72.01222357889024</v>
      </c>
      <c r="I388" s="104">
        <v>16</v>
      </c>
      <c r="J388" s="103">
        <f t="shared" si="73"/>
        <v>16</v>
      </c>
      <c r="K388" s="36">
        <f t="shared" si="74"/>
        <v>49.60733414733414</v>
      </c>
      <c r="L388" s="64">
        <v>94.32624113475178</v>
      </c>
      <c r="M388" s="65">
        <v>100</v>
      </c>
      <c r="N388" s="90">
        <f t="shared" si="75"/>
        <v>95.61573178594455</v>
      </c>
      <c r="O388" s="66">
        <v>85.86757623783602</v>
      </c>
      <c r="P388" s="57">
        <v>91.12546934999999</v>
      </c>
      <c r="Q388" s="67">
        <v>99.50561797752809</v>
      </c>
      <c r="R388" s="68" t="s">
        <v>1</v>
      </c>
      <c r="S388" s="44">
        <f t="shared" si="76"/>
        <v>92.10861730021192</v>
      </c>
      <c r="T388" s="64">
        <v>99.30555555555554</v>
      </c>
      <c r="U388" s="57">
        <v>100</v>
      </c>
      <c r="V388" s="57">
        <v>86.11111111111113</v>
      </c>
      <c r="W388" s="56" t="s">
        <v>1</v>
      </c>
      <c r="X388" s="56" t="s">
        <v>1</v>
      </c>
      <c r="Y388" s="90">
        <f t="shared" si="77"/>
        <v>95.13888888888889</v>
      </c>
      <c r="Z388" s="101">
        <f t="shared" si="78"/>
        <v>94.37901285521674</v>
      </c>
      <c r="AA388" s="50">
        <v>0</v>
      </c>
      <c r="AB388" s="47">
        <v>5.4945054945054945</v>
      </c>
      <c r="AC388" s="44">
        <f t="shared" si="79"/>
        <v>1.3736263736263736</v>
      </c>
      <c r="AD388" s="85">
        <v>39.299999999999976</v>
      </c>
      <c r="AE388" s="91">
        <f t="shared" si="80"/>
        <v>39.299999999999976</v>
      </c>
      <c r="AF388" s="88">
        <v>31.25</v>
      </c>
      <c r="AG388" s="80">
        <v>100</v>
      </c>
      <c r="AH388" s="92">
        <f t="shared" si="81"/>
        <v>54.16666666666666</v>
      </c>
      <c r="AI388" s="37">
        <f t="shared" si="82"/>
        <v>22.045934065934055</v>
      </c>
      <c r="AJ388" s="38">
        <f t="shared" si="83"/>
        <v>63.72475347685542</v>
      </c>
    </row>
    <row r="389" spans="1:36" ht="15">
      <c r="A389" s="17">
        <v>298</v>
      </c>
      <c r="B389" s="18">
        <v>19548</v>
      </c>
      <c r="C389" s="19" t="s">
        <v>151</v>
      </c>
      <c r="D389" s="19" t="s">
        <v>441</v>
      </c>
      <c r="E389" s="20">
        <v>6</v>
      </c>
      <c r="F389" s="48">
        <v>57.00000000000001</v>
      </c>
      <c r="G389" s="49">
        <v>69.41442816442816</v>
      </c>
      <c r="H389" s="44">
        <f t="shared" si="72"/>
        <v>61.13814272147605</v>
      </c>
      <c r="I389" s="104">
        <v>21.000000000000004</v>
      </c>
      <c r="J389" s="103">
        <f t="shared" si="73"/>
        <v>21.000000000000004</v>
      </c>
      <c r="K389" s="36">
        <f t="shared" si="74"/>
        <v>45.082885632885635</v>
      </c>
      <c r="L389" s="64">
        <v>85.46255506607929</v>
      </c>
      <c r="M389" s="65">
        <v>100</v>
      </c>
      <c r="N389" s="90">
        <f t="shared" si="75"/>
        <v>88.76651982378854</v>
      </c>
      <c r="O389" s="66">
        <v>99.86559139784946</v>
      </c>
      <c r="P389" s="57">
        <v>96.72773025000002</v>
      </c>
      <c r="Q389" s="67">
        <v>99.30213934332455</v>
      </c>
      <c r="R389" s="68" t="s">
        <v>1</v>
      </c>
      <c r="S389" s="44">
        <f t="shared" si="76"/>
        <v>98.57017544268486</v>
      </c>
      <c r="T389" s="64">
        <v>94.58333333333333</v>
      </c>
      <c r="U389" s="57">
        <v>78.14285714285714</v>
      </c>
      <c r="V389" s="57">
        <v>98.61111111111113</v>
      </c>
      <c r="W389" s="56" t="s">
        <v>1</v>
      </c>
      <c r="X389" s="56" t="s">
        <v>1</v>
      </c>
      <c r="Y389" s="90">
        <f t="shared" si="77"/>
        <v>90.44576719576719</v>
      </c>
      <c r="Z389" s="101">
        <f t="shared" si="78"/>
        <v>92.30670899111024</v>
      </c>
      <c r="AA389" s="50">
        <v>79.8322863809129</v>
      </c>
      <c r="AB389" s="47">
        <v>9.89010989010989</v>
      </c>
      <c r="AC389" s="44">
        <f t="shared" si="79"/>
        <v>62.34674225821215</v>
      </c>
      <c r="AD389" s="85">
        <v>71.60000000000002</v>
      </c>
      <c r="AE389" s="91">
        <f t="shared" si="80"/>
        <v>71.60000000000002</v>
      </c>
      <c r="AF389" s="88">
        <v>21.875</v>
      </c>
      <c r="AG389" s="80">
        <v>100</v>
      </c>
      <c r="AH389" s="92">
        <f t="shared" si="81"/>
        <v>47.91666666666666</v>
      </c>
      <c r="AI389" s="37">
        <f t="shared" si="82"/>
        <v>61.92826253771315</v>
      </c>
      <c r="AJ389" s="38">
        <f t="shared" si="83"/>
        <v>73.74841038344618</v>
      </c>
    </row>
    <row r="390" spans="1:36" ht="15">
      <c r="A390" s="17">
        <v>767</v>
      </c>
      <c r="B390" s="18">
        <v>19573</v>
      </c>
      <c r="C390" s="19" t="s">
        <v>151</v>
      </c>
      <c r="D390" s="19" t="s">
        <v>1037</v>
      </c>
      <c r="E390" s="20">
        <v>6</v>
      </c>
      <c r="F390" s="48">
        <v>30.000000000000004</v>
      </c>
      <c r="G390" s="49">
        <v>76.31155881155881</v>
      </c>
      <c r="H390" s="44">
        <f t="shared" si="72"/>
        <v>45.437186270519604</v>
      </c>
      <c r="I390" s="104">
        <v>16</v>
      </c>
      <c r="J390" s="103">
        <f t="shared" si="73"/>
        <v>16</v>
      </c>
      <c r="K390" s="36">
        <f t="shared" si="74"/>
        <v>33.66231176231176</v>
      </c>
      <c r="L390" s="64">
        <v>61.417322834645674</v>
      </c>
      <c r="M390" s="65">
        <v>100</v>
      </c>
      <c r="N390" s="90">
        <f t="shared" si="75"/>
        <v>70.18611309949893</v>
      </c>
      <c r="O390" s="66">
        <v>73.4169989126495</v>
      </c>
      <c r="P390" s="57">
        <v>81.29562595</v>
      </c>
      <c r="Q390" s="67">
        <v>98.56115107913669</v>
      </c>
      <c r="R390" s="68" t="s">
        <v>1</v>
      </c>
      <c r="S390" s="44">
        <f t="shared" si="76"/>
        <v>84.37182661060753</v>
      </c>
      <c r="T390" s="64">
        <v>100</v>
      </c>
      <c r="U390" s="57">
        <v>72.72727272727272</v>
      </c>
      <c r="V390" s="57">
        <v>100</v>
      </c>
      <c r="W390" s="56" t="s">
        <v>1</v>
      </c>
      <c r="X390" s="56" t="s">
        <v>1</v>
      </c>
      <c r="Y390" s="90">
        <f t="shared" si="77"/>
        <v>90.90909090909089</v>
      </c>
      <c r="Z390" s="101">
        <f t="shared" si="78"/>
        <v>79.69905609735575</v>
      </c>
      <c r="AA390" s="50">
        <v>37.7032889790443</v>
      </c>
      <c r="AB390" s="47">
        <v>5.4945054945054945</v>
      </c>
      <c r="AC390" s="44">
        <f t="shared" si="79"/>
        <v>29.6510931079096</v>
      </c>
      <c r="AD390" s="85">
        <v>67.60000000000004</v>
      </c>
      <c r="AE390" s="91">
        <f t="shared" si="80"/>
        <v>67.60000000000004</v>
      </c>
      <c r="AF390" s="88">
        <v>81.25</v>
      </c>
      <c r="AG390" s="80">
        <v>100</v>
      </c>
      <c r="AH390" s="92">
        <f t="shared" si="81"/>
        <v>87.5</v>
      </c>
      <c r="AI390" s="37">
        <f t="shared" si="82"/>
        <v>51.34058299088513</v>
      </c>
      <c r="AJ390" s="38">
        <f t="shared" si="83"/>
        <v>61.98416529840577</v>
      </c>
    </row>
    <row r="391" spans="1:36" ht="15">
      <c r="A391" s="17">
        <v>1029</v>
      </c>
      <c r="B391" s="18">
        <v>19585</v>
      </c>
      <c r="C391" s="19" t="s">
        <v>151</v>
      </c>
      <c r="D391" s="19" t="s">
        <v>1059</v>
      </c>
      <c r="E391" s="20">
        <v>6</v>
      </c>
      <c r="F391" s="48">
        <v>76.15</v>
      </c>
      <c r="G391" s="49">
        <v>0</v>
      </c>
      <c r="H391" s="44">
        <f t="shared" si="72"/>
        <v>50.766666666666666</v>
      </c>
      <c r="I391" s="104">
        <v>11</v>
      </c>
      <c r="J391" s="103">
        <f t="shared" si="73"/>
        <v>11</v>
      </c>
      <c r="K391" s="36">
        <f t="shared" si="74"/>
        <v>34.86</v>
      </c>
      <c r="L391" s="64">
        <v>24.369747899159666</v>
      </c>
      <c r="M391" s="65">
        <v>0</v>
      </c>
      <c r="N391" s="90">
        <f t="shared" si="75"/>
        <v>18.83116883116883</v>
      </c>
      <c r="O391" s="66">
        <v>88.82191572281086</v>
      </c>
      <c r="P391" s="57">
        <v>81.54695065</v>
      </c>
      <c r="Q391" s="67">
        <v>99.3660855784469</v>
      </c>
      <c r="R391" s="68" t="s">
        <v>1</v>
      </c>
      <c r="S391" s="44">
        <f t="shared" si="76"/>
        <v>89.85545586876275</v>
      </c>
      <c r="T391" s="64">
        <v>91.94444444444444</v>
      </c>
      <c r="U391" s="57">
        <v>84.8913043478261</v>
      </c>
      <c r="V391" s="57">
        <v>100</v>
      </c>
      <c r="W391" s="56" t="s">
        <v>1</v>
      </c>
      <c r="X391" s="56" t="s">
        <v>1</v>
      </c>
      <c r="Y391" s="90">
        <f t="shared" si="77"/>
        <v>92.27858293075684</v>
      </c>
      <c r="Z391" s="101">
        <f t="shared" si="78"/>
        <v>59.18632006710001</v>
      </c>
      <c r="AA391" s="50">
        <v>25.0116658101752</v>
      </c>
      <c r="AB391" s="47">
        <v>5.4945054945054945</v>
      </c>
      <c r="AC391" s="44">
        <f t="shared" si="79"/>
        <v>20.13237573125777</v>
      </c>
      <c r="AD391" s="85">
        <v>43.599999999999945</v>
      </c>
      <c r="AE391" s="91">
        <f t="shared" si="80"/>
        <v>43.599999999999945</v>
      </c>
      <c r="AF391" s="88">
        <v>18.75</v>
      </c>
      <c r="AG391" s="80">
        <v>100</v>
      </c>
      <c r="AH391" s="92">
        <f t="shared" si="81"/>
        <v>45.83333333333333</v>
      </c>
      <c r="AI391" s="37">
        <f t="shared" si="82"/>
        <v>31.530600390004125</v>
      </c>
      <c r="AJ391" s="38">
        <f t="shared" si="83"/>
        <v>46.02434015055125</v>
      </c>
    </row>
    <row r="392" spans="1:36" ht="15">
      <c r="A392" s="17">
        <v>364</v>
      </c>
      <c r="B392" s="18">
        <v>19622</v>
      </c>
      <c r="C392" s="19" t="s">
        <v>151</v>
      </c>
      <c r="D392" s="19" t="s">
        <v>808</v>
      </c>
      <c r="E392" s="20">
        <v>6</v>
      </c>
      <c r="F392" s="48">
        <v>86.75</v>
      </c>
      <c r="G392" s="49">
        <v>84.24094424094423</v>
      </c>
      <c r="H392" s="44">
        <f t="shared" si="72"/>
        <v>85.91364808031474</v>
      </c>
      <c r="I392" s="104">
        <v>0</v>
      </c>
      <c r="J392" s="103">
        <f t="shared" si="73"/>
        <v>0</v>
      </c>
      <c r="K392" s="36">
        <f t="shared" si="74"/>
        <v>51.54818884818884</v>
      </c>
      <c r="L392" s="64">
        <v>78.61635220125787</v>
      </c>
      <c r="M392" s="65">
        <v>100</v>
      </c>
      <c r="N392" s="90">
        <f t="shared" si="75"/>
        <v>83.47627215551745</v>
      </c>
      <c r="O392" s="66">
        <v>98.07692307692308</v>
      </c>
      <c r="P392" s="57">
        <v>97.36728609999999</v>
      </c>
      <c r="Q392" s="67">
        <v>99.78165938864629</v>
      </c>
      <c r="R392" s="68" t="s">
        <v>1</v>
      </c>
      <c r="S392" s="44">
        <f t="shared" si="76"/>
        <v>98.34711746590528</v>
      </c>
      <c r="T392" s="64">
        <v>97.91666666666666</v>
      </c>
      <c r="U392" s="57">
        <v>76.66666666666666</v>
      </c>
      <c r="V392" s="57">
        <v>100</v>
      </c>
      <c r="W392" s="56" t="s">
        <v>1</v>
      </c>
      <c r="X392" s="56" t="s">
        <v>1</v>
      </c>
      <c r="Y392" s="90">
        <f t="shared" si="77"/>
        <v>91.52777777777777</v>
      </c>
      <c r="Z392" s="101">
        <f t="shared" si="78"/>
        <v>90.16730400418403</v>
      </c>
      <c r="AA392" s="50">
        <v>43.1715687945612</v>
      </c>
      <c r="AB392" s="47">
        <v>2.1739130434782608</v>
      </c>
      <c r="AC392" s="44">
        <f t="shared" si="79"/>
        <v>32.92215485679046</v>
      </c>
      <c r="AD392" s="85">
        <v>78.10000000000001</v>
      </c>
      <c r="AE392" s="91">
        <f t="shared" si="80"/>
        <v>78.10000000000001</v>
      </c>
      <c r="AF392" s="88">
        <v>90.625</v>
      </c>
      <c r="AG392" s="80">
        <v>100</v>
      </c>
      <c r="AH392" s="92">
        <f t="shared" si="81"/>
        <v>93.75</v>
      </c>
      <c r="AI392" s="37">
        <f t="shared" si="82"/>
        <v>57.13514925695492</v>
      </c>
      <c r="AJ392" s="38">
        <f t="shared" si="83"/>
        <v>72.53383454881626</v>
      </c>
    </row>
    <row r="393" spans="1:36" ht="15">
      <c r="A393" s="17">
        <v>510</v>
      </c>
      <c r="B393" s="18">
        <v>19693</v>
      </c>
      <c r="C393" s="19" t="s">
        <v>151</v>
      </c>
      <c r="D393" s="19" t="s">
        <v>883</v>
      </c>
      <c r="E393" s="20">
        <v>6</v>
      </c>
      <c r="F393" s="48">
        <v>95.04999999999998</v>
      </c>
      <c r="G393" s="49">
        <v>62.585470085470085</v>
      </c>
      <c r="H393" s="44">
        <f t="shared" si="72"/>
        <v>84.22849002849001</v>
      </c>
      <c r="I393" s="104">
        <v>16</v>
      </c>
      <c r="J393" s="103">
        <f t="shared" si="73"/>
        <v>16</v>
      </c>
      <c r="K393" s="36">
        <f t="shared" si="74"/>
        <v>56.937094017094005</v>
      </c>
      <c r="L393" s="64">
        <v>86.27450980392157</v>
      </c>
      <c r="M393" s="65">
        <v>100</v>
      </c>
      <c r="N393" s="90">
        <f t="shared" si="75"/>
        <v>89.3939393939394</v>
      </c>
      <c r="O393" s="66">
        <v>98.87767701566561</v>
      </c>
      <c r="P393" s="57">
        <v>96.46108720000001</v>
      </c>
      <c r="Q393" s="67">
        <v>99.625468164794</v>
      </c>
      <c r="R393" s="68" t="s">
        <v>1</v>
      </c>
      <c r="S393" s="44">
        <f t="shared" si="76"/>
        <v>98.25995991174061</v>
      </c>
      <c r="T393" s="64">
        <v>96.80555555555556</v>
      </c>
      <c r="U393" s="57">
        <v>69.5</v>
      </c>
      <c r="V393" s="57">
        <v>100</v>
      </c>
      <c r="W393" s="56" t="s">
        <v>1</v>
      </c>
      <c r="X393" s="56" t="s">
        <v>1</v>
      </c>
      <c r="Y393" s="90">
        <f t="shared" si="77"/>
        <v>88.7685185185185</v>
      </c>
      <c r="Z393" s="101">
        <f t="shared" si="78"/>
        <v>92.08096494953477</v>
      </c>
      <c r="AA393" s="50">
        <v>0</v>
      </c>
      <c r="AB393" s="47">
        <v>5.4945054945054945</v>
      </c>
      <c r="AC393" s="44">
        <f t="shared" si="79"/>
        <v>1.3736263736263736</v>
      </c>
      <c r="AD393" s="85">
        <v>71.20000000000005</v>
      </c>
      <c r="AE393" s="91">
        <f t="shared" si="80"/>
        <v>71.20000000000005</v>
      </c>
      <c r="AF393" s="88">
        <v>84.375</v>
      </c>
      <c r="AG393" s="80">
        <v>100</v>
      </c>
      <c r="AH393" s="92">
        <f t="shared" si="81"/>
        <v>89.58333333333333</v>
      </c>
      <c r="AI393" s="37">
        <f t="shared" si="82"/>
        <v>37.63593406593408</v>
      </c>
      <c r="AJ393" s="38">
        <f t="shared" si="83"/>
        <v>68.71868149796641</v>
      </c>
    </row>
    <row r="394" spans="1:36" ht="15">
      <c r="A394" s="17">
        <v>695</v>
      </c>
      <c r="B394" s="18">
        <v>19698</v>
      </c>
      <c r="C394" s="19" t="s">
        <v>151</v>
      </c>
      <c r="D394" s="19" t="s">
        <v>418</v>
      </c>
      <c r="E394" s="20">
        <v>5</v>
      </c>
      <c r="F394" s="48">
        <v>64.10000000000001</v>
      </c>
      <c r="G394" s="49">
        <v>79.18243793243794</v>
      </c>
      <c r="H394" s="44">
        <f t="shared" si="72"/>
        <v>69.12747931081265</v>
      </c>
      <c r="I394" s="104">
        <v>16</v>
      </c>
      <c r="J394" s="103">
        <f t="shared" si="73"/>
        <v>16</v>
      </c>
      <c r="K394" s="36">
        <f t="shared" si="74"/>
        <v>47.876487586487585</v>
      </c>
      <c r="L394" s="64">
        <v>90.18567639257294</v>
      </c>
      <c r="M394" s="65">
        <v>100</v>
      </c>
      <c r="N394" s="90">
        <f t="shared" si="75"/>
        <v>92.41620448517</v>
      </c>
      <c r="O394" s="66">
        <v>98.15446650124069</v>
      </c>
      <c r="P394" s="57">
        <v>94.4966257</v>
      </c>
      <c r="Q394" s="67">
        <v>99.58591147072823</v>
      </c>
      <c r="R394" s="68" t="s">
        <v>1</v>
      </c>
      <c r="S394" s="44">
        <f t="shared" si="76"/>
        <v>97.35145184822466</v>
      </c>
      <c r="T394" s="64">
        <v>99.30555555555554</v>
      </c>
      <c r="U394" s="57">
        <v>83.58695652173913</v>
      </c>
      <c r="V394" s="57">
        <v>98.61111111111113</v>
      </c>
      <c r="W394" s="56" t="s">
        <v>1</v>
      </c>
      <c r="X394" s="56" t="s">
        <v>1</v>
      </c>
      <c r="Y394" s="90">
        <f t="shared" si="77"/>
        <v>93.83454106280192</v>
      </c>
      <c r="Z394" s="101">
        <f t="shared" si="78"/>
        <v>94.33588441997915</v>
      </c>
      <c r="AA394" s="50">
        <v>7.02160493827161</v>
      </c>
      <c r="AB394" s="47">
        <v>5.263157894736842</v>
      </c>
      <c r="AC394" s="44">
        <f t="shared" si="79"/>
        <v>6.581993177387918</v>
      </c>
      <c r="AD394" s="85">
        <v>42.599999999999945</v>
      </c>
      <c r="AE394" s="91">
        <f t="shared" si="80"/>
        <v>42.599999999999945</v>
      </c>
      <c r="AF394" s="88">
        <v>28.125</v>
      </c>
      <c r="AG394" s="80">
        <v>100</v>
      </c>
      <c r="AH394" s="92">
        <f t="shared" si="81"/>
        <v>52.08333333333333</v>
      </c>
      <c r="AI394" s="37">
        <f t="shared" si="82"/>
        <v>25.287063027940206</v>
      </c>
      <c r="AJ394" s="38">
        <f t="shared" si="83"/>
        <v>64.32935863566915</v>
      </c>
    </row>
    <row r="395" spans="1:36" ht="15">
      <c r="A395" s="17">
        <v>832</v>
      </c>
      <c r="B395" s="18">
        <v>19701</v>
      </c>
      <c r="C395" s="19" t="s">
        <v>151</v>
      </c>
      <c r="D395" s="19" t="s">
        <v>580</v>
      </c>
      <c r="E395" s="20">
        <v>6</v>
      </c>
      <c r="F395" s="48">
        <v>0</v>
      </c>
      <c r="G395" s="49">
        <v>70.39886039886039</v>
      </c>
      <c r="H395" s="44">
        <f t="shared" si="72"/>
        <v>23.46628679962013</v>
      </c>
      <c r="I395" s="104">
        <v>6</v>
      </c>
      <c r="J395" s="103">
        <f t="shared" si="73"/>
        <v>6</v>
      </c>
      <c r="K395" s="36">
        <f t="shared" si="74"/>
        <v>16.479772079772076</v>
      </c>
      <c r="L395" s="64">
        <v>42.22222222222223</v>
      </c>
      <c r="M395" s="65">
        <v>100</v>
      </c>
      <c r="N395" s="90">
        <f t="shared" si="75"/>
        <v>55.35353535353536</v>
      </c>
      <c r="O395" s="66">
        <v>87.99281076066791</v>
      </c>
      <c r="P395" s="57">
        <v>99.55430815</v>
      </c>
      <c r="Q395" s="67">
        <v>99.16083916083916</v>
      </c>
      <c r="R395" s="68" t="s">
        <v>1</v>
      </c>
      <c r="S395" s="44">
        <f t="shared" si="76"/>
        <v>95.50958853257079</v>
      </c>
      <c r="T395" s="64">
        <v>96.52777777777779</v>
      </c>
      <c r="U395" s="57">
        <v>82.5</v>
      </c>
      <c r="V395" s="57">
        <v>100</v>
      </c>
      <c r="W395" s="56" t="s">
        <v>1</v>
      </c>
      <c r="X395" s="56" t="s">
        <v>1</v>
      </c>
      <c r="Y395" s="90">
        <f t="shared" si="77"/>
        <v>93.00925925925925</v>
      </c>
      <c r="Z395" s="101">
        <f t="shared" si="78"/>
        <v>77.24084610820043</v>
      </c>
      <c r="AA395" s="50">
        <v>52.491536604529</v>
      </c>
      <c r="AB395" s="47">
        <v>13.186813186813188</v>
      </c>
      <c r="AC395" s="44">
        <f t="shared" si="79"/>
        <v>42.66535575010005</v>
      </c>
      <c r="AD395" s="85">
        <v>70.5</v>
      </c>
      <c r="AE395" s="91">
        <f t="shared" si="80"/>
        <v>70.5</v>
      </c>
      <c r="AF395" s="88">
        <v>71.875</v>
      </c>
      <c r="AG395" s="80">
        <v>100</v>
      </c>
      <c r="AH395" s="92">
        <f t="shared" si="81"/>
        <v>81.25</v>
      </c>
      <c r="AI395" s="37">
        <f t="shared" si="82"/>
        <v>57.80485640005336</v>
      </c>
      <c r="AJ395" s="38">
        <f t="shared" si="83"/>
        <v>59.257834390070634</v>
      </c>
    </row>
    <row r="396" spans="1:36" ht="15">
      <c r="A396" s="17">
        <v>476</v>
      </c>
      <c r="B396" s="18">
        <v>19743</v>
      </c>
      <c r="C396" s="19" t="s">
        <v>151</v>
      </c>
      <c r="D396" s="19" t="s">
        <v>359</v>
      </c>
      <c r="E396" s="20">
        <v>6</v>
      </c>
      <c r="F396" s="48">
        <v>37.949999999999996</v>
      </c>
      <c r="G396" s="49">
        <v>69.19159544159544</v>
      </c>
      <c r="H396" s="44">
        <f t="shared" si="72"/>
        <v>48.363865147198474</v>
      </c>
      <c r="I396" s="104">
        <v>16</v>
      </c>
      <c r="J396" s="103">
        <f t="shared" si="73"/>
        <v>16</v>
      </c>
      <c r="K396" s="36">
        <f t="shared" si="74"/>
        <v>35.41831908831908</v>
      </c>
      <c r="L396" s="64">
        <v>80.85106382978724</v>
      </c>
      <c r="M396" s="65">
        <v>100</v>
      </c>
      <c r="N396" s="90">
        <f t="shared" si="75"/>
        <v>85.20309477756285</v>
      </c>
      <c r="O396" s="66">
        <v>91.32483868332925</v>
      </c>
      <c r="P396" s="57">
        <v>85.52323375</v>
      </c>
      <c r="Q396" s="67">
        <v>99.98707509370557</v>
      </c>
      <c r="R396" s="68" t="s">
        <v>1</v>
      </c>
      <c r="S396" s="44">
        <f t="shared" si="76"/>
        <v>92.22070851994349</v>
      </c>
      <c r="T396" s="64">
        <v>100</v>
      </c>
      <c r="U396" s="57">
        <v>81.66666666666666</v>
      </c>
      <c r="V396" s="57">
        <v>94.44444444444446</v>
      </c>
      <c r="W396" s="56" t="s">
        <v>1</v>
      </c>
      <c r="X396" s="56" t="s">
        <v>1</v>
      </c>
      <c r="Y396" s="90">
        <f t="shared" si="77"/>
        <v>92.03703703703702</v>
      </c>
      <c r="Z396" s="101">
        <f t="shared" si="78"/>
        <v>89.08887731739846</v>
      </c>
      <c r="AA396" s="50">
        <v>63.1884549434852</v>
      </c>
      <c r="AB396" s="47">
        <v>7.6923076923076925</v>
      </c>
      <c r="AC396" s="44">
        <f t="shared" si="79"/>
        <v>49.31441813069082</v>
      </c>
      <c r="AD396" s="85">
        <v>69.70000000000002</v>
      </c>
      <c r="AE396" s="91">
        <f t="shared" si="80"/>
        <v>69.70000000000002</v>
      </c>
      <c r="AF396" s="88">
        <v>62.5</v>
      </c>
      <c r="AG396" s="80">
        <v>100</v>
      </c>
      <c r="AH396" s="92">
        <f t="shared" si="81"/>
        <v>75</v>
      </c>
      <c r="AI396" s="37">
        <f t="shared" si="82"/>
        <v>59.88768966970177</v>
      </c>
      <c r="AJ396" s="38">
        <f t="shared" si="83"/>
        <v>69.59440937727358</v>
      </c>
    </row>
    <row r="397" spans="1:36" ht="15">
      <c r="A397" s="17">
        <v>451</v>
      </c>
      <c r="B397" s="18">
        <v>19760</v>
      </c>
      <c r="C397" s="19" t="s">
        <v>151</v>
      </c>
      <c r="D397" s="19" t="s">
        <v>647</v>
      </c>
      <c r="E397" s="20">
        <v>6</v>
      </c>
      <c r="F397" s="48">
        <v>64.60000000000001</v>
      </c>
      <c r="G397" s="49">
        <v>65.43040293040293</v>
      </c>
      <c r="H397" s="44">
        <f t="shared" si="72"/>
        <v>64.87680097680098</v>
      </c>
      <c r="I397" s="104">
        <v>21.000000000000004</v>
      </c>
      <c r="J397" s="103">
        <f t="shared" si="73"/>
        <v>21.000000000000004</v>
      </c>
      <c r="K397" s="36">
        <f t="shared" si="74"/>
        <v>47.32608058608059</v>
      </c>
      <c r="L397" s="64">
        <v>56.02409638554218</v>
      </c>
      <c r="M397" s="65">
        <v>100</v>
      </c>
      <c r="N397" s="90">
        <f t="shared" si="75"/>
        <v>66.01861993428258</v>
      </c>
      <c r="O397" s="66">
        <v>94.17367314766159</v>
      </c>
      <c r="P397" s="57">
        <v>97.83332304999999</v>
      </c>
      <c r="Q397" s="67">
        <v>99.61089494163424</v>
      </c>
      <c r="R397" s="68" t="s">
        <v>1</v>
      </c>
      <c r="S397" s="44">
        <f t="shared" si="76"/>
        <v>97.14520998577792</v>
      </c>
      <c r="T397" s="64">
        <v>99.30555555555554</v>
      </c>
      <c r="U397" s="57">
        <v>90.83333333333333</v>
      </c>
      <c r="V397" s="57">
        <v>100</v>
      </c>
      <c r="W397" s="56" t="s">
        <v>1</v>
      </c>
      <c r="X397" s="56" t="s">
        <v>1</v>
      </c>
      <c r="Y397" s="90">
        <f t="shared" si="77"/>
        <v>96.71296296296295</v>
      </c>
      <c r="Z397" s="101">
        <f t="shared" si="78"/>
        <v>83.34577107764439</v>
      </c>
      <c r="AA397" s="50">
        <v>67.6376165084832</v>
      </c>
      <c r="AB397" s="47">
        <v>6.593406593406594</v>
      </c>
      <c r="AC397" s="44">
        <f t="shared" si="79"/>
        <v>52.376564029714054</v>
      </c>
      <c r="AD397" s="85">
        <v>60.29999999999998</v>
      </c>
      <c r="AE397" s="91">
        <f t="shared" si="80"/>
        <v>60.29999999999998</v>
      </c>
      <c r="AF397" s="88">
        <v>93.75</v>
      </c>
      <c r="AG397" s="80">
        <v>100</v>
      </c>
      <c r="AH397" s="92">
        <f t="shared" si="81"/>
        <v>95.83333333333333</v>
      </c>
      <c r="AI397" s="37">
        <f t="shared" si="82"/>
        <v>63.180834149180825</v>
      </c>
      <c r="AJ397" s="38">
        <f t="shared" si="83"/>
        <v>70.09235190079256</v>
      </c>
    </row>
    <row r="398" spans="1:36" ht="15">
      <c r="A398" s="17">
        <v>441</v>
      </c>
      <c r="B398" s="18">
        <v>19780</v>
      </c>
      <c r="C398" s="19" t="s">
        <v>151</v>
      </c>
      <c r="D398" s="19" t="s">
        <v>832</v>
      </c>
      <c r="E398" s="20">
        <v>6</v>
      </c>
      <c r="F398" s="48">
        <v>73.55000000000001</v>
      </c>
      <c r="G398" s="49">
        <v>0</v>
      </c>
      <c r="H398" s="44">
        <f t="shared" si="72"/>
        <v>49.03333333333334</v>
      </c>
      <c r="I398" s="104">
        <v>16</v>
      </c>
      <c r="J398" s="103">
        <f t="shared" si="73"/>
        <v>16</v>
      </c>
      <c r="K398" s="36">
        <f t="shared" si="74"/>
        <v>35.82</v>
      </c>
      <c r="L398" s="64">
        <v>93.97590361445783</v>
      </c>
      <c r="M398" s="65">
        <v>100</v>
      </c>
      <c r="N398" s="90">
        <f t="shared" si="75"/>
        <v>95.34501642935379</v>
      </c>
      <c r="O398" s="66">
        <v>94.06520631686195</v>
      </c>
      <c r="P398" s="57">
        <v>89.95340095</v>
      </c>
      <c r="Q398" s="67">
        <v>99.73415132924336</v>
      </c>
      <c r="R398" s="68" t="s">
        <v>1</v>
      </c>
      <c r="S398" s="44">
        <f t="shared" si="76"/>
        <v>94.52513770732759</v>
      </c>
      <c r="T398" s="64">
        <v>97.91666666666666</v>
      </c>
      <c r="U398" s="57">
        <v>71.5</v>
      </c>
      <c r="V398" s="57">
        <v>94.44444444444446</v>
      </c>
      <c r="W398" s="56" t="s">
        <v>1</v>
      </c>
      <c r="X398" s="56" t="s">
        <v>1</v>
      </c>
      <c r="Y398" s="90">
        <f t="shared" si="77"/>
        <v>87.9537037037037</v>
      </c>
      <c r="Z398" s="101">
        <f t="shared" si="78"/>
        <v>93.30874018414939</v>
      </c>
      <c r="AA398" s="50">
        <v>45.9038805209447</v>
      </c>
      <c r="AB398" s="47">
        <v>5.4945054945054945</v>
      </c>
      <c r="AC398" s="44">
        <f t="shared" si="79"/>
        <v>35.8015367643349</v>
      </c>
      <c r="AD398" s="85">
        <v>73.49999999999996</v>
      </c>
      <c r="AE398" s="91">
        <f t="shared" si="80"/>
        <v>73.49999999999996</v>
      </c>
      <c r="AF398" s="88">
        <v>71.875</v>
      </c>
      <c r="AG398" s="80">
        <v>100</v>
      </c>
      <c r="AH398" s="92">
        <f t="shared" si="81"/>
        <v>81.25</v>
      </c>
      <c r="AI398" s="37">
        <f t="shared" si="82"/>
        <v>54.9441529409786</v>
      </c>
      <c r="AJ398" s="38">
        <f t="shared" si="83"/>
        <v>70.30161597436827</v>
      </c>
    </row>
    <row r="399" spans="1:36" ht="15">
      <c r="A399" s="17">
        <v>504</v>
      </c>
      <c r="B399" s="18">
        <v>19785</v>
      </c>
      <c r="C399" s="19" t="s">
        <v>151</v>
      </c>
      <c r="D399" s="19" t="s">
        <v>242</v>
      </c>
      <c r="E399" s="20">
        <v>6</v>
      </c>
      <c r="F399" s="48">
        <v>81.1</v>
      </c>
      <c r="G399" s="49">
        <v>83.78001628001628</v>
      </c>
      <c r="H399" s="44">
        <f t="shared" si="72"/>
        <v>81.99333876000543</v>
      </c>
      <c r="I399" s="104">
        <v>16</v>
      </c>
      <c r="J399" s="103">
        <f t="shared" si="73"/>
        <v>16</v>
      </c>
      <c r="K399" s="36">
        <f t="shared" si="74"/>
        <v>55.59600325600326</v>
      </c>
      <c r="L399" s="64">
        <v>28.983050847457626</v>
      </c>
      <c r="M399" s="65">
        <v>100</v>
      </c>
      <c r="N399" s="90">
        <f t="shared" si="75"/>
        <v>45.123266563944526</v>
      </c>
      <c r="O399" s="66">
        <v>88.3276493621321</v>
      </c>
      <c r="P399" s="57">
        <v>99.85813519999999</v>
      </c>
      <c r="Q399" s="67">
        <v>98.05642633228841</v>
      </c>
      <c r="R399" s="68" t="s">
        <v>1</v>
      </c>
      <c r="S399" s="44">
        <f t="shared" si="76"/>
        <v>95.35443650420385</v>
      </c>
      <c r="T399" s="64">
        <v>99.30555555555554</v>
      </c>
      <c r="U399" s="57">
        <v>90.00000000000001</v>
      </c>
      <c r="V399" s="57">
        <v>100</v>
      </c>
      <c r="W399" s="56" t="s">
        <v>1</v>
      </c>
      <c r="X399" s="56" t="s">
        <v>1</v>
      </c>
      <c r="Y399" s="90">
        <f t="shared" si="77"/>
        <v>96.43518518518518</v>
      </c>
      <c r="Z399" s="101">
        <f t="shared" si="78"/>
        <v>73.51210141392527</v>
      </c>
      <c r="AA399" s="50">
        <v>95.3113553113553</v>
      </c>
      <c r="AB399" s="47">
        <v>5.4945054945054945</v>
      </c>
      <c r="AC399" s="44">
        <f t="shared" si="79"/>
        <v>72.85714285714285</v>
      </c>
      <c r="AD399" s="85">
        <v>61.29999999999994</v>
      </c>
      <c r="AE399" s="91">
        <f t="shared" si="80"/>
        <v>61.29999999999994</v>
      </c>
      <c r="AF399" s="88">
        <v>62.5</v>
      </c>
      <c r="AG399" s="80">
        <v>100</v>
      </c>
      <c r="AH399" s="92">
        <f t="shared" si="81"/>
        <v>75</v>
      </c>
      <c r="AI399" s="37">
        <f t="shared" si="82"/>
        <v>70.2038095238095</v>
      </c>
      <c r="AJ399" s="38">
        <f t="shared" si="83"/>
        <v>68.93639421530614</v>
      </c>
    </row>
    <row r="400" spans="1:36" ht="15">
      <c r="A400" s="17">
        <v>853</v>
      </c>
      <c r="B400" s="18">
        <v>19807</v>
      </c>
      <c r="C400" s="19" t="s">
        <v>151</v>
      </c>
      <c r="D400" s="19" t="s">
        <v>337</v>
      </c>
      <c r="E400" s="20">
        <v>6</v>
      </c>
      <c r="F400" s="48">
        <v>74.05</v>
      </c>
      <c r="G400" s="49">
        <v>69.18192918192918</v>
      </c>
      <c r="H400" s="44">
        <f t="shared" si="72"/>
        <v>72.42730972730972</v>
      </c>
      <c r="I400" s="104">
        <v>10</v>
      </c>
      <c r="J400" s="103">
        <f t="shared" si="73"/>
        <v>10</v>
      </c>
      <c r="K400" s="36">
        <f t="shared" si="74"/>
        <v>47.45638583638583</v>
      </c>
      <c r="L400" s="64">
        <v>67.81609195402298</v>
      </c>
      <c r="M400" s="65">
        <v>100</v>
      </c>
      <c r="N400" s="90">
        <f t="shared" si="75"/>
        <v>75.13061650992685</v>
      </c>
      <c r="O400" s="66">
        <v>93.10803718698456</v>
      </c>
      <c r="P400" s="57">
        <v>97.74572404999999</v>
      </c>
      <c r="Q400" s="67">
        <v>99.40691450889628</v>
      </c>
      <c r="R400" s="68">
        <v>100</v>
      </c>
      <c r="S400" s="44">
        <f t="shared" si="76"/>
        <v>97.5651689364702</v>
      </c>
      <c r="T400" s="64">
        <v>97.22222222222221</v>
      </c>
      <c r="U400" s="57">
        <v>64.99999999999999</v>
      </c>
      <c r="V400" s="57">
        <v>100</v>
      </c>
      <c r="W400" s="56" t="s">
        <v>1</v>
      </c>
      <c r="X400" s="56" t="s">
        <v>1</v>
      </c>
      <c r="Y400" s="90">
        <f t="shared" si="77"/>
        <v>87.40740740740739</v>
      </c>
      <c r="Z400" s="101">
        <f t="shared" si="78"/>
        <v>85.25610310181605</v>
      </c>
      <c r="AA400" s="50">
        <v>0</v>
      </c>
      <c r="AB400" s="47">
        <v>6.593406593406594</v>
      </c>
      <c r="AC400" s="44">
        <f t="shared" si="79"/>
        <v>1.6483516483516485</v>
      </c>
      <c r="AD400" s="85">
        <v>59.199999999999925</v>
      </c>
      <c r="AE400" s="91">
        <f t="shared" si="80"/>
        <v>59.199999999999925</v>
      </c>
      <c r="AF400" s="88">
        <v>28.125</v>
      </c>
      <c r="AG400" s="80">
        <v>0</v>
      </c>
      <c r="AH400" s="92">
        <f t="shared" si="81"/>
        <v>18.75</v>
      </c>
      <c r="AI400" s="37">
        <f t="shared" si="82"/>
        <v>20.415787545787524</v>
      </c>
      <c r="AJ400" s="38">
        <f t="shared" si="83"/>
        <v>58.244064981921454</v>
      </c>
    </row>
    <row r="401" spans="1:36" ht="15">
      <c r="A401" s="17">
        <v>1059</v>
      </c>
      <c r="B401" s="18">
        <v>19809</v>
      </c>
      <c r="C401" s="19" t="s">
        <v>151</v>
      </c>
      <c r="D401" s="19" t="s">
        <v>835</v>
      </c>
      <c r="E401" s="20">
        <v>6</v>
      </c>
      <c r="F401" s="48">
        <v>54.50000000000001</v>
      </c>
      <c r="G401" s="49">
        <v>0</v>
      </c>
      <c r="H401" s="44">
        <f t="shared" si="72"/>
        <v>36.333333333333336</v>
      </c>
      <c r="I401" s="104">
        <v>10</v>
      </c>
      <c r="J401" s="103">
        <f t="shared" si="73"/>
        <v>10</v>
      </c>
      <c r="K401" s="36">
        <f t="shared" si="74"/>
        <v>25.8</v>
      </c>
      <c r="L401" s="64">
        <v>0</v>
      </c>
      <c r="M401" s="65">
        <v>0</v>
      </c>
      <c r="N401" s="90">
        <f t="shared" si="75"/>
        <v>0</v>
      </c>
      <c r="O401" s="66">
        <v>83.32382249533413</v>
      </c>
      <c r="P401" s="57">
        <v>89.2025916</v>
      </c>
      <c r="Q401" s="67">
        <v>95.34708249496981</v>
      </c>
      <c r="R401" s="68" t="s">
        <v>1</v>
      </c>
      <c r="S401" s="44">
        <f t="shared" si="76"/>
        <v>89.235358551645</v>
      </c>
      <c r="T401" s="64">
        <v>91.25</v>
      </c>
      <c r="U401" s="57">
        <v>55.00000000000001</v>
      </c>
      <c r="V401" s="57">
        <v>100</v>
      </c>
      <c r="W401" s="56" t="s">
        <v>1</v>
      </c>
      <c r="X401" s="56" t="s">
        <v>1</v>
      </c>
      <c r="Y401" s="90">
        <f t="shared" si="77"/>
        <v>82.08333333333333</v>
      </c>
      <c r="Z401" s="101">
        <f t="shared" si="78"/>
        <v>48.2553147365264</v>
      </c>
      <c r="AA401" s="50">
        <v>11.9246790543582</v>
      </c>
      <c r="AB401" s="47">
        <v>5.4945054945054945</v>
      </c>
      <c r="AC401" s="44">
        <f t="shared" si="79"/>
        <v>10.317135664395025</v>
      </c>
      <c r="AD401" s="85">
        <v>68.50000000000004</v>
      </c>
      <c r="AE401" s="91">
        <f t="shared" si="80"/>
        <v>68.50000000000004</v>
      </c>
      <c r="AF401" s="88">
        <v>81.25</v>
      </c>
      <c r="AG401" s="80">
        <v>100</v>
      </c>
      <c r="AH401" s="92">
        <f t="shared" si="81"/>
        <v>87.5</v>
      </c>
      <c r="AI401" s="37">
        <f t="shared" si="82"/>
        <v>41.26913902101069</v>
      </c>
      <c r="AJ401" s="38">
        <f t="shared" si="83"/>
        <v>41.66839907456641</v>
      </c>
    </row>
    <row r="402" spans="1:36" ht="15">
      <c r="A402" s="17">
        <v>648</v>
      </c>
      <c r="B402" s="18">
        <v>19821</v>
      </c>
      <c r="C402" s="19" t="s">
        <v>151</v>
      </c>
      <c r="D402" s="19" t="s">
        <v>916</v>
      </c>
      <c r="E402" s="20">
        <v>6</v>
      </c>
      <c r="F402" s="48">
        <v>42.000000000000014</v>
      </c>
      <c r="G402" s="49">
        <v>68.30433455433457</v>
      </c>
      <c r="H402" s="44">
        <f t="shared" si="72"/>
        <v>50.76811151811153</v>
      </c>
      <c r="I402" s="104">
        <v>10</v>
      </c>
      <c r="J402" s="103">
        <f t="shared" si="73"/>
        <v>10</v>
      </c>
      <c r="K402" s="36">
        <f t="shared" si="74"/>
        <v>34.46086691086692</v>
      </c>
      <c r="L402" s="64">
        <v>98.6013986013986</v>
      </c>
      <c r="M402" s="65">
        <v>100</v>
      </c>
      <c r="N402" s="90">
        <f t="shared" si="75"/>
        <v>98.91926255562618</v>
      </c>
      <c r="O402" s="66">
        <v>77.18480361945316</v>
      </c>
      <c r="P402" s="57">
        <v>97</v>
      </c>
      <c r="Q402" s="67">
        <v>99.95038451997023</v>
      </c>
      <c r="R402" s="68" t="s">
        <v>1</v>
      </c>
      <c r="S402" s="44">
        <f t="shared" si="76"/>
        <v>91.32128454894541</v>
      </c>
      <c r="T402" s="64">
        <v>95.13888888888889</v>
      </c>
      <c r="U402" s="57">
        <v>71.24999999999999</v>
      </c>
      <c r="V402" s="57">
        <v>98.61111111111113</v>
      </c>
      <c r="W402" s="56" t="s">
        <v>1</v>
      </c>
      <c r="X402" s="56" t="s">
        <v>1</v>
      </c>
      <c r="Y402" s="90">
        <f t="shared" si="77"/>
        <v>88.33333333333333</v>
      </c>
      <c r="Z402" s="101">
        <f t="shared" si="78"/>
        <v>93.94728658013806</v>
      </c>
      <c r="AA402" s="50">
        <v>41.9957952048282</v>
      </c>
      <c r="AB402" s="47">
        <v>13.186813186813188</v>
      </c>
      <c r="AC402" s="44">
        <f t="shared" si="79"/>
        <v>34.79354970032445</v>
      </c>
      <c r="AD402" s="85">
        <v>41.99999999999996</v>
      </c>
      <c r="AE402" s="91">
        <f t="shared" si="80"/>
        <v>41.99999999999996</v>
      </c>
      <c r="AF402" s="88">
        <v>21.875</v>
      </c>
      <c r="AG402" s="80">
        <v>100</v>
      </c>
      <c r="AH402" s="92">
        <f t="shared" si="81"/>
        <v>47.91666666666666</v>
      </c>
      <c r="AI402" s="37">
        <f t="shared" si="82"/>
        <v>39.339893173506354</v>
      </c>
      <c r="AJ402" s="38">
        <f t="shared" si="83"/>
        <v>65.66778462429431</v>
      </c>
    </row>
    <row r="403" spans="1:36" ht="15">
      <c r="A403" s="17">
        <v>872</v>
      </c>
      <c r="B403" s="18">
        <v>19824</v>
      </c>
      <c r="C403" s="19" t="s">
        <v>151</v>
      </c>
      <c r="D403" s="19" t="s">
        <v>756</v>
      </c>
      <c r="E403" s="20">
        <v>6</v>
      </c>
      <c r="F403" s="48">
        <v>43.35</v>
      </c>
      <c r="G403" s="49">
        <v>69.17735042735043</v>
      </c>
      <c r="H403" s="44">
        <f t="shared" si="72"/>
        <v>51.95911680911681</v>
      </c>
      <c r="I403" s="104">
        <v>5</v>
      </c>
      <c r="J403" s="103">
        <f t="shared" si="73"/>
        <v>5</v>
      </c>
      <c r="K403" s="36">
        <f t="shared" si="74"/>
        <v>33.17547008547008</v>
      </c>
      <c r="L403" s="64">
        <v>50.98039215686274</v>
      </c>
      <c r="M403" s="65">
        <v>100</v>
      </c>
      <c r="N403" s="90">
        <f t="shared" si="75"/>
        <v>62.12121212121212</v>
      </c>
      <c r="O403" s="66">
        <v>88.68228043816593</v>
      </c>
      <c r="P403" s="57">
        <v>97.64520679999998</v>
      </c>
      <c r="Q403" s="67">
        <v>99.80310654123824</v>
      </c>
      <c r="R403" s="68" t="s">
        <v>1</v>
      </c>
      <c r="S403" s="44">
        <f t="shared" si="76"/>
        <v>95.31725405276401</v>
      </c>
      <c r="T403" s="64">
        <v>89.58333333333334</v>
      </c>
      <c r="U403" s="57">
        <v>72.22222222222221</v>
      </c>
      <c r="V403" s="57">
        <v>100</v>
      </c>
      <c r="W403" s="56" t="s">
        <v>1</v>
      </c>
      <c r="X403" s="56" t="s">
        <v>1</v>
      </c>
      <c r="Y403" s="90">
        <f t="shared" si="77"/>
        <v>87.2685185185185</v>
      </c>
      <c r="Z403" s="101">
        <f t="shared" si="78"/>
        <v>78.77929907466226</v>
      </c>
      <c r="AA403" s="50">
        <v>12.2067901234568</v>
      </c>
      <c r="AB403" s="47">
        <v>7.865168539325842</v>
      </c>
      <c r="AC403" s="44">
        <f t="shared" si="79"/>
        <v>11.121384727424061</v>
      </c>
      <c r="AD403" s="85">
        <v>59.39999999999996</v>
      </c>
      <c r="AE403" s="91">
        <f t="shared" si="80"/>
        <v>59.39999999999996</v>
      </c>
      <c r="AF403" s="88">
        <v>71.875</v>
      </c>
      <c r="AG403" s="80">
        <v>100</v>
      </c>
      <c r="AH403" s="92">
        <f t="shared" si="81"/>
        <v>81.25</v>
      </c>
      <c r="AI403" s="37">
        <f t="shared" si="82"/>
        <v>38.02140518795949</v>
      </c>
      <c r="AJ403" s="38">
        <f t="shared" si="83"/>
        <v>57.431165110813</v>
      </c>
    </row>
    <row r="404" spans="1:36" ht="15">
      <c r="A404" s="17">
        <v>361</v>
      </c>
      <c r="B404" s="18">
        <v>19845</v>
      </c>
      <c r="C404" s="19" t="s">
        <v>151</v>
      </c>
      <c r="D404" s="19" t="s">
        <v>688</v>
      </c>
      <c r="E404" s="20">
        <v>6</v>
      </c>
      <c r="F404" s="48">
        <v>48.15000000000001</v>
      </c>
      <c r="G404" s="49">
        <v>89.52686202686202</v>
      </c>
      <c r="H404" s="44">
        <f t="shared" si="72"/>
        <v>61.942287342287344</v>
      </c>
      <c r="I404" s="104">
        <v>5</v>
      </c>
      <c r="J404" s="103">
        <f t="shared" si="73"/>
        <v>5</v>
      </c>
      <c r="K404" s="36">
        <f t="shared" si="74"/>
        <v>39.1653724053724</v>
      </c>
      <c r="L404" s="64">
        <v>85.71428571428572</v>
      </c>
      <c r="M404" s="65">
        <v>100</v>
      </c>
      <c r="N404" s="90">
        <f t="shared" si="75"/>
        <v>88.96103896103895</v>
      </c>
      <c r="O404" s="66">
        <v>96.76362322829229</v>
      </c>
      <c r="P404" s="57">
        <v>93.7223604</v>
      </c>
      <c r="Q404" s="67">
        <v>98.96523178807946</v>
      </c>
      <c r="R404" s="68" t="s">
        <v>1</v>
      </c>
      <c r="S404" s="44">
        <f t="shared" si="76"/>
        <v>96.42343613557884</v>
      </c>
      <c r="T404" s="64">
        <v>99.16666666666667</v>
      </c>
      <c r="U404" s="57">
        <v>80</v>
      </c>
      <c r="V404" s="57">
        <v>100</v>
      </c>
      <c r="W404" s="56" t="s">
        <v>1</v>
      </c>
      <c r="X404" s="56" t="s">
        <v>1</v>
      </c>
      <c r="Y404" s="90">
        <f t="shared" si="77"/>
        <v>93.05555555555554</v>
      </c>
      <c r="Z404" s="101">
        <f t="shared" si="78"/>
        <v>92.33169003957569</v>
      </c>
      <c r="AA404" s="50">
        <v>66.7057206429934</v>
      </c>
      <c r="AB404" s="47">
        <v>5.4945054945054945</v>
      </c>
      <c r="AC404" s="44">
        <f t="shared" si="79"/>
        <v>51.40291685587142</v>
      </c>
      <c r="AD404" s="85">
        <v>64.00000000000003</v>
      </c>
      <c r="AE404" s="91">
        <f t="shared" si="80"/>
        <v>64.00000000000003</v>
      </c>
      <c r="AF404" s="88">
        <v>81.25</v>
      </c>
      <c r="AG404" s="80">
        <v>100</v>
      </c>
      <c r="AH404" s="92">
        <f t="shared" si="81"/>
        <v>87.5</v>
      </c>
      <c r="AI404" s="37">
        <f t="shared" si="82"/>
        <v>61.981555656464764</v>
      </c>
      <c r="AJ404" s="38">
        <f t="shared" si="83"/>
        <v>72.59338619780175</v>
      </c>
    </row>
    <row r="405" spans="1:36" ht="15">
      <c r="A405" s="17">
        <v>223</v>
      </c>
      <c r="B405" s="18">
        <v>20001</v>
      </c>
      <c r="C405" s="19" t="s">
        <v>118</v>
      </c>
      <c r="D405" s="19" t="s">
        <v>581</v>
      </c>
      <c r="E405" s="20">
        <v>3</v>
      </c>
      <c r="F405" s="48">
        <v>47.30000000000001</v>
      </c>
      <c r="G405" s="49">
        <v>85.06054131054131</v>
      </c>
      <c r="H405" s="44">
        <f t="shared" si="72"/>
        <v>59.88684710351377</v>
      </c>
      <c r="I405" s="104">
        <v>16</v>
      </c>
      <c r="J405" s="103">
        <f t="shared" si="73"/>
        <v>16</v>
      </c>
      <c r="K405" s="36">
        <f t="shared" si="74"/>
        <v>42.332108262108264</v>
      </c>
      <c r="L405" s="64">
        <v>95.29837251356238</v>
      </c>
      <c r="M405" s="65">
        <v>100</v>
      </c>
      <c r="N405" s="90">
        <f t="shared" si="75"/>
        <v>96.36692421502548</v>
      </c>
      <c r="O405" s="66">
        <v>98.92713133640552</v>
      </c>
      <c r="P405" s="57">
        <v>89.66274225</v>
      </c>
      <c r="Q405" s="67">
        <v>98.46175413554916</v>
      </c>
      <c r="R405" s="68">
        <v>100</v>
      </c>
      <c r="S405" s="44">
        <f t="shared" si="76"/>
        <v>96.76290693048867</v>
      </c>
      <c r="T405" s="64">
        <v>96.38888888888889</v>
      </c>
      <c r="U405" s="57">
        <v>69.56521739130434</v>
      </c>
      <c r="V405" s="57">
        <v>100</v>
      </c>
      <c r="W405" s="56" t="s">
        <v>1</v>
      </c>
      <c r="X405" s="56" t="s">
        <v>1</v>
      </c>
      <c r="Y405" s="90">
        <f t="shared" si="77"/>
        <v>88.6513687600644</v>
      </c>
      <c r="Z405" s="101">
        <f t="shared" si="78"/>
        <v>94.64190537478304</v>
      </c>
      <c r="AA405" s="50">
        <v>85.4789144657349</v>
      </c>
      <c r="AB405" s="47">
        <v>8.088235294117647</v>
      </c>
      <c r="AC405" s="44">
        <f t="shared" si="79"/>
        <v>66.13124467283059</v>
      </c>
      <c r="AD405" s="85">
        <v>73.40000000000003</v>
      </c>
      <c r="AE405" s="91">
        <f t="shared" si="80"/>
        <v>73.40000000000003</v>
      </c>
      <c r="AF405" s="88">
        <v>84.375</v>
      </c>
      <c r="AG405" s="80">
        <v>0</v>
      </c>
      <c r="AH405" s="92">
        <f t="shared" si="81"/>
        <v>56.25</v>
      </c>
      <c r="AI405" s="37">
        <f t="shared" si="82"/>
        <v>66.09333049217632</v>
      </c>
      <c r="AJ405" s="38">
        <f t="shared" si="83"/>
        <v>75.61537348746606</v>
      </c>
    </row>
    <row r="406" spans="1:36" ht="15">
      <c r="A406" s="17">
        <v>668</v>
      </c>
      <c r="B406" s="18">
        <v>20011</v>
      </c>
      <c r="C406" s="19" t="s">
        <v>118</v>
      </c>
      <c r="D406" s="19" t="s">
        <v>914</v>
      </c>
      <c r="E406" s="20">
        <v>4</v>
      </c>
      <c r="F406" s="48">
        <v>34.70000000000001</v>
      </c>
      <c r="G406" s="49">
        <v>81.13044363044362</v>
      </c>
      <c r="H406" s="44">
        <f t="shared" si="72"/>
        <v>50.176814543481214</v>
      </c>
      <c r="I406" s="104">
        <v>10</v>
      </c>
      <c r="J406" s="103">
        <f t="shared" si="73"/>
        <v>10</v>
      </c>
      <c r="K406" s="36">
        <f t="shared" si="74"/>
        <v>34.10608872608873</v>
      </c>
      <c r="L406" s="64">
        <v>81.46551724137932</v>
      </c>
      <c r="M406" s="65">
        <v>100</v>
      </c>
      <c r="N406" s="90">
        <f t="shared" si="75"/>
        <v>85.67789968652038</v>
      </c>
      <c r="O406" s="66">
        <v>96.58870322838607</v>
      </c>
      <c r="P406" s="57">
        <v>95.76937124999999</v>
      </c>
      <c r="Q406" s="67">
        <v>92.79176201372998</v>
      </c>
      <c r="R406" s="68">
        <v>100</v>
      </c>
      <c r="S406" s="44">
        <f t="shared" si="76"/>
        <v>96.28745912302901</v>
      </c>
      <c r="T406" s="64">
        <v>80.55555555555554</v>
      </c>
      <c r="U406" s="57">
        <v>74.54545454545455</v>
      </c>
      <c r="V406" s="57">
        <v>89.81481481481482</v>
      </c>
      <c r="W406" s="56" t="s">
        <v>1</v>
      </c>
      <c r="X406" s="56" t="s">
        <v>1</v>
      </c>
      <c r="Y406" s="90">
        <f t="shared" si="77"/>
        <v>81.63860830527497</v>
      </c>
      <c r="Z406" s="101">
        <f t="shared" si="78"/>
        <v>88.10352877470424</v>
      </c>
      <c r="AA406" s="50">
        <v>56.7361132162549</v>
      </c>
      <c r="AB406" s="47">
        <v>5.263157894736842</v>
      </c>
      <c r="AC406" s="44">
        <f t="shared" si="79"/>
        <v>43.86787438587539</v>
      </c>
      <c r="AD406" s="85">
        <v>39.19999999999997</v>
      </c>
      <c r="AE406" s="91">
        <f t="shared" si="80"/>
        <v>39.19999999999997</v>
      </c>
      <c r="AF406" s="88">
        <v>53.125</v>
      </c>
      <c r="AG406" s="80">
        <v>100</v>
      </c>
      <c r="AH406" s="92">
        <f t="shared" si="81"/>
        <v>68.75</v>
      </c>
      <c r="AI406" s="37">
        <f t="shared" si="82"/>
        <v>47.5995330058002</v>
      </c>
      <c r="AJ406" s="38">
        <f t="shared" si="83"/>
        <v>65.15284203430993</v>
      </c>
    </row>
    <row r="407" spans="1:36" ht="15">
      <c r="A407" s="17">
        <v>887</v>
      </c>
      <c r="B407" s="18">
        <v>20013</v>
      </c>
      <c r="C407" s="19" t="s">
        <v>118</v>
      </c>
      <c r="D407" s="19" t="s">
        <v>1107</v>
      </c>
      <c r="E407" s="20">
        <v>4</v>
      </c>
      <c r="F407" s="48">
        <v>69.60000000000001</v>
      </c>
      <c r="G407" s="49">
        <v>0</v>
      </c>
      <c r="H407" s="44">
        <f t="shared" si="72"/>
        <v>46.400000000000006</v>
      </c>
      <c r="I407" s="104">
        <v>21.000000000000004</v>
      </c>
      <c r="J407" s="103">
        <f t="shared" si="73"/>
        <v>21.000000000000004</v>
      </c>
      <c r="K407" s="36">
        <f t="shared" si="74"/>
        <v>36.24000000000001</v>
      </c>
      <c r="L407" s="64">
        <v>30.45977011494253</v>
      </c>
      <c r="M407" s="65">
        <v>100</v>
      </c>
      <c r="N407" s="90">
        <f t="shared" si="75"/>
        <v>46.26436781609195</v>
      </c>
      <c r="O407" s="66">
        <v>95.97326499722759</v>
      </c>
      <c r="P407" s="57">
        <v>97.3113356</v>
      </c>
      <c r="Q407" s="67">
        <v>79.63241616509028</v>
      </c>
      <c r="R407" s="68">
        <v>100</v>
      </c>
      <c r="S407" s="44">
        <f t="shared" si="76"/>
        <v>93.22925419057947</v>
      </c>
      <c r="T407" s="64">
        <v>20.694444444444446</v>
      </c>
      <c r="U407" s="57">
        <v>48.25</v>
      </c>
      <c r="V407" s="57">
        <v>88.8888888888889</v>
      </c>
      <c r="W407" s="56" t="s">
        <v>1</v>
      </c>
      <c r="X407" s="56" t="s">
        <v>1</v>
      </c>
      <c r="Y407" s="90">
        <f t="shared" si="77"/>
        <v>52.611111111111114</v>
      </c>
      <c r="Z407" s="101">
        <f t="shared" si="78"/>
        <v>62.81634984673255</v>
      </c>
      <c r="AA407" s="50">
        <v>65.7811466381542</v>
      </c>
      <c r="AB407" s="47">
        <v>5.263157894736842</v>
      </c>
      <c r="AC407" s="44">
        <f t="shared" si="79"/>
        <v>50.65164945229986</v>
      </c>
      <c r="AD407" s="85">
        <v>75.50000000000006</v>
      </c>
      <c r="AE407" s="91">
        <f t="shared" si="80"/>
        <v>75.50000000000006</v>
      </c>
      <c r="AF407" s="88">
        <v>43.75</v>
      </c>
      <c r="AG407" s="80">
        <v>100</v>
      </c>
      <c r="AH407" s="92">
        <f t="shared" si="81"/>
        <v>62.49999999999999</v>
      </c>
      <c r="AI407" s="37">
        <f t="shared" si="82"/>
        <v>59.64754637455994</v>
      </c>
      <c r="AJ407" s="38">
        <f t="shared" si="83"/>
        <v>56.550438835734255</v>
      </c>
    </row>
    <row r="408" spans="1:36" ht="15">
      <c r="A408" s="17">
        <v>382</v>
      </c>
      <c r="B408" s="18">
        <v>20032</v>
      </c>
      <c r="C408" s="19" t="s">
        <v>118</v>
      </c>
      <c r="D408" s="19" t="s">
        <v>655</v>
      </c>
      <c r="E408" s="20">
        <v>6</v>
      </c>
      <c r="F408" s="48">
        <v>56.85</v>
      </c>
      <c r="G408" s="49">
        <v>89.14936914936915</v>
      </c>
      <c r="H408" s="44">
        <f t="shared" si="72"/>
        <v>67.61645638312305</v>
      </c>
      <c r="I408" s="104">
        <v>0</v>
      </c>
      <c r="J408" s="103">
        <f t="shared" si="73"/>
        <v>0</v>
      </c>
      <c r="K408" s="36">
        <f t="shared" si="74"/>
        <v>40.56987382987383</v>
      </c>
      <c r="L408" s="64">
        <v>86.44859813084112</v>
      </c>
      <c r="M408" s="65">
        <v>100</v>
      </c>
      <c r="N408" s="90">
        <f t="shared" si="75"/>
        <v>89.52846219201359</v>
      </c>
      <c r="O408" s="66">
        <v>88.35787751285646</v>
      </c>
      <c r="P408" s="57">
        <v>93.47146624999999</v>
      </c>
      <c r="Q408" s="67">
        <v>88.93740902474528</v>
      </c>
      <c r="R408" s="68">
        <v>100</v>
      </c>
      <c r="S408" s="44">
        <f t="shared" si="76"/>
        <v>92.69168819690043</v>
      </c>
      <c r="T408" s="64">
        <v>66.80555555555556</v>
      </c>
      <c r="U408" s="57">
        <v>92.5</v>
      </c>
      <c r="V408" s="57">
        <v>98.14814814814815</v>
      </c>
      <c r="W408" s="56" t="s">
        <v>1</v>
      </c>
      <c r="X408" s="56" t="s">
        <v>1</v>
      </c>
      <c r="Y408" s="90">
        <f t="shared" si="77"/>
        <v>85.8179012345679</v>
      </c>
      <c r="Z408" s="101">
        <f t="shared" si="78"/>
        <v>89.65015988379042</v>
      </c>
      <c r="AA408" s="50">
        <v>78.7736505918324</v>
      </c>
      <c r="AB408" s="47">
        <v>5.4945054945054945</v>
      </c>
      <c r="AC408" s="44">
        <f t="shared" si="79"/>
        <v>60.45386431750068</v>
      </c>
      <c r="AD408" s="85">
        <v>54.799999999999976</v>
      </c>
      <c r="AE408" s="91">
        <f t="shared" si="80"/>
        <v>54.799999999999976</v>
      </c>
      <c r="AF408" s="88">
        <v>75</v>
      </c>
      <c r="AG408" s="80">
        <v>100</v>
      </c>
      <c r="AH408" s="92">
        <f t="shared" si="81"/>
        <v>83.33333333333333</v>
      </c>
      <c r="AI408" s="37">
        <f t="shared" si="82"/>
        <v>63.522060969333694</v>
      </c>
      <c r="AJ408" s="38">
        <f t="shared" si="83"/>
        <v>71.99567299867009</v>
      </c>
    </row>
    <row r="409" spans="1:36" ht="15">
      <c r="A409" s="17">
        <v>86</v>
      </c>
      <c r="B409" s="18">
        <v>20045</v>
      </c>
      <c r="C409" s="19" t="s">
        <v>118</v>
      </c>
      <c r="D409" s="19" t="s">
        <v>162</v>
      </c>
      <c r="E409" s="20">
        <v>6</v>
      </c>
      <c r="F409" s="48">
        <v>69.45000000000002</v>
      </c>
      <c r="G409" s="49">
        <v>95.49348799348799</v>
      </c>
      <c r="H409" s="44">
        <f t="shared" si="72"/>
        <v>78.131162664496</v>
      </c>
      <c r="I409" s="104">
        <v>16</v>
      </c>
      <c r="J409" s="103">
        <f t="shared" si="73"/>
        <v>16</v>
      </c>
      <c r="K409" s="36">
        <f t="shared" si="74"/>
        <v>53.2786975986976</v>
      </c>
      <c r="L409" s="64">
        <v>88.96103896103897</v>
      </c>
      <c r="M409" s="65">
        <v>100</v>
      </c>
      <c r="N409" s="90">
        <f t="shared" si="75"/>
        <v>91.46989374262103</v>
      </c>
      <c r="O409" s="66">
        <v>94.55193523094846</v>
      </c>
      <c r="P409" s="57">
        <v>91.7365281</v>
      </c>
      <c r="Q409" s="67">
        <v>90.72496383218133</v>
      </c>
      <c r="R409" s="68">
        <v>100</v>
      </c>
      <c r="S409" s="44">
        <f t="shared" si="76"/>
        <v>94.25335679078245</v>
      </c>
      <c r="T409" s="64">
        <v>93.33333333333333</v>
      </c>
      <c r="U409" s="65">
        <v>92.33260869565217</v>
      </c>
      <c r="V409" s="57">
        <v>100</v>
      </c>
      <c r="W409" s="56" t="s">
        <v>1</v>
      </c>
      <c r="X409" s="56" t="s">
        <v>1</v>
      </c>
      <c r="Y409" s="90">
        <f t="shared" si="77"/>
        <v>95.22198067632849</v>
      </c>
      <c r="Z409" s="101">
        <f t="shared" si="78"/>
        <v>93.26110278212248</v>
      </c>
      <c r="AA409" s="50">
        <v>100</v>
      </c>
      <c r="AB409" s="47">
        <v>5.4945054945054945</v>
      </c>
      <c r="AC409" s="44">
        <f t="shared" si="79"/>
        <v>76.37362637362638</v>
      </c>
      <c r="AD409" s="85">
        <v>67.09999999999998</v>
      </c>
      <c r="AE409" s="91">
        <f t="shared" si="80"/>
        <v>67.09999999999998</v>
      </c>
      <c r="AF409" s="88">
        <v>78.125</v>
      </c>
      <c r="AG409" s="80">
        <v>100</v>
      </c>
      <c r="AH409" s="92">
        <f t="shared" si="81"/>
        <v>85.41666666666666</v>
      </c>
      <c r="AI409" s="37">
        <f t="shared" si="82"/>
        <v>75.70926739926739</v>
      </c>
      <c r="AJ409" s="38">
        <f t="shared" si="83"/>
        <v>79.99907113058097</v>
      </c>
    </row>
    <row r="410" spans="1:36" ht="15">
      <c r="A410" s="17">
        <v>796</v>
      </c>
      <c r="B410" s="18">
        <v>20060</v>
      </c>
      <c r="C410" s="19" t="s">
        <v>118</v>
      </c>
      <c r="D410" s="19" t="s">
        <v>500</v>
      </c>
      <c r="E410" s="20">
        <v>6</v>
      </c>
      <c r="F410" s="48">
        <v>54.949999999999996</v>
      </c>
      <c r="G410" s="49">
        <v>86.88542938542938</v>
      </c>
      <c r="H410" s="44">
        <f t="shared" si="72"/>
        <v>65.59514312847645</v>
      </c>
      <c r="I410" s="104">
        <v>51</v>
      </c>
      <c r="J410" s="103">
        <f t="shared" si="73"/>
        <v>51</v>
      </c>
      <c r="K410" s="36">
        <f t="shared" si="74"/>
        <v>59.75708587708587</v>
      </c>
      <c r="L410" s="64">
        <v>22.608695652173914</v>
      </c>
      <c r="M410" s="65">
        <v>100</v>
      </c>
      <c r="N410" s="90">
        <f t="shared" si="75"/>
        <v>40.19762845849802</v>
      </c>
      <c r="O410" s="66">
        <v>97.92354884379424</v>
      </c>
      <c r="P410" s="57">
        <v>69.7258832</v>
      </c>
      <c r="Q410" s="67">
        <v>88.12710738735056</v>
      </c>
      <c r="R410" s="68">
        <v>100</v>
      </c>
      <c r="S410" s="44">
        <f t="shared" si="76"/>
        <v>88.9441348577862</v>
      </c>
      <c r="T410" s="64">
        <v>96.94444444444444</v>
      </c>
      <c r="U410" s="57">
        <v>83.75</v>
      </c>
      <c r="V410" s="57">
        <v>94.44444444444446</v>
      </c>
      <c r="W410" s="56" t="s">
        <v>1</v>
      </c>
      <c r="X410" s="56" t="s">
        <v>1</v>
      </c>
      <c r="Y410" s="90">
        <f t="shared" si="77"/>
        <v>91.71296296296296</v>
      </c>
      <c r="Z410" s="101">
        <f t="shared" si="78"/>
        <v>68.16019078734182</v>
      </c>
      <c r="AA410" s="50">
        <v>51.4431045980706</v>
      </c>
      <c r="AB410" s="47">
        <v>5.4945054945054945</v>
      </c>
      <c r="AC410" s="44">
        <f t="shared" si="79"/>
        <v>39.95595482217932</v>
      </c>
      <c r="AD410" s="85">
        <v>69.70000000000005</v>
      </c>
      <c r="AE410" s="91">
        <f t="shared" si="80"/>
        <v>69.70000000000005</v>
      </c>
      <c r="AF410" s="88">
        <v>71.875</v>
      </c>
      <c r="AG410" s="80">
        <v>0</v>
      </c>
      <c r="AH410" s="92">
        <f t="shared" si="81"/>
        <v>47.916666666666664</v>
      </c>
      <c r="AI410" s="37">
        <f t="shared" si="82"/>
        <v>49.47984257182899</v>
      </c>
      <c r="AJ410" s="38">
        <f t="shared" si="83"/>
        <v>60.87546534063678</v>
      </c>
    </row>
    <row r="411" spans="1:36" ht="15">
      <c r="A411" s="17">
        <v>965</v>
      </c>
      <c r="B411" s="18">
        <v>20175</v>
      </c>
      <c r="C411" s="19" t="s">
        <v>118</v>
      </c>
      <c r="D411" s="19" t="s">
        <v>853</v>
      </c>
      <c r="E411" s="20">
        <v>6</v>
      </c>
      <c r="F411" s="48">
        <v>28.300000000000004</v>
      </c>
      <c r="G411" s="49">
        <v>68.89855514855515</v>
      </c>
      <c r="H411" s="44">
        <f t="shared" si="72"/>
        <v>41.83285171618505</v>
      </c>
      <c r="I411" s="104">
        <v>5</v>
      </c>
      <c r="J411" s="103">
        <f t="shared" si="73"/>
        <v>5</v>
      </c>
      <c r="K411" s="36">
        <f t="shared" si="74"/>
        <v>27.099711029711028</v>
      </c>
      <c r="L411" s="64">
        <v>0.46948356807511304</v>
      </c>
      <c r="M411" s="65">
        <v>100</v>
      </c>
      <c r="N411" s="90">
        <f t="shared" si="75"/>
        <v>23.09005548442168</v>
      </c>
      <c r="O411" s="66">
        <v>93.83029218666825</v>
      </c>
      <c r="P411" s="57">
        <v>97.27094824999999</v>
      </c>
      <c r="Q411" s="67">
        <v>91.85258784211001</v>
      </c>
      <c r="R411" s="68">
        <v>100</v>
      </c>
      <c r="S411" s="44">
        <f t="shared" si="76"/>
        <v>95.73845706969456</v>
      </c>
      <c r="T411" s="64">
        <v>96.94444444444444</v>
      </c>
      <c r="U411" s="57">
        <v>89.99999999999999</v>
      </c>
      <c r="V411" s="57">
        <v>48.14814814814815</v>
      </c>
      <c r="W411" s="56" t="s">
        <v>1</v>
      </c>
      <c r="X411" s="56" t="s">
        <v>1</v>
      </c>
      <c r="Y411" s="90">
        <f t="shared" si="77"/>
        <v>78.36419753086419</v>
      </c>
      <c r="Z411" s="101">
        <f t="shared" si="78"/>
        <v>59.6033380828552</v>
      </c>
      <c r="AA411" s="50">
        <v>69.898834019252</v>
      </c>
      <c r="AB411" s="47">
        <v>0</v>
      </c>
      <c r="AC411" s="44">
        <f t="shared" si="79"/>
        <v>52.424125514439005</v>
      </c>
      <c r="AD411" s="85">
        <v>44.599999999999945</v>
      </c>
      <c r="AE411" s="91">
        <f t="shared" si="80"/>
        <v>44.599999999999945</v>
      </c>
      <c r="AF411" s="88">
        <v>43.75</v>
      </c>
      <c r="AG411" s="80">
        <v>100</v>
      </c>
      <c r="AH411" s="92">
        <f t="shared" si="81"/>
        <v>62.49999999999999</v>
      </c>
      <c r="AI411" s="37">
        <f t="shared" si="82"/>
        <v>52.35286694103412</v>
      </c>
      <c r="AJ411" s="38">
        <f t="shared" si="83"/>
        <v>50.927471329680046</v>
      </c>
    </row>
    <row r="412" spans="1:36" ht="15">
      <c r="A412" s="17">
        <v>927</v>
      </c>
      <c r="B412" s="18">
        <v>20178</v>
      </c>
      <c r="C412" s="19" t="s">
        <v>118</v>
      </c>
      <c r="D412" s="19" t="s">
        <v>1040</v>
      </c>
      <c r="E412" s="20">
        <v>6</v>
      </c>
      <c r="F412" s="48">
        <v>66.10000000000001</v>
      </c>
      <c r="G412" s="49">
        <v>83.67419617419615</v>
      </c>
      <c r="H412" s="44">
        <f t="shared" si="72"/>
        <v>71.95806539139872</v>
      </c>
      <c r="I412" s="104">
        <v>10</v>
      </c>
      <c r="J412" s="103">
        <f t="shared" si="73"/>
        <v>10</v>
      </c>
      <c r="K412" s="36">
        <f t="shared" si="74"/>
        <v>47.17483923483923</v>
      </c>
      <c r="L412" s="64">
        <v>34.41558441558441</v>
      </c>
      <c r="M412" s="65">
        <v>100</v>
      </c>
      <c r="N412" s="90">
        <f t="shared" si="75"/>
        <v>49.3211334120425</v>
      </c>
      <c r="O412" s="66">
        <v>61.03874334435315</v>
      </c>
      <c r="P412" s="57">
        <v>96.96846205</v>
      </c>
      <c r="Q412" s="67">
        <v>84.96829541215965</v>
      </c>
      <c r="R412" s="68" t="s">
        <v>1</v>
      </c>
      <c r="S412" s="44">
        <f t="shared" si="76"/>
        <v>80.94121370616958</v>
      </c>
      <c r="T412" s="64">
        <v>96.52777777777779</v>
      </c>
      <c r="U412" s="57">
        <v>72.71080368906455</v>
      </c>
      <c r="V412" s="57">
        <v>82.77777777777779</v>
      </c>
      <c r="W412" s="56" t="s">
        <v>1</v>
      </c>
      <c r="X412" s="56" t="s">
        <v>1</v>
      </c>
      <c r="Y412" s="90">
        <f t="shared" si="77"/>
        <v>84.00545308154003</v>
      </c>
      <c r="Z412" s="101">
        <f t="shared" si="78"/>
        <v>67.76379582684257</v>
      </c>
      <c r="AA412" s="50">
        <v>0</v>
      </c>
      <c r="AB412" s="47">
        <v>5.4945054945054945</v>
      </c>
      <c r="AC412" s="44">
        <f t="shared" si="79"/>
        <v>1.3736263736263736</v>
      </c>
      <c r="AD412" s="85">
        <v>63.39999999999995</v>
      </c>
      <c r="AE412" s="91">
        <f t="shared" si="80"/>
        <v>63.39999999999995</v>
      </c>
      <c r="AF412" s="88">
        <v>78.125</v>
      </c>
      <c r="AG412" s="80">
        <v>100</v>
      </c>
      <c r="AH412" s="92">
        <f t="shared" si="81"/>
        <v>85.41666666666666</v>
      </c>
      <c r="AI412" s="37">
        <f t="shared" si="82"/>
        <v>34.72260073260072</v>
      </c>
      <c r="AJ412" s="38">
        <f t="shared" si="83"/>
        <v>53.73364598016935</v>
      </c>
    </row>
    <row r="413" spans="1:36" ht="15">
      <c r="A413" s="17">
        <v>891</v>
      </c>
      <c r="B413" s="18">
        <v>20228</v>
      </c>
      <c r="C413" s="19" t="s">
        <v>118</v>
      </c>
      <c r="D413" s="19" t="s">
        <v>246</v>
      </c>
      <c r="E413" s="20">
        <v>6</v>
      </c>
      <c r="F413" s="48">
        <v>37.2</v>
      </c>
      <c r="G413" s="49">
        <v>0</v>
      </c>
      <c r="H413" s="44">
        <f t="shared" si="72"/>
        <v>24.8</v>
      </c>
      <c r="I413" s="104">
        <v>21.000000000000004</v>
      </c>
      <c r="J413" s="103">
        <f t="shared" si="73"/>
        <v>21.000000000000004</v>
      </c>
      <c r="K413" s="36">
        <f t="shared" si="74"/>
        <v>23.28</v>
      </c>
      <c r="L413" s="64">
        <v>60.17316017316017</v>
      </c>
      <c r="M413" s="65">
        <v>100</v>
      </c>
      <c r="N413" s="90">
        <f t="shared" si="75"/>
        <v>69.22471467926013</v>
      </c>
      <c r="O413" s="66">
        <v>98.95274584929757</v>
      </c>
      <c r="P413" s="57">
        <v>87.3732245</v>
      </c>
      <c r="Q413" s="67">
        <v>93.38194674621589</v>
      </c>
      <c r="R413" s="68" t="s">
        <v>1</v>
      </c>
      <c r="S413" s="44">
        <f t="shared" si="76"/>
        <v>93.17769988244292</v>
      </c>
      <c r="T413" s="64">
        <v>99.30555555555554</v>
      </c>
      <c r="U413" s="57">
        <v>64.99999999999999</v>
      </c>
      <c r="V413" s="57">
        <v>61.11111111111111</v>
      </c>
      <c r="W413" s="56" t="s">
        <v>1</v>
      </c>
      <c r="X413" s="56" t="s">
        <v>1</v>
      </c>
      <c r="Y413" s="90">
        <f t="shared" si="77"/>
        <v>75.13888888888887</v>
      </c>
      <c r="Z413" s="101">
        <f t="shared" si="78"/>
        <v>78.30907175458952</v>
      </c>
      <c r="AA413" s="50">
        <v>81.2420424557122</v>
      </c>
      <c r="AB413" s="47">
        <v>14.130434782608695</v>
      </c>
      <c r="AC413" s="44">
        <f t="shared" si="79"/>
        <v>64.46414053743632</v>
      </c>
      <c r="AD413" s="85">
        <v>3.5999999999999996</v>
      </c>
      <c r="AE413" s="91">
        <f t="shared" si="80"/>
        <v>3.5999999999999996</v>
      </c>
      <c r="AF413" s="88">
        <v>0</v>
      </c>
      <c r="AG413" s="80">
        <v>100</v>
      </c>
      <c r="AH413" s="92">
        <f t="shared" si="81"/>
        <v>33.33333333333333</v>
      </c>
      <c r="AI413" s="37">
        <f t="shared" si="82"/>
        <v>42.007541619966034</v>
      </c>
      <c r="AJ413" s="38">
        <f t="shared" si="83"/>
        <v>56.41279836328457</v>
      </c>
    </row>
    <row r="414" spans="1:36" ht="15">
      <c r="A414" s="17">
        <v>175</v>
      </c>
      <c r="B414" s="18">
        <v>20238</v>
      </c>
      <c r="C414" s="19" t="s">
        <v>118</v>
      </c>
      <c r="D414" s="19" t="s">
        <v>485</v>
      </c>
      <c r="E414" s="20">
        <v>6</v>
      </c>
      <c r="F414" s="48">
        <v>80.74999999999999</v>
      </c>
      <c r="G414" s="49">
        <v>77.98941798941799</v>
      </c>
      <c r="H414" s="44">
        <f t="shared" si="72"/>
        <v>79.82980599647266</v>
      </c>
      <c r="I414" s="104">
        <v>10</v>
      </c>
      <c r="J414" s="103">
        <f t="shared" si="73"/>
        <v>10</v>
      </c>
      <c r="K414" s="36">
        <f t="shared" si="74"/>
        <v>51.89788359788359</v>
      </c>
      <c r="L414" s="64">
        <v>83.33333333333334</v>
      </c>
      <c r="M414" s="65">
        <v>100</v>
      </c>
      <c r="N414" s="90">
        <f t="shared" si="75"/>
        <v>87.12121212121212</v>
      </c>
      <c r="O414" s="66">
        <v>96.16133572070535</v>
      </c>
      <c r="P414" s="57">
        <v>88.7026113</v>
      </c>
      <c r="Q414" s="67">
        <v>89.99405116002379</v>
      </c>
      <c r="R414" s="68">
        <v>100</v>
      </c>
      <c r="S414" s="44">
        <f t="shared" si="76"/>
        <v>93.71449954518229</v>
      </c>
      <c r="T414" s="64">
        <v>95.41666666666666</v>
      </c>
      <c r="U414" s="57">
        <v>76.875</v>
      </c>
      <c r="V414" s="57">
        <v>98.61111111111113</v>
      </c>
      <c r="W414" s="56" t="s">
        <v>1</v>
      </c>
      <c r="X414" s="56" t="s">
        <v>1</v>
      </c>
      <c r="Y414" s="90">
        <f t="shared" si="77"/>
        <v>90.30092592592592</v>
      </c>
      <c r="Z414" s="101">
        <f t="shared" si="78"/>
        <v>89.99419541001389</v>
      </c>
      <c r="AA414" s="50">
        <v>100</v>
      </c>
      <c r="AB414" s="47">
        <v>45.744680851063826</v>
      </c>
      <c r="AC414" s="44">
        <f t="shared" si="79"/>
        <v>86.43617021276596</v>
      </c>
      <c r="AD414" s="85">
        <v>53.59999999999994</v>
      </c>
      <c r="AE414" s="91">
        <f t="shared" si="80"/>
        <v>53.59999999999994</v>
      </c>
      <c r="AF414" s="88">
        <v>34.375</v>
      </c>
      <c r="AG414" s="80">
        <v>100</v>
      </c>
      <c r="AH414" s="92">
        <f t="shared" si="81"/>
        <v>56.24999999999999</v>
      </c>
      <c r="AI414" s="37">
        <f t="shared" si="82"/>
        <v>71.64262411347516</v>
      </c>
      <c r="AJ414" s="38">
        <f t="shared" si="83"/>
        <v>76.86946165862621</v>
      </c>
    </row>
    <row r="415" spans="1:36" ht="15">
      <c r="A415" s="17">
        <v>489</v>
      </c>
      <c r="B415" s="18">
        <v>20250</v>
      </c>
      <c r="C415" s="19" t="s">
        <v>118</v>
      </c>
      <c r="D415" s="19" t="s">
        <v>672</v>
      </c>
      <c r="E415" s="20">
        <v>6</v>
      </c>
      <c r="F415" s="48">
        <v>90.75</v>
      </c>
      <c r="G415" s="49">
        <v>88.11457061457061</v>
      </c>
      <c r="H415" s="44">
        <f t="shared" si="72"/>
        <v>89.8715235381902</v>
      </c>
      <c r="I415" s="104">
        <v>5</v>
      </c>
      <c r="J415" s="103">
        <f t="shared" si="73"/>
        <v>5</v>
      </c>
      <c r="K415" s="36">
        <f t="shared" si="74"/>
        <v>55.92291412291412</v>
      </c>
      <c r="L415" s="64">
        <v>46.42857142857143</v>
      </c>
      <c r="M415" s="65">
        <v>100</v>
      </c>
      <c r="N415" s="90">
        <f t="shared" si="75"/>
        <v>58.603896103896105</v>
      </c>
      <c r="O415" s="66">
        <v>81.06984788930431</v>
      </c>
      <c r="P415" s="57">
        <v>96.34960469999999</v>
      </c>
      <c r="Q415" s="67">
        <v>95.7868782161235</v>
      </c>
      <c r="R415" s="68">
        <v>100</v>
      </c>
      <c r="S415" s="44">
        <f t="shared" si="76"/>
        <v>93.30158270135695</v>
      </c>
      <c r="T415" s="64">
        <v>93.19444444444444</v>
      </c>
      <c r="U415" s="57">
        <v>78.25</v>
      </c>
      <c r="V415" s="57">
        <v>100</v>
      </c>
      <c r="W415" s="56" t="s">
        <v>1</v>
      </c>
      <c r="X415" s="56" t="s">
        <v>1</v>
      </c>
      <c r="Y415" s="90">
        <f t="shared" si="77"/>
        <v>90.48148148148147</v>
      </c>
      <c r="Z415" s="101">
        <f t="shared" si="78"/>
        <v>77.35777630570406</v>
      </c>
      <c r="AA415" s="50">
        <v>86.9461580843399</v>
      </c>
      <c r="AB415" s="47">
        <v>5.4945054945054945</v>
      </c>
      <c r="AC415" s="44">
        <f t="shared" si="79"/>
        <v>66.5832449368813</v>
      </c>
      <c r="AD415" s="85">
        <v>60.59999999999998</v>
      </c>
      <c r="AE415" s="91">
        <f t="shared" si="80"/>
        <v>60.59999999999998</v>
      </c>
      <c r="AF415" s="88">
        <v>46.875</v>
      </c>
      <c r="AG415" s="80">
        <v>100</v>
      </c>
      <c r="AH415" s="92">
        <f t="shared" si="81"/>
        <v>64.58333333333333</v>
      </c>
      <c r="AI415" s="37">
        <f t="shared" si="82"/>
        <v>64.58773063300336</v>
      </c>
      <c r="AJ415" s="38">
        <f t="shared" si="83"/>
        <v>69.23979016733587</v>
      </c>
    </row>
    <row r="416" spans="1:36" ht="15">
      <c r="A416" s="17">
        <v>633</v>
      </c>
      <c r="B416" s="18">
        <v>20295</v>
      </c>
      <c r="C416" s="19" t="s">
        <v>118</v>
      </c>
      <c r="D416" s="19" t="s">
        <v>633</v>
      </c>
      <c r="E416" s="20">
        <v>6</v>
      </c>
      <c r="F416" s="48">
        <v>64.49999999999999</v>
      </c>
      <c r="G416" s="49">
        <v>89.85093610093608</v>
      </c>
      <c r="H416" s="44">
        <f t="shared" si="72"/>
        <v>72.95031203364535</v>
      </c>
      <c r="I416" s="104">
        <v>16</v>
      </c>
      <c r="J416" s="103">
        <f t="shared" si="73"/>
        <v>16</v>
      </c>
      <c r="K416" s="36">
        <f t="shared" si="74"/>
        <v>50.1701872201872</v>
      </c>
      <c r="L416" s="64">
        <v>52.94117647058824</v>
      </c>
      <c r="M416" s="65">
        <v>100</v>
      </c>
      <c r="N416" s="90">
        <f t="shared" si="75"/>
        <v>63.63636363636364</v>
      </c>
      <c r="O416" s="66">
        <v>90.79461066501428</v>
      </c>
      <c r="P416" s="57">
        <v>98.07479085</v>
      </c>
      <c r="Q416" s="67">
        <v>98.92153216809223</v>
      </c>
      <c r="R416" s="68">
        <v>100</v>
      </c>
      <c r="S416" s="44">
        <f t="shared" si="76"/>
        <v>96.94773342077661</v>
      </c>
      <c r="T416" s="64">
        <v>94.86111111111111</v>
      </c>
      <c r="U416" s="57">
        <v>72.29999999999998</v>
      </c>
      <c r="V416" s="57">
        <v>100</v>
      </c>
      <c r="W416" s="56" t="s">
        <v>1</v>
      </c>
      <c r="X416" s="56" t="s">
        <v>1</v>
      </c>
      <c r="Y416" s="90">
        <f t="shared" si="77"/>
        <v>89.05370370370369</v>
      </c>
      <c r="Z416" s="101">
        <f t="shared" si="78"/>
        <v>80.3961635835374</v>
      </c>
      <c r="AA416" s="50">
        <v>78.0478102301522</v>
      </c>
      <c r="AB416" s="47">
        <v>5.4945054945054945</v>
      </c>
      <c r="AC416" s="44">
        <f t="shared" si="79"/>
        <v>59.909484046240514</v>
      </c>
      <c r="AD416" s="85">
        <v>41.69999999999997</v>
      </c>
      <c r="AE416" s="91">
        <f t="shared" si="80"/>
        <v>41.69999999999997</v>
      </c>
      <c r="AF416" s="88">
        <v>18.75</v>
      </c>
      <c r="AG416" s="80">
        <v>100</v>
      </c>
      <c r="AH416" s="92">
        <f t="shared" si="81"/>
        <v>45.83333333333333</v>
      </c>
      <c r="AI416" s="37">
        <f t="shared" si="82"/>
        <v>52.238391491328265</v>
      </c>
      <c r="AJ416" s="38">
        <f t="shared" si="83"/>
        <v>65.90363668320461</v>
      </c>
    </row>
    <row r="417" spans="1:36" ht="15">
      <c r="A417" s="17">
        <v>773</v>
      </c>
      <c r="B417" s="18">
        <v>20310</v>
      </c>
      <c r="C417" s="19" t="s">
        <v>118</v>
      </c>
      <c r="D417" s="19" t="s">
        <v>988</v>
      </c>
      <c r="E417" s="20">
        <v>6</v>
      </c>
      <c r="F417" s="48">
        <v>59.599999999999994</v>
      </c>
      <c r="G417" s="49">
        <v>86.84778184778183</v>
      </c>
      <c r="H417" s="44">
        <f t="shared" si="72"/>
        <v>68.6825939492606</v>
      </c>
      <c r="I417" s="104">
        <v>42</v>
      </c>
      <c r="J417" s="103">
        <f t="shared" si="73"/>
        <v>42</v>
      </c>
      <c r="K417" s="36">
        <f t="shared" si="74"/>
        <v>58.009556369556364</v>
      </c>
      <c r="L417" s="64">
        <v>15.068493150684937</v>
      </c>
      <c r="M417" s="65">
        <v>100</v>
      </c>
      <c r="N417" s="90">
        <f t="shared" si="75"/>
        <v>34.371108343711086</v>
      </c>
      <c r="O417" s="66">
        <v>77.45775950604452</v>
      </c>
      <c r="P417" s="57">
        <v>96.10220595</v>
      </c>
      <c r="Q417" s="67">
        <v>96.55511811023622</v>
      </c>
      <c r="R417" s="68">
        <v>100</v>
      </c>
      <c r="S417" s="44">
        <f t="shared" si="76"/>
        <v>92.52877089157019</v>
      </c>
      <c r="T417" s="64">
        <v>95.83333333333334</v>
      </c>
      <c r="U417" s="57">
        <v>84.37499999999999</v>
      </c>
      <c r="V417" s="57">
        <v>100</v>
      </c>
      <c r="W417" s="56" t="s">
        <v>1</v>
      </c>
      <c r="X417" s="56" t="s">
        <v>1</v>
      </c>
      <c r="Y417" s="90">
        <f t="shared" si="77"/>
        <v>93.40277777777777</v>
      </c>
      <c r="Z417" s="101">
        <f t="shared" si="78"/>
        <v>67.149161023202</v>
      </c>
      <c r="AA417" s="50">
        <v>64.0290039087816</v>
      </c>
      <c r="AB417" s="47">
        <v>9.89010989010989</v>
      </c>
      <c r="AC417" s="44">
        <f t="shared" si="79"/>
        <v>50.49428040411368</v>
      </c>
      <c r="AD417" s="85">
        <v>45.099999999999966</v>
      </c>
      <c r="AE417" s="91">
        <f t="shared" si="80"/>
        <v>45.099999999999966</v>
      </c>
      <c r="AF417" s="88">
        <v>71.875</v>
      </c>
      <c r="AG417" s="80">
        <v>100</v>
      </c>
      <c r="AH417" s="92">
        <f t="shared" si="81"/>
        <v>81.25</v>
      </c>
      <c r="AI417" s="37">
        <f t="shared" si="82"/>
        <v>55.20694954886062</v>
      </c>
      <c r="AJ417" s="38">
        <f t="shared" si="83"/>
        <v>61.73857665017046</v>
      </c>
    </row>
    <row r="418" spans="1:36" ht="15">
      <c r="A418" s="17">
        <v>235</v>
      </c>
      <c r="B418" s="18">
        <v>20383</v>
      </c>
      <c r="C418" s="19" t="s">
        <v>118</v>
      </c>
      <c r="D418" s="19" t="s">
        <v>570</v>
      </c>
      <c r="E418" s="20">
        <v>6</v>
      </c>
      <c r="F418" s="48">
        <v>88.35</v>
      </c>
      <c r="G418" s="49">
        <v>74.10256410256409</v>
      </c>
      <c r="H418" s="44">
        <f t="shared" si="72"/>
        <v>83.60085470085468</v>
      </c>
      <c r="I418" s="104">
        <v>46</v>
      </c>
      <c r="J418" s="103">
        <f t="shared" si="73"/>
        <v>46</v>
      </c>
      <c r="K418" s="36">
        <f t="shared" si="74"/>
        <v>68.56051282051281</v>
      </c>
      <c r="L418" s="64">
        <v>54.49438202247191</v>
      </c>
      <c r="M418" s="65">
        <v>100</v>
      </c>
      <c r="N418" s="90">
        <f t="shared" si="75"/>
        <v>64.83656792645556</v>
      </c>
      <c r="O418" s="66">
        <v>89.28188417752845</v>
      </c>
      <c r="P418" s="57">
        <v>96.86351675</v>
      </c>
      <c r="Q418" s="67">
        <v>95.12260127931769</v>
      </c>
      <c r="R418" s="68">
        <v>100</v>
      </c>
      <c r="S418" s="44">
        <f t="shared" si="76"/>
        <v>95.31700055171153</v>
      </c>
      <c r="T418" s="64">
        <v>93.19444444444444</v>
      </c>
      <c r="U418" s="57">
        <v>94.99999999999999</v>
      </c>
      <c r="V418" s="57">
        <v>100</v>
      </c>
      <c r="W418" s="56" t="s">
        <v>1</v>
      </c>
      <c r="X418" s="56" t="s">
        <v>1</v>
      </c>
      <c r="Y418" s="90">
        <f t="shared" si="77"/>
        <v>96.06481481481481</v>
      </c>
      <c r="Z418" s="101">
        <f t="shared" si="78"/>
        <v>82.0850856197437</v>
      </c>
      <c r="AA418" s="50">
        <v>97.1153846153846</v>
      </c>
      <c r="AB418" s="47">
        <v>29.67032967032967</v>
      </c>
      <c r="AC418" s="44">
        <f t="shared" si="79"/>
        <v>80.25412087912088</v>
      </c>
      <c r="AD418" s="85">
        <v>55.69999999999997</v>
      </c>
      <c r="AE418" s="91">
        <f t="shared" si="80"/>
        <v>55.69999999999997</v>
      </c>
      <c r="AF418" s="88">
        <v>31.25</v>
      </c>
      <c r="AG418" s="80">
        <v>100</v>
      </c>
      <c r="AH418" s="92">
        <f t="shared" si="81"/>
        <v>54.16666666666666</v>
      </c>
      <c r="AI418" s="37">
        <f t="shared" si="82"/>
        <v>68.48886446886446</v>
      </c>
      <c r="AJ418" s="38">
        <f t="shared" si="83"/>
        <v>75.30130471463374</v>
      </c>
    </row>
    <row r="419" spans="1:36" ht="15">
      <c r="A419" s="17">
        <v>112</v>
      </c>
      <c r="B419" s="18">
        <v>20400</v>
      </c>
      <c r="C419" s="19" t="s">
        <v>118</v>
      </c>
      <c r="D419" s="19" t="s">
        <v>202</v>
      </c>
      <c r="E419" s="20">
        <v>5</v>
      </c>
      <c r="F419" s="48">
        <v>70.65</v>
      </c>
      <c r="G419" s="49">
        <v>74.06186406186406</v>
      </c>
      <c r="H419" s="44">
        <f t="shared" si="72"/>
        <v>71.78728802062136</v>
      </c>
      <c r="I419" s="104">
        <v>16</v>
      </c>
      <c r="J419" s="103">
        <f t="shared" si="73"/>
        <v>16</v>
      </c>
      <c r="K419" s="36">
        <f t="shared" si="74"/>
        <v>49.47237281237281</v>
      </c>
      <c r="L419" s="64">
        <v>81.69934640522875</v>
      </c>
      <c r="M419" s="65">
        <v>100</v>
      </c>
      <c r="N419" s="90">
        <f t="shared" si="75"/>
        <v>85.85858585858585</v>
      </c>
      <c r="O419" s="66">
        <v>98.08397506417307</v>
      </c>
      <c r="P419" s="57">
        <v>97.04828054999999</v>
      </c>
      <c r="Q419" s="67">
        <v>95.96322519285638</v>
      </c>
      <c r="R419" s="68">
        <v>100</v>
      </c>
      <c r="S419" s="44">
        <f t="shared" si="76"/>
        <v>97.77387020175736</v>
      </c>
      <c r="T419" s="64">
        <v>81.66666666666667</v>
      </c>
      <c r="U419" s="57">
        <v>85.66433566433565</v>
      </c>
      <c r="V419" s="57">
        <v>100</v>
      </c>
      <c r="W419" s="56" t="s">
        <v>1</v>
      </c>
      <c r="X419" s="56" t="s">
        <v>1</v>
      </c>
      <c r="Y419" s="90">
        <f t="shared" si="77"/>
        <v>89.1103341103341</v>
      </c>
      <c r="Z419" s="101">
        <f t="shared" si="78"/>
        <v>90.45189642882032</v>
      </c>
      <c r="AA419" s="50">
        <v>100</v>
      </c>
      <c r="AB419" s="47">
        <v>5.263157894736842</v>
      </c>
      <c r="AC419" s="44">
        <f t="shared" si="79"/>
        <v>76.3157894736842</v>
      </c>
      <c r="AD419" s="85">
        <v>78.50000000000006</v>
      </c>
      <c r="AE419" s="91">
        <f t="shared" si="80"/>
        <v>78.50000000000006</v>
      </c>
      <c r="AF419" s="88">
        <v>87.5</v>
      </c>
      <c r="AG419" s="80">
        <v>100</v>
      </c>
      <c r="AH419" s="92">
        <f t="shared" si="81"/>
        <v>91.66666666666666</v>
      </c>
      <c r="AI419" s="37">
        <f t="shared" si="82"/>
        <v>79.96842105263158</v>
      </c>
      <c r="AJ419" s="38">
        <f t="shared" si="83"/>
        <v>79.11094909267419</v>
      </c>
    </row>
    <row r="420" spans="1:36" ht="15">
      <c r="A420" s="17">
        <v>444</v>
      </c>
      <c r="B420" s="18">
        <v>20443</v>
      </c>
      <c r="C420" s="19" t="s">
        <v>118</v>
      </c>
      <c r="D420" s="19" t="s">
        <v>751</v>
      </c>
      <c r="E420" s="20">
        <v>6</v>
      </c>
      <c r="F420" s="48">
        <v>86.25</v>
      </c>
      <c r="G420" s="49">
        <v>79.02777777777779</v>
      </c>
      <c r="H420" s="44">
        <f t="shared" si="72"/>
        <v>83.8425925925926</v>
      </c>
      <c r="I420" s="104">
        <v>5</v>
      </c>
      <c r="J420" s="103">
        <f t="shared" si="73"/>
        <v>5</v>
      </c>
      <c r="K420" s="36">
        <f t="shared" si="74"/>
        <v>52.30555555555556</v>
      </c>
      <c r="L420" s="64">
        <v>67.54385964912281</v>
      </c>
      <c r="M420" s="65">
        <v>100</v>
      </c>
      <c r="N420" s="90">
        <f t="shared" si="75"/>
        <v>74.92025518341308</v>
      </c>
      <c r="O420" s="66">
        <v>84.10811629315566</v>
      </c>
      <c r="P420" s="57">
        <v>78.76075205</v>
      </c>
      <c r="Q420" s="67">
        <v>85.01699104108744</v>
      </c>
      <c r="R420" s="68">
        <v>100</v>
      </c>
      <c r="S420" s="44">
        <f t="shared" si="76"/>
        <v>86.97146484606077</v>
      </c>
      <c r="T420" s="64">
        <v>64.72222222222221</v>
      </c>
      <c r="U420" s="57">
        <v>72.5</v>
      </c>
      <c r="V420" s="57">
        <v>100</v>
      </c>
      <c r="W420" s="56" t="s">
        <v>1</v>
      </c>
      <c r="X420" s="56" t="s">
        <v>1</v>
      </c>
      <c r="Y420" s="90">
        <f t="shared" si="77"/>
        <v>79.07407407407406</v>
      </c>
      <c r="Z420" s="101">
        <f t="shared" si="78"/>
        <v>79.77355880921897</v>
      </c>
      <c r="AA420" s="50">
        <v>69.0846336741426</v>
      </c>
      <c r="AB420" s="47">
        <v>5.263157894736842</v>
      </c>
      <c r="AC420" s="44">
        <f t="shared" si="79"/>
        <v>53.12926472929116</v>
      </c>
      <c r="AD420" s="85">
        <v>75.19999999999999</v>
      </c>
      <c r="AE420" s="91">
        <f t="shared" si="80"/>
        <v>75.19999999999999</v>
      </c>
      <c r="AF420" s="88">
        <v>84.375</v>
      </c>
      <c r="AG420" s="80">
        <v>100</v>
      </c>
      <c r="AH420" s="92">
        <f t="shared" si="81"/>
        <v>89.58333333333333</v>
      </c>
      <c r="AI420" s="37">
        <f t="shared" si="82"/>
        <v>66.30560785562196</v>
      </c>
      <c r="AJ420" s="38">
        <f t="shared" si="83"/>
        <v>70.23957287240718</v>
      </c>
    </row>
    <row r="421" spans="1:36" ht="15">
      <c r="A421" s="17">
        <v>990</v>
      </c>
      <c r="B421" s="18">
        <v>20517</v>
      </c>
      <c r="C421" s="19" t="s">
        <v>118</v>
      </c>
      <c r="D421" s="19" t="s">
        <v>842</v>
      </c>
      <c r="E421" s="20">
        <v>6</v>
      </c>
      <c r="F421" s="48">
        <v>44.900000000000006</v>
      </c>
      <c r="G421" s="49">
        <v>64.13614163614163</v>
      </c>
      <c r="H421" s="44">
        <f t="shared" si="72"/>
        <v>51.31204721204721</v>
      </c>
      <c r="I421" s="104">
        <v>0</v>
      </c>
      <c r="J421" s="103">
        <f t="shared" si="73"/>
        <v>0</v>
      </c>
      <c r="K421" s="36">
        <f t="shared" si="74"/>
        <v>30.787228327228327</v>
      </c>
      <c r="L421" s="64">
        <v>29.487179487179482</v>
      </c>
      <c r="M421" s="65">
        <v>100</v>
      </c>
      <c r="N421" s="90">
        <f t="shared" si="75"/>
        <v>45.51282051282051</v>
      </c>
      <c r="O421" s="66">
        <v>61.50044172398561</v>
      </c>
      <c r="P421" s="57">
        <v>96.43569475</v>
      </c>
      <c r="Q421" s="67">
        <v>93.8917583651471</v>
      </c>
      <c r="R421" s="68">
        <v>100</v>
      </c>
      <c r="S421" s="44">
        <f t="shared" si="76"/>
        <v>87.95697370978317</v>
      </c>
      <c r="T421" s="64">
        <v>79.02777777777779</v>
      </c>
      <c r="U421" s="57">
        <v>54.99999999999999</v>
      </c>
      <c r="V421" s="57">
        <v>65.27777777777779</v>
      </c>
      <c r="W421" s="56" t="s">
        <v>1</v>
      </c>
      <c r="X421" s="56" t="s">
        <v>1</v>
      </c>
      <c r="Y421" s="90">
        <f t="shared" si="77"/>
        <v>66.43518518518519</v>
      </c>
      <c r="Z421" s="101">
        <f t="shared" si="78"/>
        <v>64.11631705721608</v>
      </c>
      <c r="AA421" s="50">
        <v>47.8979272951845</v>
      </c>
      <c r="AB421" s="47">
        <v>5.4945054945054945</v>
      </c>
      <c r="AC421" s="44">
        <f t="shared" si="79"/>
        <v>37.29707184501475</v>
      </c>
      <c r="AD421" s="85">
        <v>25.099999999999994</v>
      </c>
      <c r="AE421" s="91">
        <f t="shared" si="80"/>
        <v>25.099999999999994</v>
      </c>
      <c r="AF421" s="88">
        <v>18.75</v>
      </c>
      <c r="AG421" s="80">
        <v>100</v>
      </c>
      <c r="AH421" s="92">
        <f t="shared" si="81"/>
        <v>45.83333333333333</v>
      </c>
      <c r="AI421" s="37">
        <f t="shared" si="82"/>
        <v>35.75177165067453</v>
      </c>
      <c r="AJ421" s="38">
        <f t="shared" si="83"/>
        <v>48.94113568925606</v>
      </c>
    </row>
    <row r="422" spans="1:36" ht="15">
      <c r="A422" s="17">
        <v>999</v>
      </c>
      <c r="B422" s="18">
        <v>20550</v>
      </c>
      <c r="C422" s="19" t="s">
        <v>118</v>
      </c>
      <c r="D422" s="19" t="s">
        <v>210</v>
      </c>
      <c r="E422" s="20">
        <v>6</v>
      </c>
      <c r="F422" s="48">
        <v>73.4</v>
      </c>
      <c r="G422" s="49">
        <v>79.27146927146927</v>
      </c>
      <c r="H422" s="44">
        <f t="shared" si="72"/>
        <v>75.35715642382308</v>
      </c>
      <c r="I422" s="104">
        <v>26</v>
      </c>
      <c r="J422" s="103">
        <f t="shared" si="73"/>
        <v>26</v>
      </c>
      <c r="K422" s="36">
        <f t="shared" si="74"/>
        <v>55.61429385429385</v>
      </c>
      <c r="L422" s="64">
        <v>27.464788732394364</v>
      </c>
      <c r="M422" s="65">
        <v>100</v>
      </c>
      <c r="N422" s="90">
        <f t="shared" si="75"/>
        <v>43.95006402048655</v>
      </c>
      <c r="O422" s="66">
        <v>86.51403589507593</v>
      </c>
      <c r="P422" s="57">
        <v>88.70603065</v>
      </c>
      <c r="Q422" s="67">
        <v>92.2852701127089</v>
      </c>
      <c r="R422" s="68">
        <v>100</v>
      </c>
      <c r="S422" s="44">
        <f t="shared" si="76"/>
        <v>91.8763341644462</v>
      </c>
      <c r="T422" s="64">
        <v>88.88888888888889</v>
      </c>
      <c r="U422" s="57">
        <v>83.74999999999999</v>
      </c>
      <c r="V422" s="57">
        <v>16.666666666666668</v>
      </c>
      <c r="W422" s="56" t="s">
        <v>1</v>
      </c>
      <c r="X422" s="56" t="s">
        <v>1</v>
      </c>
      <c r="Y422" s="90">
        <f t="shared" si="77"/>
        <v>63.10185185185185</v>
      </c>
      <c r="Z422" s="101">
        <f t="shared" si="78"/>
        <v>63.88289954608132</v>
      </c>
      <c r="AA422" s="50">
        <v>39.5145284759144</v>
      </c>
      <c r="AB422" s="47">
        <v>5.4945054945054945</v>
      </c>
      <c r="AC422" s="44">
        <f t="shared" si="79"/>
        <v>31.009522730562175</v>
      </c>
      <c r="AD422" s="85">
        <v>3.5999999999999996</v>
      </c>
      <c r="AE422" s="91">
        <f t="shared" si="80"/>
        <v>3.5999999999999996</v>
      </c>
      <c r="AF422" s="88">
        <v>0</v>
      </c>
      <c r="AG422" s="80">
        <v>0</v>
      </c>
      <c r="AH422" s="92">
        <f t="shared" si="81"/>
        <v>0</v>
      </c>
      <c r="AI422" s="37">
        <f t="shared" si="82"/>
        <v>17.498412122966492</v>
      </c>
      <c r="AJ422" s="38">
        <f t="shared" si="83"/>
        <v>48.313832180789376</v>
      </c>
    </row>
    <row r="423" spans="1:36" ht="15">
      <c r="A423" s="17">
        <v>1067</v>
      </c>
      <c r="B423" s="18">
        <v>20570</v>
      </c>
      <c r="C423" s="19" t="s">
        <v>118</v>
      </c>
      <c r="D423" s="19" t="s">
        <v>119</v>
      </c>
      <c r="E423" s="20">
        <v>6</v>
      </c>
      <c r="F423" s="48">
        <v>0</v>
      </c>
      <c r="G423" s="49">
        <v>0</v>
      </c>
      <c r="H423" s="44">
        <f t="shared" si="72"/>
        <v>0</v>
      </c>
      <c r="I423" s="104">
        <v>10</v>
      </c>
      <c r="J423" s="103">
        <f t="shared" si="73"/>
        <v>10</v>
      </c>
      <c r="K423" s="36">
        <f t="shared" si="74"/>
        <v>4</v>
      </c>
      <c r="L423" s="64">
        <v>55.263157894736835</v>
      </c>
      <c r="M423" s="65">
        <v>100</v>
      </c>
      <c r="N423" s="90">
        <f t="shared" si="75"/>
        <v>65.43062200956936</v>
      </c>
      <c r="O423" s="66">
        <v>98.14814814814815</v>
      </c>
      <c r="P423" s="57">
        <v>82.62069569999998</v>
      </c>
      <c r="Q423" s="67">
        <v>94.94949494949495</v>
      </c>
      <c r="R423" s="68" t="s">
        <v>1</v>
      </c>
      <c r="S423" s="44">
        <f t="shared" si="76"/>
        <v>91.84867161196486</v>
      </c>
      <c r="T423" s="64">
        <v>90</v>
      </c>
      <c r="U423" s="57">
        <v>92.5</v>
      </c>
      <c r="V423" s="57">
        <v>16.666666666666668</v>
      </c>
      <c r="W423" s="56" t="s">
        <v>1</v>
      </c>
      <c r="X423" s="56" t="s">
        <v>1</v>
      </c>
      <c r="Y423" s="90">
        <f t="shared" si="77"/>
        <v>66.38888888888889</v>
      </c>
      <c r="Z423" s="101">
        <f t="shared" si="78"/>
        <v>74.11438193337261</v>
      </c>
      <c r="AA423" s="50">
        <v>0</v>
      </c>
      <c r="AB423" s="47">
        <v>21.73913043478261</v>
      </c>
      <c r="AC423" s="44">
        <f t="shared" si="79"/>
        <v>5.434782608695652</v>
      </c>
      <c r="AD423" s="85">
        <v>3.5999999999999996</v>
      </c>
      <c r="AE423" s="91">
        <f t="shared" si="80"/>
        <v>3.5999999999999996</v>
      </c>
      <c r="AF423" s="88">
        <v>0</v>
      </c>
      <c r="AG423" s="80">
        <v>100</v>
      </c>
      <c r="AH423" s="92">
        <f t="shared" si="81"/>
        <v>33.33333333333333</v>
      </c>
      <c r="AI423" s="37">
        <f t="shared" si="82"/>
        <v>10.525217391304347</v>
      </c>
      <c r="AJ423" s="38">
        <f t="shared" si="83"/>
        <v>41.014756184077605</v>
      </c>
    </row>
    <row r="424" spans="1:36" ht="15">
      <c r="A424" s="17">
        <v>770</v>
      </c>
      <c r="B424" s="18">
        <v>20614</v>
      </c>
      <c r="C424" s="19" t="s">
        <v>118</v>
      </c>
      <c r="D424" s="19" t="s">
        <v>822</v>
      </c>
      <c r="E424" s="20">
        <v>6</v>
      </c>
      <c r="F424" s="48">
        <v>53.75</v>
      </c>
      <c r="G424" s="49">
        <v>66.30952380952381</v>
      </c>
      <c r="H424" s="44">
        <f t="shared" si="72"/>
        <v>57.93650793650793</v>
      </c>
      <c r="I424" s="104">
        <v>10</v>
      </c>
      <c r="J424" s="103">
        <f t="shared" si="73"/>
        <v>10</v>
      </c>
      <c r="K424" s="36">
        <f t="shared" si="74"/>
        <v>38.76190476190476</v>
      </c>
      <c r="L424" s="64">
        <v>35.609756097560975</v>
      </c>
      <c r="M424" s="65">
        <v>100</v>
      </c>
      <c r="N424" s="90">
        <f t="shared" si="75"/>
        <v>50.24390243902439</v>
      </c>
      <c r="O424" s="66">
        <v>97.43072787427627</v>
      </c>
      <c r="P424" s="57">
        <v>96.66381494999999</v>
      </c>
      <c r="Q424" s="67">
        <v>96.27673620279906</v>
      </c>
      <c r="R424" s="68">
        <v>100</v>
      </c>
      <c r="S424" s="44">
        <f t="shared" si="76"/>
        <v>97.59281975676883</v>
      </c>
      <c r="T424" s="64">
        <v>66.25</v>
      </c>
      <c r="U424" s="57">
        <v>77.5</v>
      </c>
      <c r="V424" s="57">
        <v>100</v>
      </c>
      <c r="W424" s="56" t="s">
        <v>1</v>
      </c>
      <c r="X424" s="56" t="s">
        <v>1</v>
      </c>
      <c r="Y424" s="90">
        <f t="shared" si="77"/>
        <v>81.25</v>
      </c>
      <c r="Z424" s="101">
        <f t="shared" si="78"/>
        <v>72.83701939533675</v>
      </c>
      <c r="AA424" s="50">
        <v>57.6145333297553</v>
      </c>
      <c r="AB424" s="47">
        <v>5.4945054945054945</v>
      </c>
      <c r="AC424" s="44">
        <f t="shared" si="79"/>
        <v>44.58452637094285</v>
      </c>
      <c r="AD424" s="85">
        <v>80.20000000000005</v>
      </c>
      <c r="AE424" s="91">
        <f t="shared" si="80"/>
        <v>80.20000000000005</v>
      </c>
      <c r="AF424" s="88">
        <v>53.125</v>
      </c>
      <c r="AG424" s="80">
        <v>100</v>
      </c>
      <c r="AH424" s="92">
        <f t="shared" si="81"/>
        <v>68.75</v>
      </c>
      <c r="AI424" s="37">
        <f t="shared" si="82"/>
        <v>58.915080731169525</v>
      </c>
      <c r="AJ424" s="38">
        <f t="shared" si="83"/>
        <v>61.84541486940019</v>
      </c>
    </row>
    <row r="425" spans="1:36" ht="15">
      <c r="A425" s="17">
        <v>762</v>
      </c>
      <c r="B425" s="18">
        <v>20621</v>
      </c>
      <c r="C425" s="19" t="s">
        <v>118</v>
      </c>
      <c r="D425" s="19" t="s">
        <v>971</v>
      </c>
      <c r="E425" s="20">
        <v>6</v>
      </c>
      <c r="F425" s="48">
        <v>75.6</v>
      </c>
      <c r="G425" s="49">
        <v>76.11314611314612</v>
      </c>
      <c r="H425" s="44">
        <f t="shared" si="72"/>
        <v>75.77104870438203</v>
      </c>
      <c r="I425" s="104">
        <v>26.999999999999996</v>
      </c>
      <c r="J425" s="103">
        <f t="shared" si="73"/>
        <v>26.999999999999996</v>
      </c>
      <c r="K425" s="36">
        <f t="shared" si="74"/>
        <v>56.26262922262921</v>
      </c>
      <c r="L425" s="64">
        <v>60</v>
      </c>
      <c r="M425" s="65">
        <v>100</v>
      </c>
      <c r="N425" s="90">
        <f t="shared" si="75"/>
        <v>69.0909090909091</v>
      </c>
      <c r="O425" s="66">
        <v>97.00984499371597</v>
      </c>
      <c r="P425" s="57">
        <v>84.83906305000001</v>
      </c>
      <c r="Q425" s="67">
        <v>85.56392931392931</v>
      </c>
      <c r="R425" s="68">
        <v>100</v>
      </c>
      <c r="S425" s="44">
        <f t="shared" si="76"/>
        <v>91.85320933941132</v>
      </c>
      <c r="T425" s="64">
        <v>93.47222222222223</v>
      </c>
      <c r="U425" s="57">
        <v>89.16666666666667</v>
      </c>
      <c r="V425" s="57">
        <v>87.03703703703702</v>
      </c>
      <c r="W425" s="56" t="s">
        <v>1</v>
      </c>
      <c r="X425" s="56" t="s">
        <v>1</v>
      </c>
      <c r="Y425" s="90">
        <f t="shared" si="77"/>
        <v>89.89197530864197</v>
      </c>
      <c r="Z425" s="101">
        <f t="shared" si="78"/>
        <v>81.3671010626857</v>
      </c>
      <c r="AA425" s="50">
        <v>7.03587962962963</v>
      </c>
      <c r="AB425" s="47">
        <v>5.263157894736842</v>
      </c>
      <c r="AC425" s="44">
        <f t="shared" si="79"/>
        <v>6.592699195906433</v>
      </c>
      <c r="AD425" s="85">
        <v>63.19999999999998</v>
      </c>
      <c r="AE425" s="91">
        <f t="shared" si="80"/>
        <v>63.19999999999998</v>
      </c>
      <c r="AF425" s="88">
        <v>53.125</v>
      </c>
      <c r="AG425" s="80">
        <v>100</v>
      </c>
      <c r="AH425" s="92">
        <f t="shared" si="81"/>
        <v>68.75</v>
      </c>
      <c r="AI425" s="37">
        <f t="shared" si="82"/>
        <v>34.119439571150096</v>
      </c>
      <c r="AJ425" s="38">
        <f t="shared" si="83"/>
        <v>62.17190824721372</v>
      </c>
    </row>
    <row r="426" spans="1:36" ht="15">
      <c r="A426" s="17">
        <v>611</v>
      </c>
      <c r="B426" s="18">
        <v>20710</v>
      </c>
      <c r="C426" s="19" t="s">
        <v>118</v>
      </c>
      <c r="D426" s="19" t="s">
        <v>511</v>
      </c>
      <c r="E426" s="20">
        <v>6</v>
      </c>
      <c r="F426" s="48">
        <v>88.1</v>
      </c>
      <c r="G426" s="49">
        <v>83.04843304843304</v>
      </c>
      <c r="H426" s="44">
        <f t="shared" si="72"/>
        <v>86.41614434947768</v>
      </c>
      <c r="I426" s="104">
        <v>5</v>
      </c>
      <c r="J426" s="103">
        <f t="shared" si="73"/>
        <v>5</v>
      </c>
      <c r="K426" s="36">
        <f t="shared" si="74"/>
        <v>53.84968660968661</v>
      </c>
      <c r="L426" s="64">
        <v>26.38297872340426</v>
      </c>
      <c r="M426" s="65">
        <v>100</v>
      </c>
      <c r="N426" s="90">
        <f t="shared" si="75"/>
        <v>43.114119922630564</v>
      </c>
      <c r="O426" s="66">
        <v>91.15620976990581</v>
      </c>
      <c r="P426" s="57">
        <v>95.4196426</v>
      </c>
      <c r="Q426" s="67">
        <v>96.54738356410716</v>
      </c>
      <c r="R426" s="68">
        <v>100</v>
      </c>
      <c r="S426" s="44">
        <f t="shared" si="76"/>
        <v>95.78080898350325</v>
      </c>
      <c r="T426" s="64">
        <v>94.02777777777777</v>
      </c>
      <c r="U426" s="57">
        <v>73.11594202898549</v>
      </c>
      <c r="V426" s="57">
        <v>100</v>
      </c>
      <c r="W426" s="56" t="s">
        <v>1</v>
      </c>
      <c r="X426" s="56" t="s">
        <v>1</v>
      </c>
      <c r="Y426" s="90">
        <f t="shared" si="77"/>
        <v>89.04790660225441</v>
      </c>
      <c r="Z426" s="101">
        <f t="shared" si="78"/>
        <v>70.99156922521955</v>
      </c>
      <c r="AA426" s="50">
        <v>86.80421210507</v>
      </c>
      <c r="AB426" s="47">
        <v>6.666666666666667</v>
      </c>
      <c r="AC426" s="44">
        <f t="shared" si="79"/>
        <v>66.76982574546916</v>
      </c>
      <c r="AD426" s="85">
        <v>61.39999999999998</v>
      </c>
      <c r="AE426" s="91">
        <f t="shared" si="80"/>
        <v>61.39999999999998</v>
      </c>
      <c r="AF426" s="88">
        <v>65.625</v>
      </c>
      <c r="AG426" s="80">
        <v>100</v>
      </c>
      <c r="AH426" s="92">
        <f t="shared" si="81"/>
        <v>77.08333333333333</v>
      </c>
      <c r="AI426" s="37">
        <f t="shared" si="82"/>
        <v>67.40057373091688</v>
      </c>
      <c r="AJ426" s="38">
        <f t="shared" si="83"/>
        <v>66.48589405382216</v>
      </c>
    </row>
    <row r="427" spans="1:36" ht="15">
      <c r="A427" s="17">
        <v>395</v>
      </c>
      <c r="B427" s="18">
        <v>20750</v>
      </c>
      <c r="C427" s="19" t="s">
        <v>118</v>
      </c>
      <c r="D427" s="19" t="s">
        <v>286</v>
      </c>
      <c r="E427" s="20">
        <v>6</v>
      </c>
      <c r="F427" s="48">
        <v>32.50000000000001</v>
      </c>
      <c r="G427" s="49">
        <v>78.68182743182743</v>
      </c>
      <c r="H427" s="44">
        <f t="shared" si="72"/>
        <v>47.893942477275814</v>
      </c>
      <c r="I427" s="104">
        <v>32</v>
      </c>
      <c r="J427" s="103">
        <f t="shared" si="73"/>
        <v>32</v>
      </c>
      <c r="K427" s="36">
        <f t="shared" si="74"/>
        <v>41.53636548636549</v>
      </c>
      <c r="L427" s="64">
        <v>73.6842105263158</v>
      </c>
      <c r="M427" s="65">
        <v>100</v>
      </c>
      <c r="N427" s="90">
        <f t="shared" si="75"/>
        <v>79.66507177033493</v>
      </c>
      <c r="O427" s="66">
        <v>96.69229707616175</v>
      </c>
      <c r="P427" s="57">
        <v>93.18129325</v>
      </c>
      <c r="Q427" s="67">
        <v>92.39601386481803</v>
      </c>
      <c r="R427" s="68">
        <v>100</v>
      </c>
      <c r="S427" s="44">
        <f t="shared" si="76"/>
        <v>95.56740104774494</v>
      </c>
      <c r="T427" s="64">
        <v>83.47222222222221</v>
      </c>
      <c r="U427" s="57">
        <v>88.75</v>
      </c>
      <c r="V427" s="57">
        <v>94.44444444444446</v>
      </c>
      <c r="W427" s="56" t="s">
        <v>1</v>
      </c>
      <c r="X427" s="56" t="s">
        <v>1</v>
      </c>
      <c r="Y427" s="90">
        <f t="shared" si="77"/>
        <v>88.88888888888889</v>
      </c>
      <c r="Z427" s="101">
        <f t="shared" si="78"/>
        <v>86.96753324755907</v>
      </c>
      <c r="AA427" s="50">
        <v>71.7039878809427</v>
      </c>
      <c r="AB427" s="47">
        <v>13.541666666666666</v>
      </c>
      <c r="AC427" s="44">
        <f t="shared" si="79"/>
        <v>57.1634075773737</v>
      </c>
      <c r="AD427" s="85">
        <v>70.60000000000002</v>
      </c>
      <c r="AE427" s="91">
        <f t="shared" si="80"/>
        <v>70.60000000000002</v>
      </c>
      <c r="AF427" s="88">
        <v>75</v>
      </c>
      <c r="AG427" s="80">
        <v>100</v>
      </c>
      <c r="AH427" s="92">
        <f t="shared" si="81"/>
        <v>83.33333333333333</v>
      </c>
      <c r="AI427" s="37">
        <f t="shared" si="82"/>
        <v>65.98048404126598</v>
      </c>
      <c r="AJ427" s="38">
        <f t="shared" si="83"/>
        <v>71.58518493343243</v>
      </c>
    </row>
    <row r="428" spans="1:36" ht="15">
      <c r="A428" s="17">
        <v>777</v>
      </c>
      <c r="B428" s="18">
        <v>20770</v>
      </c>
      <c r="C428" s="19" t="s">
        <v>118</v>
      </c>
      <c r="D428" s="19" t="s">
        <v>578</v>
      </c>
      <c r="E428" s="20">
        <v>6</v>
      </c>
      <c r="F428" s="48">
        <v>60.9</v>
      </c>
      <c r="G428" s="49">
        <v>78.42032967032966</v>
      </c>
      <c r="H428" s="44">
        <f t="shared" si="72"/>
        <v>66.74010989010988</v>
      </c>
      <c r="I428" s="104">
        <v>36</v>
      </c>
      <c r="J428" s="103">
        <f t="shared" si="73"/>
        <v>36</v>
      </c>
      <c r="K428" s="36">
        <f t="shared" si="74"/>
        <v>54.444065934065925</v>
      </c>
      <c r="L428" s="64">
        <v>2.547770700636942</v>
      </c>
      <c r="M428" s="65">
        <v>100</v>
      </c>
      <c r="N428" s="90">
        <f t="shared" si="75"/>
        <v>24.696004632310363</v>
      </c>
      <c r="O428" s="66">
        <v>90.17769855562497</v>
      </c>
      <c r="P428" s="57">
        <v>97.13799239999999</v>
      </c>
      <c r="Q428" s="67">
        <v>96.65532879818595</v>
      </c>
      <c r="R428" s="68">
        <v>100</v>
      </c>
      <c r="S428" s="44">
        <f t="shared" si="76"/>
        <v>95.99275493845273</v>
      </c>
      <c r="T428" s="64">
        <v>89.72222222222221</v>
      </c>
      <c r="U428" s="57">
        <v>63.2094861660079</v>
      </c>
      <c r="V428" s="57">
        <v>100</v>
      </c>
      <c r="W428" s="56" t="s">
        <v>1</v>
      </c>
      <c r="X428" s="56" t="s">
        <v>1</v>
      </c>
      <c r="Y428" s="90">
        <f t="shared" si="77"/>
        <v>84.31056946274336</v>
      </c>
      <c r="Z428" s="101">
        <f t="shared" si="78"/>
        <v>61.818460289579846</v>
      </c>
      <c r="AA428" s="50">
        <v>100</v>
      </c>
      <c r="AB428" s="47">
        <v>10.989010989010989</v>
      </c>
      <c r="AC428" s="44">
        <f t="shared" si="79"/>
        <v>77.74725274725274</v>
      </c>
      <c r="AD428" s="85">
        <v>40.89999999999997</v>
      </c>
      <c r="AE428" s="91">
        <f t="shared" si="80"/>
        <v>40.89999999999997</v>
      </c>
      <c r="AF428" s="88">
        <v>53.125</v>
      </c>
      <c r="AG428" s="80">
        <v>100</v>
      </c>
      <c r="AH428" s="92">
        <f t="shared" si="81"/>
        <v>68.75</v>
      </c>
      <c r="AI428" s="37">
        <f t="shared" si="82"/>
        <v>66.12186813186813</v>
      </c>
      <c r="AJ428" s="38">
        <f t="shared" si="83"/>
        <v>61.63460377116355</v>
      </c>
    </row>
    <row r="429" spans="1:36" ht="15">
      <c r="A429" s="17">
        <v>664</v>
      </c>
      <c r="B429" s="18">
        <v>20787</v>
      </c>
      <c r="C429" s="19" t="s">
        <v>118</v>
      </c>
      <c r="D429" s="19" t="s">
        <v>1102</v>
      </c>
      <c r="E429" s="20">
        <v>6</v>
      </c>
      <c r="F429" s="48">
        <v>59</v>
      </c>
      <c r="G429" s="49">
        <v>89.40018315018315</v>
      </c>
      <c r="H429" s="44">
        <f t="shared" si="72"/>
        <v>69.13339438339437</v>
      </c>
      <c r="I429" s="104">
        <v>5</v>
      </c>
      <c r="J429" s="103">
        <f t="shared" si="73"/>
        <v>5</v>
      </c>
      <c r="K429" s="36">
        <f t="shared" si="74"/>
        <v>43.48003663003662</v>
      </c>
      <c r="L429" s="64">
        <v>83.80281690140845</v>
      </c>
      <c r="M429" s="65">
        <v>100</v>
      </c>
      <c r="N429" s="90">
        <f t="shared" si="75"/>
        <v>87.48399487836107</v>
      </c>
      <c r="O429" s="66">
        <v>97.11751662971176</v>
      </c>
      <c r="P429" s="57">
        <v>97.34825165000001</v>
      </c>
      <c r="Q429" s="67">
        <v>91.24403987863026</v>
      </c>
      <c r="R429" s="68">
        <v>100</v>
      </c>
      <c r="S429" s="44">
        <f t="shared" si="76"/>
        <v>96.4274520395855</v>
      </c>
      <c r="T429" s="64">
        <v>91.66666666666666</v>
      </c>
      <c r="U429" s="57">
        <v>73.05797101449275</v>
      </c>
      <c r="V429" s="57">
        <v>98.61111111111113</v>
      </c>
      <c r="W429" s="56" t="s">
        <v>1</v>
      </c>
      <c r="X429" s="56" t="s">
        <v>1</v>
      </c>
      <c r="Y429" s="90">
        <f t="shared" si="77"/>
        <v>87.77858293075684</v>
      </c>
      <c r="Z429" s="101">
        <f t="shared" si="78"/>
        <v>90.41660230252788</v>
      </c>
      <c r="AA429" s="50">
        <v>22.2242234056628</v>
      </c>
      <c r="AB429" s="47">
        <v>5.4945054945054945</v>
      </c>
      <c r="AC429" s="44">
        <f t="shared" si="79"/>
        <v>18.041793927873474</v>
      </c>
      <c r="AD429" s="85">
        <v>42.69999999999994</v>
      </c>
      <c r="AE429" s="91">
        <f t="shared" si="80"/>
        <v>42.69999999999994</v>
      </c>
      <c r="AF429" s="88">
        <v>75</v>
      </c>
      <c r="AG429" s="80">
        <v>100</v>
      </c>
      <c r="AH429" s="92">
        <f t="shared" si="81"/>
        <v>83.33333333333333</v>
      </c>
      <c r="AI429" s="37">
        <f t="shared" si="82"/>
        <v>37.675623428199174</v>
      </c>
      <c r="AJ429" s="38">
        <f t="shared" si="83"/>
        <v>65.20699550573102</v>
      </c>
    </row>
    <row r="430" spans="1:36" ht="15">
      <c r="A430" s="17">
        <v>514</v>
      </c>
      <c r="B430" s="18">
        <v>23001</v>
      </c>
      <c r="C430" s="19" t="s">
        <v>121</v>
      </c>
      <c r="D430" s="19" t="s">
        <v>312</v>
      </c>
      <c r="E430" s="20">
        <v>2</v>
      </c>
      <c r="F430" s="48">
        <v>55.60000000000001</v>
      </c>
      <c r="G430" s="49">
        <v>75.82977207977208</v>
      </c>
      <c r="H430" s="44">
        <f t="shared" si="72"/>
        <v>62.34325735992403</v>
      </c>
      <c r="I430" s="104">
        <v>10</v>
      </c>
      <c r="J430" s="103">
        <f t="shared" si="73"/>
        <v>10</v>
      </c>
      <c r="K430" s="36">
        <f t="shared" si="74"/>
        <v>41.40595441595442</v>
      </c>
      <c r="L430" s="64">
        <v>73.49137931034483</v>
      </c>
      <c r="M430" s="65">
        <v>100</v>
      </c>
      <c r="N430" s="90">
        <f t="shared" si="75"/>
        <v>79.516065830721</v>
      </c>
      <c r="O430" s="66">
        <v>99.67948717948718</v>
      </c>
      <c r="P430" s="57">
        <v>95.42030075</v>
      </c>
      <c r="Q430" s="67">
        <v>98.19427658397689</v>
      </c>
      <c r="R430" s="68" t="s">
        <v>1</v>
      </c>
      <c r="S430" s="44">
        <f t="shared" si="76"/>
        <v>97.70358524104772</v>
      </c>
      <c r="T430" s="64">
        <v>97.5</v>
      </c>
      <c r="U430" s="57">
        <v>77.8</v>
      </c>
      <c r="V430" s="57">
        <v>94.44444444444446</v>
      </c>
      <c r="W430" s="56" t="s">
        <v>1</v>
      </c>
      <c r="X430" s="56" t="s">
        <v>1</v>
      </c>
      <c r="Y430" s="90">
        <f t="shared" si="77"/>
        <v>89.91481481481482</v>
      </c>
      <c r="Z430" s="101">
        <f t="shared" si="78"/>
        <v>87.83177179820807</v>
      </c>
      <c r="AA430" s="50">
        <v>64.4850564784625</v>
      </c>
      <c r="AB430" s="47">
        <v>27.27272727272727</v>
      </c>
      <c r="AC430" s="44">
        <f t="shared" si="79"/>
        <v>55.18197417702869</v>
      </c>
      <c r="AD430" s="85">
        <v>56.39999999999997</v>
      </c>
      <c r="AE430" s="91">
        <f t="shared" si="80"/>
        <v>56.39999999999997</v>
      </c>
      <c r="AF430" s="88">
        <v>78.125</v>
      </c>
      <c r="AG430" s="80">
        <v>0</v>
      </c>
      <c r="AH430" s="92">
        <f t="shared" si="81"/>
        <v>52.08333333333333</v>
      </c>
      <c r="AI430" s="37">
        <f t="shared" si="82"/>
        <v>54.88705289441529</v>
      </c>
      <c r="AJ430" s="38">
        <f t="shared" si="83"/>
        <v>68.6631926506195</v>
      </c>
    </row>
    <row r="431" spans="1:36" ht="15">
      <c r="A431" s="17">
        <v>399</v>
      </c>
      <c r="B431" s="18">
        <v>23068</v>
      </c>
      <c r="C431" s="19" t="s">
        <v>121</v>
      </c>
      <c r="D431" s="19" t="s">
        <v>1130</v>
      </c>
      <c r="E431" s="20">
        <v>6</v>
      </c>
      <c r="F431" s="48">
        <v>62.90000000000001</v>
      </c>
      <c r="G431" s="49">
        <v>0</v>
      </c>
      <c r="H431" s="44">
        <f t="shared" si="72"/>
        <v>41.93333333333334</v>
      </c>
      <c r="I431" s="104">
        <v>90.00000000000003</v>
      </c>
      <c r="J431" s="103">
        <f t="shared" si="73"/>
        <v>90.00000000000003</v>
      </c>
      <c r="K431" s="36">
        <f t="shared" si="74"/>
        <v>61.16000000000001</v>
      </c>
      <c r="L431" s="64">
        <v>71.17117117117118</v>
      </c>
      <c r="M431" s="65">
        <v>100</v>
      </c>
      <c r="N431" s="90">
        <f t="shared" si="75"/>
        <v>77.72317772317773</v>
      </c>
      <c r="O431" s="66">
        <v>97.59616702218527</v>
      </c>
      <c r="P431" s="57">
        <v>92.10227624999999</v>
      </c>
      <c r="Q431" s="67">
        <v>89.51819215463331</v>
      </c>
      <c r="R431" s="68" t="s">
        <v>1</v>
      </c>
      <c r="S431" s="44">
        <f t="shared" si="76"/>
        <v>93.01404167655895</v>
      </c>
      <c r="T431" s="64">
        <v>94.16666666666667</v>
      </c>
      <c r="U431" s="57">
        <v>98.21428571428571</v>
      </c>
      <c r="V431" s="57">
        <v>100</v>
      </c>
      <c r="W431" s="56" t="s">
        <v>1</v>
      </c>
      <c r="X431" s="56" t="s">
        <v>1</v>
      </c>
      <c r="Y431" s="90">
        <f t="shared" si="77"/>
        <v>97.46031746031746</v>
      </c>
      <c r="Z431" s="101">
        <f t="shared" si="78"/>
        <v>87.35316772517325</v>
      </c>
      <c r="AA431" s="50">
        <v>49.2754428019231</v>
      </c>
      <c r="AB431" s="47">
        <v>5.4945054945054945</v>
      </c>
      <c r="AC431" s="44">
        <f t="shared" si="79"/>
        <v>38.330208475068694</v>
      </c>
      <c r="AD431" s="85">
        <v>58.39999999999999</v>
      </c>
      <c r="AE431" s="91">
        <f t="shared" si="80"/>
        <v>58.39999999999999</v>
      </c>
      <c r="AF431" s="88">
        <v>65.625</v>
      </c>
      <c r="AG431" s="80">
        <v>100</v>
      </c>
      <c r="AH431" s="92">
        <f t="shared" si="81"/>
        <v>77.08333333333333</v>
      </c>
      <c r="AI431" s="37">
        <f t="shared" si="82"/>
        <v>51.43277785336996</v>
      </c>
      <c r="AJ431" s="38">
        <f t="shared" si="83"/>
        <v>71.33841721859761</v>
      </c>
    </row>
    <row r="432" spans="1:36" ht="15">
      <c r="A432" s="17">
        <v>534</v>
      </c>
      <c r="B432" s="18">
        <v>23079</v>
      </c>
      <c r="C432" s="19" t="s">
        <v>121</v>
      </c>
      <c r="D432" s="19" t="s">
        <v>648</v>
      </c>
      <c r="E432" s="20">
        <v>6</v>
      </c>
      <c r="F432" s="48">
        <v>44.300000000000004</v>
      </c>
      <c r="G432" s="49">
        <v>87.93396418396419</v>
      </c>
      <c r="H432" s="44">
        <f t="shared" si="72"/>
        <v>58.844654727988065</v>
      </c>
      <c r="I432" s="104">
        <v>41</v>
      </c>
      <c r="J432" s="103">
        <f t="shared" si="73"/>
        <v>41</v>
      </c>
      <c r="K432" s="36">
        <f t="shared" si="74"/>
        <v>51.70679283679284</v>
      </c>
      <c r="L432" s="64">
        <v>58.41584158415842</v>
      </c>
      <c r="M432" s="65">
        <v>100</v>
      </c>
      <c r="N432" s="90">
        <f t="shared" si="75"/>
        <v>67.86678667866786</v>
      </c>
      <c r="O432" s="66">
        <v>95.52894536765506</v>
      </c>
      <c r="P432" s="57">
        <v>96.6407346</v>
      </c>
      <c r="Q432" s="67">
        <v>91.26706891076533</v>
      </c>
      <c r="R432" s="68">
        <v>100</v>
      </c>
      <c r="S432" s="44">
        <f t="shared" si="76"/>
        <v>95.85918721960509</v>
      </c>
      <c r="T432" s="64">
        <v>85.69444444444444</v>
      </c>
      <c r="U432" s="57">
        <v>88.125</v>
      </c>
      <c r="V432" s="57">
        <v>100</v>
      </c>
      <c r="W432" s="56" t="s">
        <v>1</v>
      </c>
      <c r="X432" s="56" t="s">
        <v>1</v>
      </c>
      <c r="Y432" s="90">
        <f t="shared" si="77"/>
        <v>91.27314814814814</v>
      </c>
      <c r="Z432" s="101">
        <f t="shared" si="78"/>
        <v>82.44188160444304</v>
      </c>
      <c r="AA432" s="50">
        <v>80.8451935156578</v>
      </c>
      <c r="AB432" s="47">
        <v>5.4945054945054945</v>
      </c>
      <c r="AC432" s="44">
        <f t="shared" si="79"/>
        <v>62.00752151036972</v>
      </c>
      <c r="AD432" s="85">
        <v>44.99999999999995</v>
      </c>
      <c r="AE432" s="91">
        <f t="shared" si="80"/>
        <v>44.99999999999995</v>
      </c>
      <c r="AF432" s="88">
        <v>28.125</v>
      </c>
      <c r="AG432" s="80">
        <v>100</v>
      </c>
      <c r="AH432" s="92">
        <f t="shared" si="81"/>
        <v>52.08333333333333</v>
      </c>
      <c r="AI432" s="37">
        <f t="shared" si="82"/>
        <v>55.4873448055305</v>
      </c>
      <c r="AJ432" s="38">
        <f t="shared" si="83"/>
        <v>68.20850281123924</v>
      </c>
    </row>
    <row r="433" spans="1:36" ht="15">
      <c r="A433" s="17">
        <v>952</v>
      </c>
      <c r="B433" s="18">
        <v>23090</v>
      </c>
      <c r="C433" s="19" t="s">
        <v>121</v>
      </c>
      <c r="D433" s="19" t="s">
        <v>699</v>
      </c>
      <c r="E433" s="20">
        <v>6</v>
      </c>
      <c r="F433" s="48">
        <v>49.35000000000001</v>
      </c>
      <c r="G433" s="49">
        <v>94.28774928774928</v>
      </c>
      <c r="H433" s="44">
        <f t="shared" si="72"/>
        <v>64.32924976258309</v>
      </c>
      <c r="I433" s="104">
        <v>5</v>
      </c>
      <c r="J433" s="103">
        <f t="shared" si="73"/>
        <v>5</v>
      </c>
      <c r="K433" s="36">
        <f t="shared" si="74"/>
        <v>40.59754985754985</v>
      </c>
      <c r="L433" s="64">
        <v>50.86206896551724</v>
      </c>
      <c r="M433" s="65">
        <v>0</v>
      </c>
      <c r="N433" s="90">
        <f t="shared" si="75"/>
        <v>39.30250783699059</v>
      </c>
      <c r="O433" s="66">
        <v>99.30265654648956</v>
      </c>
      <c r="P433" s="57">
        <v>97.1042905</v>
      </c>
      <c r="Q433" s="67">
        <v>94.89146706586826</v>
      </c>
      <c r="R433" s="68" t="s">
        <v>1</v>
      </c>
      <c r="S433" s="44">
        <f t="shared" si="76"/>
        <v>97.0387842011792</v>
      </c>
      <c r="T433" s="64">
        <v>96.52777777777779</v>
      </c>
      <c r="U433" s="57">
        <v>72.39130434782608</v>
      </c>
      <c r="V433" s="57">
        <v>100</v>
      </c>
      <c r="W433" s="56" t="s">
        <v>1</v>
      </c>
      <c r="X433" s="56" t="s">
        <v>1</v>
      </c>
      <c r="Y433" s="90">
        <f t="shared" si="77"/>
        <v>89.63969404186794</v>
      </c>
      <c r="Z433" s="101">
        <f t="shared" si="78"/>
        <v>69.8590409627015</v>
      </c>
      <c r="AA433" s="50">
        <v>0</v>
      </c>
      <c r="AB433" s="47">
        <v>6.593406593406594</v>
      </c>
      <c r="AC433" s="44">
        <f t="shared" si="79"/>
        <v>1.6483516483516485</v>
      </c>
      <c r="AD433" s="85">
        <v>61.299999999999905</v>
      </c>
      <c r="AE433" s="91">
        <f t="shared" si="80"/>
        <v>61.299999999999905</v>
      </c>
      <c r="AF433" s="88">
        <v>37.5</v>
      </c>
      <c r="AG433" s="80">
        <v>100</v>
      </c>
      <c r="AH433" s="92">
        <f t="shared" si="81"/>
        <v>58.33333333333333</v>
      </c>
      <c r="AI433" s="37">
        <f t="shared" si="82"/>
        <v>28.89245421245419</v>
      </c>
      <c r="AJ433" s="38">
        <f t="shared" si="83"/>
        <v>51.71676671659698</v>
      </c>
    </row>
    <row r="434" spans="1:36" ht="15">
      <c r="A434" s="17">
        <v>369</v>
      </c>
      <c r="B434" s="18">
        <v>23162</v>
      </c>
      <c r="C434" s="19" t="s">
        <v>121</v>
      </c>
      <c r="D434" s="19" t="s">
        <v>499</v>
      </c>
      <c r="E434" s="20">
        <v>6</v>
      </c>
      <c r="F434" s="48">
        <v>64.14999999999999</v>
      </c>
      <c r="G434" s="49">
        <v>77.61243386243386</v>
      </c>
      <c r="H434" s="44">
        <f t="shared" si="72"/>
        <v>68.63747795414461</v>
      </c>
      <c r="I434" s="104">
        <v>90.00000000000003</v>
      </c>
      <c r="J434" s="103">
        <f t="shared" si="73"/>
        <v>90.00000000000003</v>
      </c>
      <c r="K434" s="36">
        <f t="shared" si="74"/>
        <v>77.18248677248678</v>
      </c>
      <c r="L434" s="64">
        <v>74.88372093023256</v>
      </c>
      <c r="M434" s="65">
        <v>100</v>
      </c>
      <c r="N434" s="90">
        <f t="shared" si="75"/>
        <v>80.59196617336153</v>
      </c>
      <c r="O434" s="66">
        <v>75.07866374155098</v>
      </c>
      <c r="P434" s="57">
        <v>89.187896</v>
      </c>
      <c r="Q434" s="67">
        <v>94.19928115015975</v>
      </c>
      <c r="R434" s="68">
        <v>100</v>
      </c>
      <c r="S434" s="44">
        <f t="shared" si="76"/>
        <v>89.61646022292769</v>
      </c>
      <c r="T434" s="64">
        <v>57.50000000000001</v>
      </c>
      <c r="U434" s="57">
        <v>64.89130434782608</v>
      </c>
      <c r="V434" s="57">
        <v>81.94444444444444</v>
      </c>
      <c r="W434" s="56" t="s">
        <v>1</v>
      </c>
      <c r="X434" s="56" t="s">
        <v>1</v>
      </c>
      <c r="Y434" s="90">
        <f t="shared" si="77"/>
        <v>68.11191626409017</v>
      </c>
      <c r="Z434" s="101">
        <f t="shared" si="78"/>
        <v>80.48459229099757</v>
      </c>
      <c r="AA434" s="50">
        <v>70.8288004952634</v>
      </c>
      <c r="AB434" s="47">
        <v>5.4945054945054945</v>
      </c>
      <c r="AC434" s="44">
        <f t="shared" si="79"/>
        <v>54.495226745073914</v>
      </c>
      <c r="AD434" s="85">
        <v>57.89999999999996</v>
      </c>
      <c r="AE434" s="91">
        <f t="shared" si="80"/>
        <v>57.89999999999996</v>
      </c>
      <c r="AF434" s="88">
        <v>34.375</v>
      </c>
      <c r="AG434" s="80">
        <v>100</v>
      </c>
      <c r="AH434" s="92">
        <f t="shared" si="81"/>
        <v>56.24999999999999</v>
      </c>
      <c r="AI434" s="37">
        <f t="shared" si="82"/>
        <v>55.75412093070608</v>
      </c>
      <c r="AJ434" s="38">
        <f t="shared" si="83"/>
        <v>72.40502977920796</v>
      </c>
    </row>
    <row r="435" spans="1:36" ht="15">
      <c r="A435" s="17">
        <v>89</v>
      </c>
      <c r="B435" s="18">
        <v>23168</v>
      </c>
      <c r="C435" s="19" t="s">
        <v>121</v>
      </c>
      <c r="D435" s="19" t="s">
        <v>345</v>
      </c>
      <c r="E435" s="20">
        <v>5</v>
      </c>
      <c r="F435" s="48">
        <v>96.6</v>
      </c>
      <c r="G435" s="49">
        <v>79.7664835164835</v>
      </c>
      <c r="H435" s="44">
        <f t="shared" si="72"/>
        <v>90.98882783882783</v>
      </c>
      <c r="I435" s="104">
        <v>10</v>
      </c>
      <c r="J435" s="103">
        <f t="shared" si="73"/>
        <v>10</v>
      </c>
      <c r="K435" s="36">
        <f t="shared" si="74"/>
        <v>58.593296703296694</v>
      </c>
      <c r="L435" s="64">
        <v>87.82608695652175</v>
      </c>
      <c r="M435" s="65">
        <v>100</v>
      </c>
      <c r="N435" s="90">
        <f t="shared" si="75"/>
        <v>90.59288537549406</v>
      </c>
      <c r="O435" s="66">
        <v>83.82071632071631</v>
      </c>
      <c r="P435" s="57">
        <v>93.11174020000001</v>
      </c>
      <c r="Q435" s="67">
        <v>96.22815087396505</v>
      </c>
      <c r="R435" s="68" t="s">
        <v>1</v>
      </c>
      <c r="S435" s="44">
        <f t="shared" si="76"/>
        <v>90.99662733835324</v>
      </c>
      <c r="T435" s="64">
        <v>85.83333333333334</v>
      </c>
      <c r="U435" s="57">
        <v>91.0515873015873</v>
      </c>
      <c r="V435" s="57">
        <v>100</v>
      </c>
      <c r="W435" s="56" t="s">
        <v>1</v>
      </c>
      <c r="X435" s="56" t="s">
        <v>1</v>
      </c>
      <c r="Y435" s="90">
        <f t="shared" si="77"/>
        <v>92.29497354497354</v>
      </c>
      <c r="Z435" s="101">
        <f t="shared" si="78"/>
        <v>91.13058396428407</v>
      </c>
      <c r="AA435" s="50">
        <v>88.92849544395</v>
      </c>
      <c r="AB435" s="47">
        <v>34.69387755102041</v>
      </c>
      <c r="AC435" s="44">
        <f t="shared" si="79"/>
        <v>75.3698409707176</v>
      </c>
      <c r="AD435" s="85">
        <v>70.49999999999999</v>
      </c>
      <c r="AE435" s="91">
        <f t="shared" si="80"/>
        <v>70.49999999999999</v>
      </c>
      <c r="AF435" s="88">
        <v>75</v>
      </c>
      <c r="AG435" s="80">
        <v>100</v>
      </c>
      <c r="AH435" s="92">
        <f t="shared" si="81"/>
        <v>83.33333333333333</v>
      </c>
      <c r="AI435" s="37">
        <f t="shared" si="82"/>
        <v>75.66391518438272</v>
      </c>
      <c r="AJ435" s="38">
        <f t="shared" si="83"/>
        <v>79.98312587811618</v>
      </c>
    </row>
    <row r="436" spans="1:36" ht="15">
      <c r="A436" s="17">
        <v>756</v>
      </c>
      <c r="B436" s="18">
        <v>23182</v>
      </c>
      <c r="C436" s="19" t="s">
        <v>121</v>
      </c>
      <c r="D436" s="19" t="s">
        <v>944</v>
      </c>
      <c r="E436" s="20">
        <v>6</v>
      </c>
      <c r="F436" s="48">
        <v>66.3</v>
      </c>
      <c r="G436" s="49">
        <v>86.39194139194139</v>
      </c>
      <c r="H436" s="44">
        <f t="shared" si="72"/>
        <v>72.9973137973138</v>
      </c>
      <c r="I436" s="104">
        <v>5</v>
      </c>
      <c r="J436" s="103">
        <f t="shared" si="73"/>
        <v>5</v>
      </c>
      <c r="K436" s="36">
        <f t="shared" si="74"/>
        <v>45.79838827838827</v>
      </c>
      <c r="L436" s="64">
        <v>82.43243243243244</v>
      </c>
      <c r="M436" s="65">
        <v>100</v>
      </c>
      <c r="N436" s="90">
        <f t="shared" si="75"/>
        <v>86.42506142506141</v>
      </c>
      <c r="O436" s="66">
        <v>83.76713903252605</v>
      </c>
      <c r="P436" s="57">
        <v>90.77520949999999</v>
      </c>
      <c r="Q436" s="67">
        <v>92.07729468599034</v>
      </c>
      <c r="R436" s="68">
        <v>100</v>
      </c>
      <c r="S436" s="44">
        <f t="shared" si="76"/>
        <v>91.6549108046291</v>
      </c>
      <c r="T436" s="64">
        <v>99.30555555555554</v>
      </c>
      <c r="U436" s="57">
        <v>75.38260869565218</v>
      </c>
      <c r="V436" s="57">
        <v>81.48148148148148</v>
      </c>
      <c r="W436" s="56" t="s">
        <v>1</v>
      </c>
      <c r="X436" s="56" t="s">
        <v>1</v>
      </c>
      <c r="Y436" s="90">
        <f t="shared" si="77"/>
        <v>85.3898819108964</v>
      </c>
      <c r="Z436" s="101">
        <f t="shared" si="78"/>
        <v>87.85017014312348</v>
      </c>
      <c r="AA436" s="50">
        <v>0</v>
      </c>
      <c r="AB436" s="47">
        <v>5.4945054945054945</v>
      </c>
      <c r="AC436" s="44">
        <f t="shared" si="79"/>
        <v>1.3736263736263736</v>
      </c>
      <c r="AD436" s="85">
        <v>56.79999999999996</v>
      </c>
      <c r="AE436" s="91">
        <f t="shared" si="80"/>
        <v>56.79999999999996</v>
      </c>
      <c r="AF436" s="88">
        <v>62.5</v>
      </c>
      <c r="AG436" s="80">
        <v>100</v>
      </c>
      <c r="AH436" s="92">
        <f t="shared" si="81"/>
        <v>75</v>
      </c>
      <c r="AI436" s="37">
        <f t="shared" si="82"/>
        <v>30.879267399267388</v>
      </c>
      <c r="AJ436" s="38">
        <f t="shared" si="83"/>
        <v>62.34854294701961</v>
      </c>
    </row>
    <row r="437" spans="1:36" ht="15">
      <c r="A437" s="17">
        <v>1050</v>
      </c>
      <c r="B437" s="18">
        <v>23189</v>
      </c>
      <c r="C437" s="19" t="s">
        <v>121</v>
      </c>
      <c r="D437" s="19" t="s">
        <v>998</v>
      </c>
      <c r="E437" s="20">
        <v>6</v>
      </c>
      <c r="F437" s="48">
        <v>0</v>
      </c>
      <c r="G437" s="49">
        <v>81.01851851851853</v>
      </c>
      <c r="H437" s="44">
        <f t="shared" si="72"/>
        <v>27.006172839506178</v>
      </c>
      <c r="I437" s="104">
        <v>5</v>
      </c>
      <c r="J437" s="103">
        <f t="shared" si="73"/>
        <v>5</v>
      </c>
      <c r="K437" s="36">
        <f t="shared" si="74"/>
        <v>18.203703703703706</v>
      </c>
      <c r="L437" s="64">
        <v>64.22764227642277</v>
      </c>
      <c r="M437" s="65">
        <v>100</v>
      </c>
      <c r="N437" s="90">
        <f t="shared" si="75"/>
        <v>72.35772357723577</v>
      </c>
      <c r="O437" s="66">
        <v>79.84493323242927</v>
      </c>
      <c r="P437" s="57">
        <v>87.07601645</v>
      </c>
      <c r="Q437" s="67">
        <v>93.65068985810503</v>
      </c>
      <c r="R437" s="68" t="s">
        <v>1</v>
      </c>
      <c r="S437" s="44">
        <f t="shared" si="76"/>
        <v>86.8029274219405</v>
      </c>
      <c r="T437" s="64">
        <v>93.47222222222223</v>
      </c>
      <c r="U437" s="57">
        <v>85.28273809523809</v>
      </c>
      <c r="V437" s="57">
        <v>0</v>
      </c>
      <c r="W437" s="56" t="s">
        <v>1</v>
      </c>
      <c r="X437" s="56" t="s">
        <v>1</v>
      </c>
      <c r="Y437" s="90">
        <f t="shared" si="77"/>
        <v>59.58498677248677</v>
      </c>
      <c r="Z437" s="101">
        <f t="shared" si="78"/>
        <v>73.91473197440153</v>
      </c>
      <c r="AA437" s="50">
        <v>0</v>
      </c>
      <c r="AB437" s="47">
        <v>5.4945054945054945</v>
      </c>
      <c r="AC437" s="44">
        <f t="shared" si="79"/>
        <v>1.3736263736263736</v>
      </c>
      <c r="AD437" s="85">
        <v>3.5999999999999996</v>
      </c>
      <c r="AE437" s="91">
        <f t="shared" si="80"/>
        <v>3.5999999999999996</v>
      </c>
      <c r="AF437" s="88">
        <v>0</v>
      </c>
      <c r="AG437" s="80">
        <v>100</v>
      </c>
      <c r="AH437" s="92">
        <f t="shared" si="81"/>
        <v>33.33333333333333</v>
      </c>
      <c r="AI437" s="37">
        <f t="shared" si="82"/>
        <v>8.359267399267399</v>
      </c>
      <c r="AJ437" s="38">
        <f t="shared" si="83"/>
        <v>43.10588694772173</v>
      </c>
    </row>
    <row r="438" spans="1:36" ht="15">
      <c r="A438" s="17">
        <v>953</v>
      </c>
      <c r="B438" s="18">
        <v>23300</v>
      </c>
      <c r="C438" s="19" t="s">
        <v>121</v>
      </c>
      <c r="D438" s="19" t="s">
        <v>1100</v>
      </c>
      <c r="E438" s="20">
        <v>6</v>
      </c>
      <c r="F438" s="48">
        <v>59.550000000000004</v>
      </c>
      <c r="G438" s="49">
        <v>80.34340659340658</v>
      </c>
      <c r="H438" s="44">
        <f t="shared" si="72"/>
        <v>66.48113553113552</v>
      </c>
      <c r="I438" s="104">
        <v>16</v>
      </c>
      <c r="J438" s="103">
        <f t="shared" si="73"/>
        <v>16</v>
      </c>
      <c r="K438" s="36">
        <f t="shared" si="74"/>
        <v>46.28868131868131</v>
      </c>
      <c r="L438" s="64">
        <v>17.931034482758623</v>
      </c>
      <c r="M438" s="65">
        <v>0</v>
      </c>
      <c r="N438" s="90">
        <f t="shared" si="75"/>
        <v>13.855799373040753</v>
      </c>
      <c r="O438" s="66">
        <v>87.23108413325805</v>
      </c>
      <c r="P438" s="57">
        <v>99.8563019</v>
      </c>
      <c r="Q438" s="67">
        <v>89.2630551488531</v>
      </c>
      <c r="R438" s="68">
        <v>100</v>
      </c>
      <c r="S438" s="44">
        <f t="shared" si="76"/>
        <v>94.08761029552778</v>
      </c>
      <c r="T438" s="64">
        <v>90.97222222222221</v>
      </c>
      <c r="U438" s="57">
        <v>75.19565217391305</v>
      </c>
      <c r="V438" s="57">
        <v>83.33333333333333</v>
      </c>
      <c r="W438" s="56" t="s">
        <v>1</v>
      </c>
      <c r="X438" s="56" t="s">
        <v>1</v>
      </c>
      <c r="Y438" s="90">
        <f t="shared" si="77"/>
        <v>83.16706924315619</v>
      </c>
      <c r="Z438" s="101">
        <f t="shared" si="78"/>
        <v>56.1646836370643</v>
      </c>
      <c r="AA438" s="50">
        <v>56.0789158371314</v>
      </c>
      <c r="AB438" s="47">
        <v>5.4945054945054945</v>
      </c>
      <c r="AC438" s="44">
        <f t="shared" si="79"/>
        <v>43.43281325147492</v>
      </c>
      <c r="AD438" s="85">
        <v>41.39999999999996</v>
      </c>
      <c r="AE438" s="91">
        <f t="shared" si="80"/>
        <v>41.39999999999996</v>
      </c>
      <c r="AF438" s="88">
        <v>50</v>
      </c>
      <c r="AG438" s="80">
        <v>100</v>
      </c>
      <c r="AH438" s="92">
        <f t="shared" si="81"/>
        <v>66.66666666666666</v>
      </c>
      <c r="AI438" s="37">
        <f t="shared" si="82"/>
        <v>47.53750040078661</v>
      </c>
      <c r="AJ438" s="38">
        <f t="shared" si="83"/>
        <v>51.6013282025044</v>
      </c>
    </row>
    <row r="439" spans="1:36" ht="15">
      <c r="A439" s="17">
        <v>81</v>
      </c>
      <c r="B439" s="18">
        <v>23350</v>
      </c>
      <c r="C439" s="19" t="s">
        <v>121</v>
      </c>
      <c r="D439" s="19" t="s">
        <v>241</v>
      </c>
      <c r="E439" s="20">
        <v>6</v>
      </c>
      <c r="F439" s="48">
        <v>64.60000000000001</v>
      </c>
      <c r="G439" s="49">
        <v>88.87057387057388</v>
      </c>
      <c r="H439" s="44">
        <f t="shared" si="72"/>
        <v>72.6901912901913</v>
      </c>
      <c r="I439" s="104">
        <v>75.00000000000003</v>
      </c>
      <c r="J439" s="103">
        <f t="shared" si="73"/>
        <v>75.00000000000003</v>
      </c>
      <c r="K439" s="36">
        <f t="shared" si="74"/>
        <v>73.6141147741148</v>
      </c>
      <c r="L439" s="64">
        <v>91.90751445086705</v>
      </c>
      <c r="M439" s="65">
        <v>100</v>
      </c>
      <c r="N439" s="90">
        <f t="shared" si="75"/>
        <v>93.74671571203362</v>
      </c>
      <c r="O439" s="66">
        <v>91.60882111206405</v>
      </c>
      <c r="P439" s="57">
        <v>93.20760714999999</v>
      </c>
      <c r="Q439" s="67">
        <v>91.81721572794899</v>
      </c>
      <c r="R439" s="68" t="s">
        <v>1</v>
      </c>
      <c r="S439" s="44">
        <f t="shared" si="76"/>
        <v>92.15358265417309</v>
      </c>
      <c r="T439" s="64">
        <v>79.02777777777779</v>
      </c>
      <c r="U439" s="57">
        <v>68.01630434782608</v>
      </c>
      <c r="V439" s="57">
        <v>100</v>
      </c>
      <c r="W439" s="56" t="s">
        <v>1</v>
      </c>
      <c r="X439" s="56" t="s">
        <v>1</v>
      </c>
      <c r="Y439" s="90">
        <f t="shared" si="77"/>
        <v>82.34802737520128</v>
      </c>
      <c r="Z439" s="101">
        <f t="shared" si="78"/>
        <v>90.50122793267849</v>
      </c>
      <c r="AA439" s="50">
        <v>93.5059738410464</v>
      </c>
      <c r="AB439" s="47">
        <v>5.4945054945054945</v>
      </c>
      <c r="AC439" s="44">
        <f t="shared" si="79"/>
        <v>71.50310675441118</v>
      </c>
      <c r="AD439" s="85">
        <v>50.49999999999996</v>
      </c>
      <c r="AE439" s="91">
        <f t="shared" si="80"/>
        <v>50.49999999999996</v>
      </c>
      <c r="AF439" s="88">
        <v>68.75</v>
      </c>
      <c r="AG439" s="80">
        <v>100</v>
      </c>
      <c r="AH439" s="92">
        <f t="shared" si="81"/>
        <v>79.16666666666666</v>
      </c>
      <c r="AI439" s="37">
        <f t="shared" si="82"/>
        <v>67.43499026901928</v>
      </c>
      <c r="AJ439" s="38">
        <f t="shared" si="83"/>
        <v>80.20393400186799</v>
      </c>
    </row>
    <row r="440" spans="1:36" ht="15">
      <c r="A440" s="17">
        <v>338</v>
      </c>
      <c r="B440" s="18">
        <v>23417</v>
      </c>
      <c r="C440" s="19" t="s">
        <v>121</v>
      </c>
      <c r="D440" s="19" t="s">
        <v>797</v>
      </c>
      <c r="E440" s="20">
        <v>6</v>
      </c>
      <c r="F440" s="48">
        <v>54.55000000000001</v>
      </c>
      <c r="G440" s="49">
        <v>75.78805453805454</v>
      </c>
      <c r="H440" s="44">
        <f t="shared" si="72"/>
        <v>61.62935151268485</v>
      </c>
      <c r="I440" s="104">
        <v>16</v>
      </c>
      <c r="J440" s="103">
        <f t="shared" si="73"/>
        <v>16</v>
      </c>
      <c r="K440" s="36">
        <f t="shared" si="74"/>
        <v>43.37761090761091</v>
      </c>
      <c r="L440" s="64">
        <v>96.20689655172414</v>
      </c>
      <c r="M440" s="65">
        <v>100</v>
      </c>
      <c r="N440" s="90">
        <f t="shared" si="75"/>
        <v>97.06896551724137</v>
      </c>
      <c r="O440" s="66">
        <v>83.04805817963712</v>
      </c>
      <c r="P440" s="57">
        <v>92.6749286</v>
      </c>
      <c r="Q440" s="67">
        <v>98.2263661537383</v>
      </c>
      <c r="R440" s="68">
        <v>100</v>
      </c>
      <c r="S440" s="44">
        <f t="shared" si="76"/>
        <v>93.48733823334385</v>
      </c>
      <c r="T440" s="64">
        <v>95.69444444444444</v>
      </c>
      <c r="U440" s="57">
        <v>92.25737577639751</v>
      </c>
      <c r="V440" s="57">
        <v>70.37037037037038</v>
      </c>
      <c r="W440" s="56" t="s">
        <v>1</v>
      </c>
      <c r="X440" s="56" t="s">
        <v>1</v>
      </c>
      <c r="Y440" s="90">
        <f t="shared" si="77"/>
        <v>86.10739686373745</v>
      </c>
      <c r="Z440" s="101">
        <f t="shared" si="78"/>
        <v>93.29206830955323</v>
      </c>
      <c r="AA440" s="50">
        <v>92.627145581691</v>
      </c>
      <c r="AB440" s="47">
        <v>25.40983606557377</v>
      </c>
      <c r="AC440" s="44">
        <f t="shared" si="79"/>
        <v>75.82281820266168</v>
      </c>
      <c r="AD440" s="85">
        <v>48.499999999999936</v>
      </c>
      <c r="AE440" s="91">
        <f t="shared" si="80"/>
        <v>48.499999999999936</v>
      </c>
      <c r="AF440" s="88">
        <v>46.875</v>
      </c>
      <c r="AG440" s="80">
        <v>0</v>
      </c>
      <c r="AH440" s="92">
        <f t="shared" si="81"/>
        <v>31.25</v>
      </c>
      <c r="AI440" s="37">
        <f t="shared" si="82"/>
        <v>59.62216970808621</v>
      </c>
      <c r="AJ440" s="38">
        <f t="shared" si="83"/>
        <v>73.20820724872466</v>
      </c>
    </row>
    <row r="441" spans="1:36" ht="15">
      <c r="A441" s="17">
        <v>941</v>
      </c>
      <c r="B441" s="18">
        <v>23419</v>
      </c>
      <c r="C441" s="19" t="s">
        <v>121</v>
      </c>
      <c r="D441" s="19" t="s">
        <v>1135</v>
      </c>
      <c r="E441" s="20">
        <v>6</v>
      </c>
      <c r="F441" s="48">
        <v>88.35</v>
      </c>
      <c r="G441" s="49">
        <v>63.71489621489622</v>
      </c>
      <c r="H441" s="44">
        <f t="shared" si="72"/>
        <v>80.13829873829873</v>
      </c>
      <c r="I441" s="104">
        <v>0</v>
      </c>
      <c r="J441" s="103">
        <f t="shared" si="73"/>
        <v>0</v>
      </c>
      <c r="K441" s="36">
        <f t="shared" si="74"/>
        <v>48.082979242979235</v>
      </c>
      <c r="L441" s="64">
        <v>25.86206896551724</v>
      </c>
      <c r="M441" s="65">
        <v>100</v>
      </c>
      <c r="N441" s="90">
        <f t="shared" si="75"/>
        <v>42.711598746081506</v>
      </c>
      <c r="O441" s="66">
        <v>78.32210198924383</v>
      </c>
      <c r="P441" s="57">
        <v>75.43967025</v>
      </c>
      <c r="Q441" s="67">
        <v>95.19837232960326</v>
      </c>
      <c r="R441" s="68" t="s">
        <v>1</v>
      </c>
      <c r="S441" s="44">
        <f t="shared" si="76"/>
        <v>82.9348481594972</v>
      </c>
      <c r="T441" s="64">
        <v>71.52777777777779</v>
      </c>
      <c r="U441" s="57">
        <v>86.46266233766232</v>
      </c>
      <c r="V441" s="57">
        <v>100</v>
      </c>
      <c r="W441" s="56" t="s">
        <v>1</v>
      </c>
      <c r="X441" s="56" t="s">
        <v>1</v>
      </c>
      <c r="Y441" s="90">
        <f t="shared" si="77"/>
        <v>85.99681337181336</v>
      </c>
      <c r="Z441" s="101">
        <f t="shared" si="78"/>
        <v>65.97149006855017</v>
      </c>
      <c r="AA441" s="50">
        <v>0</v>
      </c>
      <c r="AB441" s="47">
        <v>5.4945054945054945</v>
      </c>
      <c r="AC441" s="44">
        <f t="shared" si="79"/>
        <v>1.3736263736263736</v>
      </c>
      <c r="AD441" s="85">
        <v>69.39999999999999</v>
      </c>
      <c r="AE441" s="91">
        <f t="shared" si="80"/>
        <v>69.39999999999999</v>
      </c>
      <c r="AF441" s="88">
        <v>46.875</v>
      </c>
      <c r="AG441" s="80">
        <v>100</v>
      </c>
      <c r="AH441" s="92">
        <f t="shared" si="81"/>
        <v>64.58333333333333</v>
      </c>
      <c r="AI441" s="37">
        <f t="shared" si="82"/>
        <v>32.15593406593406</v>
      </c>
      <c r="AJ441" s="38">
        <f t="shared" si="83"/>
        <v>52.24912110265115</v>
      </c>
    </row>
    <row r="442" spans="1:36" ht="15">
      <c r="A442" s="17">
        <v>333</v>
      </c>
      <c r="B442" s="18">
        <v>23464</v>
      </c>
      <c r="C442" s="19" t="s">
        <v>121</v>
      </c>
      <c r="D442" s="19" t="s">
        <v>313</v>
      </c>
      <c r="E442" s="20">
        <v>6</v>
      </c>
      <c r="F442" s="48">
        <v>66.64999999999999</v>
      </c>
      <c r="G442" s="49">
        <v>90.86385836385837</v>
      </c>
      <c r="H442" s="44">
        <f t="shared" si="72"/>
        <v>74.72128612128611</v>
      </c>
      <c r="I442" s="104">
        <v>5</v>
      </c>
      <c r="J442" s="103">
        <f t="shared" si="73"/>
        <v>5</v>
      </c>
      <c r="K442" s="36">
        <f t="shared" si="74"/>
        <v>46.83277167277166</v>
      </c>
      <c r="L442" s="64">
        <v>82.96296296296296</v>
      </c>
      <c r="M442" s="65">
        <v>100</v>
      </c>
      <c r="N442" s="90">
        <f t="shared" si="75"/>
        <v>86.83501683501683</v>
      </c>
      <c r="O442" s="66">
        <v>100</v>
      </c>
      <c r="P442" s="57">
        <v>94.45861945</v>
      </c>
      <c r="Q442" s="67">
        <v>89.42568400295785</v>
      </c>
      <c r="R442" s="68">
        <v>100</v>
      </c>
      <c r="S442" s="44">
        <f t="shared" si="76"/>
        <v>95.97107586323946</v>
      </c>
      <c r="T442" s="64">
        <v>95.55555555555556</v>
      </c>
      <c r="U442" s="57">
        <v>80.89371980676327</v>
      </c>
      <c r="V442" s="57">
        <v>95.83333333333333</v>
      </c>
      <c r="W442" s="56" t="s">
        <v>1</v>
      </c>
      <c r="X442" s="56" t="s">
        <v>1</v>
      </c>
      <c r="Y442" s="90">
        <f t="shared" si="77"/>
        <v>90.76086956521738</v>
      </c>
      <c r="Z442" s="101">
        <f t="shared" si="78"/>
        <v>90.70076037929621</v>
      </c>
      <c r="AA442" s="50">
        <v>96.3636363636364</v>
      </c>
      <c r="AB442" s="47">
        <v>9.89010989010989</v>
      </c>
      <c r="AC442" s="44">
        <f t="shared" si="79"/>
        <v>74.74525474525478</v>
      </c>
      <c r="AD442" s="85">
        <v>43.399999999999956</v>
      </c>
      <c r="AE442" s="91">
        <f t="shared" si="80"/>
        <v>43.399999999999956</v>
      </c>
      <c r="AF442" s="88">
        <v>28.125</v>
      </c>
      <c r="AG442" s="80">
        <v>100</v>
      </c>
      <c r="AH442" s="92">
        <f t="shared" si="81"/>
        <v>52.08333333333333</v>
      </c>
      <c r="AI442" s="37">
        <f t="shared" si="82"/>
        <v>61.85413586413587</v>
      </c>
      <c r="AJ442" s="38">
        <f t="shared" si="83"/>
        <v>73.27317528344321</v>
      </c>
    </row>
    <row r="443" spans="1:36" ht="15">
      <c r="A443" s="17">
        <v>80</v>
      </c>
      <c r="B443" s="18">
        <v>23466</v>
      </c>
      <c r="C443" s="19" t="s">
        <v>121</v>
      </c>
      <c r="D443" s="19" t="s">
        <v>302</v>
      </c>
      <c r="E443" s="20">
        <v>5</v>
      </c>
      <c r="F443" s="48">
        <v>83.60000000000002</v>
      </c>
      <c r="G443" s="49">
        <v>86.17673992673993</v>
      </c>
      <c r="H443" s="44">
        <f t="shared" si="72"/>
        <v>84.45891330891332</v>
      </c>
      <c r="I443" s="104">
        <v>16</v>
      </c>
      <c r="J443" s="103">
        <f t="shared" si="73"/>
        <v>16</v>
      </c>
      <c r="K443" s="36">
        <f t="shared" si="74"/>
        <v>57.07534798534799</v>
      </c>
      <c r="L443" s="64">
        <v>90.625</v>
      </c>
      <c r="M443" s="65">
        <v>100</v>
      </c>
      <c r="N443" s="90">
        <f t="shared" si="75"/>
        <v>92.75568181818181</v>
      </c>
      <c r="O443" s="66">
        <v>95.54107285119943</v>
      </c>
      <c r="P443" s="57">
        <v>92.07491485</v>
      </c>
      <c r="Q443" s="67">
        <v>92.52884708620188</v>
      </c>
      <c r="R443" s="68" t="s">
        <v>1</v>
      </c>
      <c r="S443" s="44">
        <f t="shared" si="76"/>
        <v>93.32324808855307</v>
      </c>
      <c r="T443" s="64">
        <v>78.47222222222221</v>
      </c>
      <c r="U443" s="57">
        <v>71.22463768115941</v>
      </c>
      <c r="V443" s="57">
        <v>100</v>
      </c>
      <c r="W443" s="56" t="s">
        <v>1</v>
      </c>
      <c r="X443" s="56" t="s">
        <v>1</v>
      </c>
      <c r="Y443" s="90">
        <f t="shared" si="77"/>
        <v>83.23228663446054</v>
      </c>
      <c r="Z443" s="101">
        <f t="shared" si="78"/>
        <v>90.65168818060752</v>
      </c>
      <c r="AA443" s="50">
        <v>89.0199596023024</v>
      </c>
      <c r="AB443" s="47">
        <v>48.91304347826087</v>
      </c>
      <c r="AC443" s="44">
        <f t="shared" si="79"/>
        <v>78.99323057129202</v>
      </c>
      <c r="AD443" s="85">
        <v>70.8</v>
      </c>
      <c r="AE443" s="91">
        <f t="shared" si="80"/>
        <v>70.8</v>
      </c>
      <c r="AF443" s="88">
        <v>81.25</v>
      </c>
      <c r="AG443" s="80">
        <v>100</v>
      </c>
      <c r="AH443" s="92">
        <f t="shared" si="81"/>
        <v>87.5</v>
      </c>
      <c r="AI443" s="37">
        <f t="shared" si="82"/>
        <v>78.50972297135574</v>
      </c>
      <c r="AJ443" s="38">
        <f t="shared" si="83"/>
        <v>80.29383057878007</v>
      </c>
    </row>
    <row r="444" spans="1:36" ht="15">
      <c r="A444" s="17">
        <v>743</v>
      </c>
      <c r="B444" s="18">
        <v>23500</v>
      </c>
      <c r="C444" s="19" t="s">
        <v>121</v>
      </c>
      <c r="D444" s="19" t="s">
        <v>1125</v>
      </c>
      <c r="E444" s="20">
        <v>6</v>
      </c>
      <c r="F444" s="48">
        <v>83.3</v>
      </c>
      <c r="G444" s="49">
        <v>72.60887260887262</v>
      </c>
      <c r="H444" s="44">
        <f t="shared" si="72"/>
        <v>79.7362908696242</v>
      </c>
      <c r="I444" s="104">
        <v>5</v>
      </c>
      <c r="J444" s="103">
        <f t="shared" si="73"/>
        <v>5</v>
      </c>
      <c r="K444" s="36">
        <f t="shared" si="74"/>
        <v>49.84177452177452</v>
      </c>
      <c r="L444" s="64">
        <v>72.36842105263158</v>
      </c>
      <c r="M444" s="65">
        <v>100</v>
      </c>
      <c r="N444" s="90">
        <f t="shared" si="75"/>
        <v>78.64832535885168</v>
      </c>
      <c r="O444" s="66">
        <v>86.25316255534472</v>
      </c>
      <c r="P444" s="57">
        <v>92.0083475</v>
      </c>
      <c r="Q444" s="67">
        <v>90.06548869393302</v>
      </c>
      <c r="R444" s="68" t="s">
        <v>1</v>
      </c>
      <c r="S444" s="44">
        <f t="shared" si="76"/>
        <v>89.38643145835314</v>
      </c>
      <c r="T444" s="64">
        <v>97.91666666666666</v>
      </c>
      <c r="U444" s="57">
        <v>97.421875</v>
      </c>
      <c r="V444" s="57">
        <v>83.33333333333333</v>
      </c>
      <c r="W444" s="56" t="s">
        <v>1</v>
      </c>
      <c r="X444" s="56" t="s">
        <v>1</v>
      </c>
      <c r="Y444" s="90">
        <f t="shared" si="77"/>
        <v>92.89062499999999</v>
      </c>
      <c r="Z444" s="101">
        <f t="shared" si="78"/>
        <v>85.50267122456773</v>
      </c>
      <c r="AA444" s="50">
        <v>0</v>
      </c>
      <c r="AB444" s="47">
        <v>16.483516483516482</v>
      </c>
      <c r="AC444" s="44">
        <f t="shared" si="79"/>
        <v>4.1208791208791204</v>
      </c>
      <c r="AD444" s="85">
        <v>60.69999999999995</v>
      </c>
      <c r="AE444" s="91">
        <f t="shared" si="80"/>
        <v>60.69999999999995</v>
      </c>
      <c r="AF444" s="88">
        <v>65.625</v>
      </c>
      <c r="AG444" s="80">
        <v>100</v>
      </c>
      <c r="AH444" s="92">
        <f t="shared" si="81"/>
        <v>77.08333333333333</v>
      </c>
      <c r="AI444" s="37">
        <f t="shared" si="82"/>
        <v>33.801135531135515</v>
      </c>
      <c r="AJ444" s="38">
        <f t="shared" si="83"/>
        <v>62.86003117597942</v>
      </c>
    </row>
    <row r="445" spans="1:36" ht="15">
      <c r="A445" s="17">
        <v>74</v>
      </c>
      <c r="B445" s="18">
        <v>23555</v>
      </c>
      <c r="C445" s="19" t="s">
        <v>121</v>
      </c>
      <c r="D445" s="19" t="s">
        <v>130</v>
      </c>
      <c r="E445" s="20">
        <v>6</v>
      </c>
      <c r="F445" s="48">
        <v>79.4</v>
      </c>
      <c r="G445" s="49">
        <v>74.33862433862434</v>
      </c>
      <c r="H445" s="44">
        <f t="shared" si="72"/>
        <v>77.71287477954145</v>
      </c>
      <c r="I445" s="104">
        <v>37</v>
      </c>
      <c r="J445" s="103">
        <f t="shared" si="73"/>
        <v>37</v>
      </c>
      <c r="K445" s="36">
        <f t="shared" si="74"/>
        <v>61.427724867724876</v>
      </c>
      <c r="L445" s="64">
        <v>96.19565217391303</v>
      </c>
      <c r="M445" s="65">
        <v>100</v>
      </c>
      <c r="N445" s="90">
        <f t="shared" si="75"/>
        <v>97.06027667984188</v>
      </c>
      <c r="O445" s="66">
        <v>98.9489150090416</v>
      </c>
      <c r="P445" s="57">
        <v>94.54269049999999</v>
      </c>
      <c r="Q445" s="67">
        <v>93.68408920647727</v>
      </c>
      <c r="R445" s="68">
        <v>100</v>
      </c>
      <c r="S445" s="44">
        <f t="shared" si="76"/>
        <v>96.79392367887971</v>
      </c>
      <c r="T445" s="64">
        <v>57.22222222222223</v>
      </c>
      <c r="U445" s="57">
        <v>78.125</v>
      </c>
      <c r="V445" s="57">
        <v>100</v>
      </c>
      <c r="W445" s="56" t="s">
        <v>1</v>
      </c>
      <c r="X445" s="56" t="s">
        <v>1</v>
      </c>
      <c r="Y445" s="90">
        <f t="shared" si="77"/>
        <v>78.44907407407408</v>
      </c>
      <c r="Z445" s="101">
        <f t="shared" si="78"/>
        <v>92.50835509414972</v>
      </c>
      <c r="AA445" s="50">
        <v>100</v>
      </c>
      <c r="AB445" s="47">
        <v>61.702127659574465</v>
      </c>
      <c r="AC445" s="44">
        <f t="shared" si="79"/>
        <v>90.42553191489361</v>
      </c>
      <c r="AD445" s="85">
        <v>53.49999999999995</v>
      </c>
      <c r="AE445" s="91">
        <f t="shared" si="80"/>
        <v>53.49999999999995</v>
      </c>
      <c r="AF445" s="88">
        <v>28.125</v>
      </c>
      <c r="AG445" s="80">
        <v>100</v>
      </c>
      <c r="AH445" s="92">
        <f t="shared" si="81"/>
        <v>52.08333333333333</v>
      </c>
      <c r="AI445" s="37">
        <f t="shared" si="82"/>
        <v>72.91028368794325</v>
      </c>
      <c r="AJ445" s="38">
        <f t="shared" si="83"/>
        <v>80.4128076270028</v>
      </c>
    </row>
    <row r="446" spans="1:36" ht="15">
      <c r="A446" s="17">
        <v>128</v>
      </c>
      <c r="B446" s="18">
        <v>23570</v>
      </c>
      <c r="C446" s="19" t="s">
        <v>121</v>
      </c>
      <c r="D446" s="19" t="s">
        <v>126</v>
      </c>
      <c r="E446" s="20">
        <v>6</v>
      </c>
      <c r="F446" s="48">
        <v>60.75000000000001</v>
      </c>
      <c r="G446" s="49">
        <v>78.00925925925927</v>
      </c>
      <c r="H446" s="44">
        <f t="shared" si="72"/>
        <v>66.50308641975309</v>
      </c>
      <c r="I446" s="104">
        <v>16</v>
      </c>
      <c r="J446" s="103">
        <f t="shared" si="73"/>
        <v>16</v>
      </c>
      <c r="K446" s="36">
        <f t="shared" si="74"/>
        <v>46.30185185185185</v>
      </c>
      <c r="L446" s="64">
        <v>89.47368421052632</v>
      </c>
      <c r="M446" s="65">
        <v>100</v>
      </c>
      <c r="N446" s="90">
        <f t="shared" si="75"/>
        <v>91.86602870813397</v>
      </c>
      <c r="O446" s="66">
        <v>100</v>
      </c>
      <c r="P446" s="57">
        <v>99.13183399999998</v>
      </c>
      <c r="Q446" s="67">
        <v>91.3448275862069</v>
      </c>
      <c r="R446" s="68">
        <v>100</v>
      </c>
      <c r="S446" s="44">
        <f t="shared" si="76"/>
        <v>97.61916539655172</v>
      </c>
      <c r="T446" s="64">
        <v>97.77777777777779</v>
      </c>
      <c r="U446" s="57">
        <v>76.25</v>
      </c>
      <c r="V446" s="57">
        <v>98.14814814814815</v>
      </c>
      <c r="W446" s="56" t="s">
        <v>1</v>
      </c>
      <c r="X446" s="56" t="s">
        <v>1</v>
      </c>
      <c r="Y446" s="90">
        <f t="shared" si="77"/>
        <v>90.72530864197532</v>
      </c>
      <c r="Z446" s="101">
        <f t="shared" si="78"/>
        <v>93.43325963254958</v>
      </c>
      <c r="AA446" s="50">
        <v>100</v>
      </c>
      <c r="AB446" s="47">
        <v>19.78021978021978</v>
      </c>
      <c r="AC446" s="44">
        <f t="shared" si="79"/>
        <v>79.94505494505495</v>
      </c>
      <c r="AD446" s="85">
        <v>61.799999999999905</v>
      </c>
      <c r="AE446" s="91">
        <f t="shared" si="80"/>
        <v>61.799999999999905</v>
      </c>
      <c r="AF446" s="88">
        <v>71.875</v>
      </c>
      <c r="AG446" s="80">
        <v>100</v>
      </c>
      <c r="AH446" s="92">
        <f t="shared" si="81"/>
        <v>81.25</v>
      </c>
      <c r="AI446" s="37">
        <f t="shared" si="82"/>
        <v>75.36736263736262</v>
      </c>
      <c r="AJ446" s="38">
        <f t="shared" si="83"/>
        <v>78.58720897785395</v>
      </c>
    </row>
    <row r="447" spans="1:36" ht="15">
      <c r="A447" s="17">
        <v>634</v>
      </c>
      <c r="B447" s="18">
        <v>23574</v>
      </c>
      <c r="C447" s="19" t="s">
        <v>121</v>
      </c>
      <c r="D447" s="19" t="s">
        <v>122</v>
      </c>
      <c r="E447" s="20">
        <v>6</v>
      </c>
      <c r="F447" s="48">
        <v>74.75</v>
      </c>
      <c r="G447" s="49">
        <v>75.07580382580382</v>
      </c>
      <c r="H447" s="44">
        <f t="shared" si="72"/>
        <v>74.85860127526793</v>
      </c>
      <c r="I447" s="104">
        <v>10</v>
      </c>
      <c r="J447" s="103">
        <f t="shared" si="73"/>
        <v>10</v>
      </c>
      <c r="K447" s="36">
        <f t="shared" si="74"/>
        <v>48.915160765160756</v>
      </c>
      <c r="L447" s="64">
        <v>46.25</v>
      </c>
      <c r="M447" s="65">
        <v>100</v>
      </c>
      <c r="N447" s="90">
        <f t="shared" si="75"/>
        <v>58.465909090909086</v>
      </c>
      <c r="O447" s="66">
        <v>70.23750952421697</v>
      </c>
      <c r="P447" s="57">
        <v>94.59931409999999</v>
      </c>
      <c r="Q447" s="67">
        <v>90.95477386934674</v>
      </c>
      <c r="R447" s="68">
        <v>100</v>
      </c>
      <c r="S447" s="44">
        <f t="shared" si="76"/>
        <v>88.94789937339092</v>
      </c>
      <c r="T447" s="64">
        <v>53.333333333333336</v>
      </c>
      <c r="U447" s="57">
        <v>78.70948616600789</v>
      </c>
      <c r="V447" s="57">
        <v>98.61111111111113</v>
      </c>
      <c r="W447" s="56" t="s">
        <v>1</v>
      </c>
      <c r="X447" s="56" t="s">
        <v>1</v>
      </c>
      <c r="Y447" s="90">
        <f t="shared" si="77"/>
        <v>76.88464353681745</v>
      </c>
      <c r="Z447" s="101">
        <f t="shared" si="78"/>
        <v>72.64064224832129</v>
      </c>
      <c r="AA447" s="50">
        <v>78.4228650137741</v>
      </c>
      <c r="AB447" s="47">
        <v>5.4945054945054945</v>
      </c>
      <c r="AC447" s="44">
        <f t="shared" si="79"/>
        <v>60.19077513395695</v>
      </c>
      <c r="AD447" s="85">
        <v>54.80000000000001</v>
      </c>
      <c r="AE447" s="91">
        <f t="shared" si="80"/>
        <v>54.80000000000001</v>
      </c>
      <c r="AF447" s="88">
        <v>93.75</v>
      </c>
      <c r="AG447" s="80">
        <v>100</v>
      </c>
      <c r="AH447" s="92">
        <f t="shared" si="81"/>
        <v>95.83333333333333</v>
      </c>
      <c r="AI447" s="37">
        <f t="shared" si="82"/>
        <v>65.88174673811038</v>
      </c>
      <c r="AJ447" s="38">
        <f t="shared" si="83"/>
        <v>65.86787729862591</v>
      </c>
    </row>
    <row r="448" spans="1:36" ht="15">
      <c r="A448" s="17">
        <v>680</v>
      </c>
      <c r="B448" s="18">
        <v>23580</v>
      </c>
      <c r="C448" s="19" t="s">
        <v>121</v>
      </c>
      <c r="D448" s="19" t="s">
        <v>976</v>
      </c>
      <c r="E448" s="20">
        <v>6</v>
      </c>
      <c r="F448" s="48">
        <v>70.85000000000001</v>
      </c>
      <c r="G448" s="49">
        <v>77.79253154253155</v>
      </c>
      <c r="H448" s="44">
        <f t="shared" si="72"/>
        <v>73.16417718084385</v>
      </c>
      <c r="I448" s="104">
        <v>0</v>
      </c>
      <c r="J448" s="103">
        <f t="shared" si="73"/>
        <v>0</v>
      </c>
      <c r="K448" s="36">
        <f t="shared" si="74"/>
        <v>43.898506308506306</v>
      </c>
      <c r="L448" s="64">
        <v>86.07594936708861</v>
      </c>
      <c r="M448" s="65">
        <v>100</v>
      </c>
      <c r="N448" s="90">
        <f t="shared" si="75"/>
        <v>89.24050632911391</v>
      </c>
      <c r="O448" s="66">
        <v>95.08714969241285</v>
      </c>
      <c r="P448" s="57">
        <v>99.2352365</v>
      </c>
      <c r="Q448" s="67">
        <v>96.57095830285296</v>
      </c>
      <c r="R448" s="68" t="s">
        <v>1</v>
      </c>
      <c r="S448" s="44">
        <f t="shared" si="76"/>
        <v>96.90384538498543</v>
      </c>
      <c r="T448" s="64">
        <v>77.63888888888889</v>
      </c>
      <c r="U448" s="57">
        <v>72.84584980237153</v>
      </c>
      <c r="V448" s="57">
        <v>100</v>
      </c>
      <c r="W448" s="56" t="s">
        <v>1</v>
      </c>
      <c r="X448" s="56" t="s">
        <v>1</v>
      </c>
      <c r="Y448" s="90">
        <f t="shared" si="77"/>
        <v>83.4949128970868</v>
      </c>
      <c r="Z448" s="101">
        <f t="shared" si="78"/>
        <v>90.3138324033063</v>
      </c>
      <c r="AA448" s="50">
        <v>0</v>
      </c>
      <c r="AB448" s="47">
        <v>5.4945054945054945</v>
      </c>
      <c r="AC448" s="44">
        <f t="shared" si="79"/>
        <v>1.3736263736263736</v>
      </c>
      <c r="AD448" s="85">
        <v>66.99999999999996</v>
      </c>
      <c r="AE448" s="91">
        <f t="shared" si="80"/>
        <v>66.99999999999996</v>
      </c>
      <c r="AF448" s="88">
        <v>81.25</v>
      </c>
      <c r="AG448" s="80">
        <v>100</v>
      </c>
      <c r="AH448" s="92">
        <f t="shared" si="81"/>
        <v>87.5</v>
      </c>
      <c r="AI448" s="37">
        <f t="shared" si="82"/>
        <v>36.09926739926739</v>
      </c>
      <c r="AJ448" s="38">
        <f t="shared" si="83"/>
        <v>64.76639768313463</v>
      </c>
    </row>
    <row r="449" spans="1:36" ht="15">
      <c r="A449" s="17">
        <v>903</v>
      </c>
      <c r="B449" s="18">
        <v>23586</v>
      </c>
      <c r="C449" s="19" t="s">
        <v>121</v>
      </c>
      <c r="D449" s="19" t="s">
        <v>408</v>
      </c>
      <c r="E449" s="20">
        <v>6</v>
      </c>
      <c r="F449" s="48">
        <v>50.45</v>
      </c>
      <c r="G449" s="49">
        <v>83.31349206349208</v>
      </c>
      <c r="H449" s="44">
        <f t="shared" si="72"/>
        <v>61.40449735449736</v>
      </c>
      <c r="I449" s="104">
        <v>0</v>
      </c>
      <c r="J449" s="103">
        <f t="shared" si="73"/>
        <v>0</v>
      </c>
      <c r="K449" s="36">
        <f t="shared" si="74"/>
        <v>36.84269841269841</v>
      </c>
      <c r="L449" s="64">
        <v>23.655913978494624</v>
      </c>
      <c r="M449" s="65">
        <v>100</v>
      </c>
      <c r="N449" s="90">
        <f t="shared" si="75"/>
        <v>41.006842619745846</v>
      </c>
      <c r="O449" s="66">
        <v>71.47943420638951</v>
      </c>
      <c r="P449" s="57">
        <v>93.30756685</v>
      </c>
      <c r="Q449" s="67">
        <v>88.7317620650954</v>
      </c>
      <c r="R449" s="68">
        <v>100</v>
      </c>
      <c r="S449" s="44">
        <f t="shared" si="76"/>
        <v>88.37969078037122</v>
      </c>
      <c r="T449" s="64">
        <v>94.72222222222223</v>
      </c>
      <c r="U449" s="57">
        <v>66.1413043478261</v>
      </c>
      <c r="V449" s="57">
        <v>100</v>
      </c>
      <c r="W449" s="56" t="s">
        <v>1</v>
      </c>
      <c r="X449" s="56" t="s">
        <v>1</v>
      </c>
      <c r="Y449" s="90">
        <f t="shared" si="77"/>
        <v>86.95450885668276</v>
      </c>
      <c r="Z449" s="101">
        <f t="shared" si="78"/>
        <v>67.19359392801083</v>
      </c>
      <c r="AA449" s="50">
        <v>61.9925462416371</v>
      </c>
      <c r="AB449" s="47">
        <v>12.087912087912088</v>
      </c>
      <c r="AC449" s="44">
        <f t="shared" si="79"/>
        <v>49.516387703205844</v>
      </c>
      <c r="AD449" s="85">
        <v>38.69999999999998</v>
      </c>
      <c r="AE449" s="91">
        <f t="shared" si="80"/>
        <v>38.69999999999998</v>
      </c>
      <c r="AF449" s="88">
        <v>40.625</v>
      </c>
      <c r="AG449" s="80">
        <v>100</v>
      </c>
      <c r="AH449" s="92">
        <f t="shared" si="81"/>
        <v>60.41666666666666</v>
      </c>
      <c r="AI449" s="37">
        <f t="shared" si="82"/>
        <v>48.81207344170977</v>
      </c>
      <c r="AJ449" s="38">
        <f t="shared" si="83"/>
        <v>55.60895867905803</v>
      </c>
    </row>
    <row r="450" spans="1:36" ht="15">
      <c r="A450" s="17">
        <v>289</v>
      </c>
      <c r="B450" s="18">
        <v>23660</v>
      </c>
      <c r="C450" s="19" t="s">
        <v>121</v>
      </c>
      <c r="D450" s="19" t="s">
        <v>473</v>
      </c>
      <c r="E450" s="20">
        <v>6</v>
      </c>
      <c r="F450" s="48">
        <v>50.500000000000014</v>
      </c>
      <c r="G450" s="49">
        <v>86.71245421245422</v>
      </c>
      <c r="H450" s="44">
        <f aca="true" t="shared" si="84" ref="H450:H513">(F450*(8/12))+(G450*(4/12))</f>
        <v>62.57081807081808</v>
      </c>
      <c r="I450" s="104">
        <v>11</v>
      </c>
      <c r="J450" s="103">
        <f aca="true" t="shared" si="85" ref="J450:J513">I450</f>
        <v>11</v>
      </c>
      <c r="K450" s="36">
        <f aca="true" t="shared" si="86" ref="K450:K513">(H450*(12/20))+(J450*(8/20))</f>
        <v>41.94249084249084</v>
      </c>
      <c r="L450" s="64">
        <v>82.77777777777777</v>
      </c>
      <c r="M450" s="65">
        <v>100</v>
      </c>
      <c r="N450" s="90">
        <f aca="true" t="shared" si="87" ref="N450:N513">(L450*(17/22))+(M450*(5/22))</f>
        <v>86.69191919191918</v>
      </c>
      <c r="O450" s="66">
        <v>99.43443653121072</v>
      </c>
      <c r="P450" s="57">
        <v>94.4269577</v>
      </c>
      <c r="Q450" s="67">
        <v>87.89612497463989</v>
      </c>
      <c r="R450" s="68">
        <v>100</v>
      </c>
      <c r="S450" s="44">
        <f aca="true" t="shared" si="88" ref="S450:S513">IF((R450=("N/A")),((O450*(5.33/16))+(P450*(5.33/16))+(Q450*(5.33/16))),((O450*(4/16))+(P450*(4/16))+(Q450*(4/16))+(R450*(4/16))))</f>
        <v>95.43937980146265</v>
      </c>
      <c r="T450" s="64">
        <v>75.27777777777777</v>
      </c>
      <c r="U450" s="57">
        <v>92.03125</v>
      </c>
      <c r="V450" s="57">
        <v>100</v>
      </c>
      <c r="W450" s="56" t="s">
        <v>1</v>
      </c>
      <c r="X450" s="56" t="s">
        <v>1</v>
      </c>
      <c r="Y450" s="90">
        <f aca="true" t="shared" si="89" ref="Y450:Y513">(T450*(4/12))+(U450*(4/12))+(V450*(4/12))</f>
        <v>89.10300925925925</v>
      </c>
      <c r="Z450" s="101">
        <f aca="true" t="shared" si="90" ref="Z450:Z513">(N450*(22/50))+(S450*(16/50))+(Y450*(12/50))</f>
        <v>90.06976820313471</v>
      </c>
      <c r="AA450" s="50">
        <v>76.9059171738508</v>
      </c>
      <c r="AB450" s="47">
        <v>58.91472868217055</v>
      </c>
      <c r="AC450" s="44">
        <f aca="true" t="shared" si="91" ref="AC450:AC513">(AA450*(12/16))+(AB450*(4/16))</f>
        <v>72.40812005093073</v>
      </c>
      <c r="AD450" s="85">
        <v>51.89999999999994</v>
      </c>
      <c r="AE450" s="91">
        <f aca="true" t="shared" si="92" ref="AE450:AE513">AD450</f>
        <v>51.89999999999994</v>
      </c>
      <c r="AF450" s="88">
        <v>68.75</v>
      </c>
      <c r="AG450" s="80">
        <v>100</v>
      </c>
      <c r="AH450" s="92">
        <f aca="true" t="shared" si="93" ref="AH450:AH513">(AF450*(4/6))+(AG450*(2/6))</f>
        <v>79.16666666666666</v>
      </c>
      <c r="AI450" s="37">
        <f aca="true" t="shared" si="94" ref="AI450:AI513">(AC450*(16/30))+(AE450*(8/30))+(AH450*(6/30))</f>
        <v>68.29099736049638</v>
      </c>
      <c r="AJ450" s="38">
        <f aca="true" t="shared" si="95" ref="AJ450:AJ513">(K450*(20/100))+(Z450*(50/100))+(AI450*(30/100))</f>
        <v>73.91068147821443</v>
      </c>
    </row>
    <row r="451" spans="1:36" ht="15">
      <c r="A451" s="17">
        <v>91</v>
      </c>
      <c r="B451" s="18">
        <v>23670</v>
      </c>
      <c r="C451" s="19" t="s">
        <v>121</v>
      </c>
      <c r="D451" s="19" t="s">
        <v>585</v>
      </c>
      <c r="E451" s="20">
        <v>6</v>
      </c>
      <c r="F451" s="48">
        <v>71.30000000000001</v>
      </c>
      <c r="G451" s="49">
        <v>81.9006919006919</v>
      </c>
      <c r="H451" s="44">
        <f t="shared" si="84"/>
        <v>74.8335639668973</v>
      </c>
      <c r="I451" s="104">
        <v>26</v>
      </c>
      <c r="J451" s="103">
        <f t="shared" si="85"/>
        <v>26</v>
      </c>
      <c r="K451" s="36">
        <f t="shared" si="86"/>
        <v>55.30013838013838</v>
      </c>
      <c r="L451" s="64">
        <v>98.31932773109243</v>
      </c>
      <c r="M451" s="65">
        <v>100</v>
      </c>
      <c r="N451" s="90">
        <f t="shared" si="87"/>
        <v>98.7012987012987</v>
      </c>
      <c r="O451" s="66">
        <v>90.82332761578044</v>
      </c>
      <c r="P451" s="57">
        <v>85.05526595</v>
      </c>
      <c r="Q451" s="67">
        <v>96.52733118971061</v>
      </c>
      <c r="R451" s="68">
        <v>100</v>
      </c>
      <c r="S451" s="44">
        <f t="shared" si="88"/>
        <v>93.10148118887277</v>
      </c>
      <c r="T451" s="64">
        <v>96.94444444444444</v>
      </c>
      <c r="U451" s="57">
        <v>79.40362318840579</v>
      </c>
      <c r="V451" s="57">
        <v>93.05555555555556</v>
      </c>
      <c r="W451" s="56" t="s">
        <v>1</v>
      </c>
      <c r="X451" s="56" t="s">
        <v>1</v>
      </c>
      <c r="Y451" s="90">
        <f t="shared" si="89"/>
        <v>89.80120772946859</v>
      </c>
      <c r="Z451" s="101">
        <f t="shared" si="90"/>
        <v>94.77333526408317</v>
      </c>
      <c r="AA451" s="50">
        <v>93.4314780399339</v>
      </c>
      <c r="AB451" s="47">
        <v>7.6923076923076925</v>
      </c>
      <c r="AC451" s="44">
        <f t="shared" si="91"/>
        <v>71.99668545302735</v>
      </c>
      <c r="AD451" s="85">
        <v>61.49999999999999</v>
      </c>
      <c r="AE451" s="91">
        <f t="shared" si="92"/>
        <v>61.49999999999999</v>
      </c>
      <c r="AF451" s="88">
        <v>75</v>
      </c>
      <c r="AG451" s="80">
        <v>100</v>
      </c>
      <c r="AH451" s="92">
        <f t="shared" si="93"/>
        <v>83.33333333333333</v>
      </c>
      <c r="AI451" s="37">
        <f t="shared" si="94"/>
        <v>71.46489890828126</v>
      </c>
      <c r="AJ451" s="38">
        <f t="shared" si="95"/>
        <v>79.88616498055364</v>
      </c>
    </row>
    <row r="452" spans="1:36" ht="15">
      <c r="A452" s="17">
        <v>273</v>
      </c>
      <c r="B452" s="18">
        <v>23672</v>
      </c>
      <c r="C452" s="19" t="s">
        <v>121</v>
      </c>
      <c r="D452" s="19" t="s">
        <v>226</v>
      </c>
      <c r="E452" s="20">
        <v>6</v>
      </c>
      <c r="F452" s="48">
        <v>61.850000000000016</v>
      </c>
      <c r="G452" s="49">
        <v>94.53703703703704</v>
      </c>
      <c r="H452" s="44">
        <f t="shared" si="84"/>
        <v>72.74567901234569</v>
      </c>
      <c r="I452" s="104">
        <v>26</v>
      </c>
      <c r="J452" s="103">
        <f t="shared" si="85"/>
        <v>26</v>
      </c>
      <c r="K452" s="36">
        <f t="shared" si="86"/>
        <v>54.04740740740741</v>
      </c>
      <c r="L452" s="64">
        <v>89.568345323741</v>
      </c>
      <c r="M452" s="65">
        <v>100</v>
      </c>
      <c r="N452" s="90">
        <f t="shared" si="87"/>
        <v>91.93917593198168</v>
      </c>
      <c r="O452" s="66">
        <v>97.8099304237824</v>
      </c>
      <c r="P452" s="57">
        <v>98.46429015</v>
      </c>
      <c r="Q452" s="67">
        <v>96.8320235756385</v>
      </c>
      <c r="R452" s="68">
        <v>100</v>
      </c>
      <c r="S452" s="44">
        <f t="shared" si="88"/>
        <v>98.27656103735522</v>
      </c>
      <c r="T452" s="64">
        <v>100</v>
      </c>
      <c r="U452" s="57">
        <v>99.25</v>
      </c>
      <c r="V452" s="57">
        <v>98.61111111111113</v>
      </c>
      <c r="W452" s="56" t="s">
        <v>1</v>
      </c>
      <c r="X452" s="56" t="s">
        <v>1</v>
      </c>
      <c r="Y452" s="90">
        <f t="shared" si="89"/>
        <v>99.28703703703704</v>
      </c>
      <c r="Z452" s="101">
        <f t="shared" si="90"/>
        <v>95.7306258309145</v>
      </c>
      <c r="AA452" s="50">
        <v>64.2399223510407</v>
      </c>
      <c r="AB452" s="47">
        <v>16.483516483516482</v>
      </c>
      <c r="AC452" s="44">
        <f t="shared" si="91"/>
        <v>52.30082088415965</v>
      </c>
      <c r="AD452" s="85">
        <v>55.999999999999936</v>
      </c>
      <c r="AE452" s="91">
        <f t="shared" si="92"/>
        <v>55.999999999999936</v>
      </c>
      <c r="AF452" s="88">
        <v>75</v>
      </c>
      <c r="AG452" s="80">
        <v>0</v>
      </c>
      <c r="AH452" s="92">
        <f t="shared" si="93"/>
        <v>50</v>
      </c>
      <c r="AI452" s="37">
        <f t="shared" si="94"/>
        <v>52.82710447155179</v>
      </c>
      <c r="AJ452" s="38">
        <f t="shared" si="95"/>
        <v>74.52292573840427</v>
      </c>
    </row>
    <row r="453" spans="1:36" ht="15">
      <c r="A453" s="17">
        <v>1003</v>
      </c>
      <c r="B453" s="18">
        <v>23675</v>
      </c>
      <c r="C453" s="19" t="s">
        <v>121</v>
      </c>
      <c r="D453" s="19" t="s">
        <v>1123</v>
      </c>
      <c r="E453" s="20">
        <v>6</v>
      </c>
      <c r="F453" s="48">
        <v>52.35000000000001</v>
      </c>
      <c r="G453" s="49">
        <v>63.42846967846968</v>
      </c>
      <c r="H453" s="44">
        <f t="shared" si="84"/>
        <v>56.042823226156564</v>
      </c>
      <c r="I453" s="104">
        <v>0</v>
      </c>
      <c r="J453" s="103">
        <f t="shared" si="85"/>
        <v>0</v>
      </c>
      <c r="K453" s="36">
        <f t="shared" si="86"/>
        <v>33.62569393569394</v>
      </c>
      <c r="L453" s="64">
        <v>75.16778523489933</v>
      </c>
      <c r="M453" s="65">
        <v>100</v>
      </c>
      <c r="N453" s="90">
        <f t="shared" si="87"/>
        <v>80.81147040878585</v>
      </c>
      <c r="O453" s="66">
        <v>66.0812508976016</v>
      </c>
      <c r="P453" s="57">
        <v>86.29848104999999</v>
      </c>
      <c r="Q453" s="67">
        <v>95.36455245998815</v>
      </c>
      <c r="R453" s="68" t="s">
        <v>1</v>
      </c>
      <c r="S453" s="44">
        <f t="shared" si="88"/>
        <v>82.52981474327834</v>
      </c>
      <c r="T453" s="64">
        <v>97.63888888888889</v>
      </c>
      <c r="U453" s="57">
        <v>92.0066889632107</v>
      </c>
      <c r="V453" s="57">
        <v>0</v>
      </c>
      <c r="W453" s="56" t="s">
        <v>1</v>
      </c>
      <c r="X453" s="56" t="s">
        <v>1</v>
      </c>
      <c r="Y453" s="90">
        <f t="shared" si="89"/>
        <v>63.215192617366526</v>
      </c>
      <c r="Z453" s="101">
        <f t="shared" si="90"/>
        <v>77.13823392588282</v>
      </c>
      <c r="AA453" s="50">
        <v>0</v>
      </c>
      <c r="AB453" s="47">
        <v>5.4945054945054945</v>
      </c>
      <c r="AC453" s="44">
        <f t="shared" si="91"/>
        <v>1.3736263736263736</v>
      </c>
      <c r="AD453" s="85">
        <v>3.5999999999999996</v>
      </c>
      <c r="AE453" s="91">
        <f t="shared" si="92"/>
        <v>3.5999999999999996</v>
      </c>
      <c r="AF453" s="88">
        <v>0</v>
      </c>
      <c r="AG453" s="80">
        <v>100</v>
      </c>
      <c r="AH453" s="92">
        <f t="shared" si="93"/>
        <v>33.33333333333333</v>
      </c>
      <c r="AI453" s="37">
        <f t="shared" si="94"/>
        <v>8.359267399267399</v>
      </c>
      <c r="AJ453" s="38">
        <f t="shared" si="95"/>
        <v>47.80203596986042</v>
      </c>
    </row>
    <row r="454" spans="1:36" ht="15">
      <c r="A454" s="17">
        <v>1096</v>
      </c>
      <c r="B454" s="18">
        <v>23678</v>
      </c>
      <c r="C454" s="19" t="s">
        <v>121</v>
      </c>
      <c r="D454" s="19" t="s">
        <v>1120</v>
      </c>
      <c r="E454" s="20">
        <v>6</v>
      </c>
      <c r="F454" s="48">
        <v>0</v>
      </c>
      <c r="G454" s="49">
        <v>73.77645502645503</v>
      </c>
      <c r="H454" s="44">
        <f t="shared" si="84"/>
        <v>24.592151675485006</v>
      </c>
      <c r="I454" s="104">
        <v>10</v>
      </c>
      <c r="J454" s="103">
        <f t="shared" si="85"/>
        <v>10</v>
      </c>
      <c r="K454" s="36">
        <f t="shared" si="86"/>
        <v>18.755291005291003</v>
      </c>
      <c r="L454" s="64">
        <v>0</v>
      </c>
      <c r="M454" s="65">
        <v>100</v>
      </c>
      <c r="N454" s="90">
        <f t="shared" si="87"/>
        <v>22.727272727272727</v>
      </c>
      <c r="O454" s="66">
        <v>12.415099268547545</v>
      </c>
      <c r="P454" s="57">
        <v>91.48415609999999</v>
      </c>
      <c r="Q454" s="67">
        <v>95.83516644669307</v>
      </c>
      <c r="R454" s="68" t="s">
        <v>1</v>
      </c>
      <c r="S454" s="44">
        <f t="shared" si="88"/>
        <v>66.53652926720203</v>
      </c>
      <c r="T454" s="64">
        <v>22.36111111111111</v>
      </c>
      <c r="U454" s="57">
        <v>64.47463768115941</v>
      </c>
      <c r="V454" s="57">
        <v>0</v>
      </c>
      <c r="W454" s="56" t="s">
        <v>1</v>
      </c>
      <c r="X454" s="56" t="s">
        <v>1</v>
      </c>
      <c r="Y454" s="90">
        <f t="shared" si="89"/>
        <v>28.945249597423505</v>
      </c>
      <c r="Z454" s="101">
        <f t="shared" si="90"/>
        <v>38.23854926888629</v>
      </c>
      <c r="AA454" s="50">
        <v>41.4487496934683</v>
      </c>
      <c r="AB454" s="47">
        <v>5.4945054945054945</v>
      </c>
      <c r="AC454" s="44">
        <f t="shared" si="91"/>
        <v>32.4601886437276</v>
      </c>
      <c r="AD454" s="85">
        <v>3.5999999999999996</v>
      </c>
      <c r="AE454" s="91">
        <f t="shared" si="92"/>
        <v>3.5999999999999996</v>
      </c>
      <c r="AF454" s="88">
        <v>0</v>
      </c>
      <c r="AG454" s="80">
        <v>100</v>
      </c>
      <c r="AH454" s="92">
        <f t="shared" si="93"/>
        <v>33.33333333333333</v>
      </c>
      <c r="AI454" s="37">
        <f t="shared" si="94"/>
        <v>24.938767276654715</v>
      </c>
      <c r="AJ454" s="38">
        <f t="shared" si="95"/>
        <v>30.35196301849776</v>
      </c>
    </row>
    <row r="455" spans="1:36" ht="15">
      <c r="A455" s="17">
        <v>474</v>
      </c>
      <c r="B455" s="18">
        <v>23682</v>
      </c>
      <c r="C455" s="19" t="s">
        <v>121</v>
      </c>
      <c r="D455" s="19" t="s">
        <v>896</v>
      </c>
      <c r="E455" s="20">
        <v>6</v>
      </c>
      <c r="F455" s="48">
        <v>58.650000000000006</v>
      </c>
      <c r="G455" s="49">
        <v>97.77777777777779</v>
      </c>
      <c r="H455" s="44">
        <f t="shared" si="84"/>
        <v>71.6925925925926</v>
      </c>
      <c r="I455" s="104">
        <v>5</v>
      </c>
      <c r="J455" s="103">
        <f t="shared" si="85"/>
        <v>5</v>
      </c>
      <c r="K455" s="36">
        <f t="shared" si="86"/>
        <v>45.01555555555556</v>
      </c>
      <c r="L455" s="64">
        <v>100</v>
      </c>
      <c r="M455" s="65">
        <v>100</v>
      </c>
      <c r="N455" s="90">
        <f t="shared" si="87"/>
        <v>100</v>
      </c>
      <c r="O455" s="66">
        <v>76.07504724377789</v>
      </c>
      <c r="P455" s="57">
        <v>90.83042590000001</v>
      </c>
      <c r="Q455" s="67">
        <v>94.56835476252951</v>
      </c>
      <c r="R455" s="68" t="s">
        <v>1</v>
      </c>
      <c r="S455" s="44">
        <f t="shared" si="88"/>
        <v>87.10346892128865</v>
      </c>
      <c r="T455" s="64">
        <v>98.61111111111111</v>
      </c>
      <c r="U455" s="57">
        <v>88.97010869565217</v>
      </c>
      <c r="V455" s="57">
        <v>94.44444444444446</v>
      </c>
      <c r="W455" s="56" t="s">
        <v>1</v>
      </c>
      <c r="X455" s="56" t="s">
        <v>1</v>
      </c>
      <c r="Y455" s="90">
        <f t="shared" si="89"/>
        <v>94.00855475040257</v>
      </c>
      <c r="Z455" s="101">
        <f t="shared" si="90"/>
        <v>94.435163194909</v>
      </c>
      <c r="AA455" s="50">
        <v>48.9606705135493</v>
      </c>
      <c r="AB455" s="47">
        <v>5.4945054945054945</v>
      </c>
      <c r="AC455" s="44">
        <f t="shared" si="91"/>
        <v>38.09412925878835</v>
      </c>
      <c r="AD455" s="85">
        <v>44.59999999999994</v>
      </c>
      <c r="AE455" s="91">
        <f t="shared" si="92"/>
        <v>44.59999999999994</v>
      </c>
      <c r="AF455" s="88">
        <v>43.75</v>
      </c>
      <c r="AG455" s="80">
        <v>100</v>
      </c>
      <c r="AH455" s="92">
        <f t="shared" si="93"/>
        <v>62.49999999999999</v>
      </c>
      <c r="AI455" s="37">
        <f t="shared" si="94"/>
        <v>44.710202271353765</v>
      </c>
      <c r="AJ455" s="38">
        <f t="shared" si="95"/>
        <v>69.63375338997173</v>
      </c>
    </row>
    <row r="456" spans="1:36" ht="15">
      <c r="A456" s="17">
        <v>761</v>
      </c>
      <c r="B456" s="18">
        <v>23686</v>
      </c>
      <c r="C456" s="19" t="s">
        <v>121</v>
      </c>
      <c r="D456" s="19" t="s">
        <v>804</v>
      </c>
      <c r="E456" s="20">
        <v>6</v>
      </c>
      <c r="F456" s="48">
        <v>76.69999999999999</v>
      </c>
      <c r="G456" s="49">
        <v>82.60632885632886</v>
      </c>
      <c r="H456" s="44">
        <f t="shared" si="84"/>
        <v>78.66877628544295</v>
      </c>
      <c r="I456" s="104">
        <v>0</v>
      </c>
      <c r="J456" s="103">
        <f t="shared" si="85"/>
        <v>0</v>
      </c>
      <c r="K456" s="36">
        <f t="shared" si="86"/>
        <v>47.20126577126577</v>
      </c>
      <c r="L456" s="64">
        <v>46.666666666666664</v>
      </c>
      <c r="M456" s="65">
        <v>100</v>
      </c>
      <c r="N456" s="90">
        <f t="shared" si="87"/>
        <v>58.78787878787878</v>
      </c>
      <c r="O456" s="66">
        <v>82.31262065351272</v>
      </c>
      <c r="P456" s="57">
        <v>90.79126635</v>
      </c>
      <c r="Q456" s="67">
        <v>95.8665547629039</v>
      </c>
      <c r="R456" s="68">
        <v>100</v>
      </c>
      <c r="S456" s="44">
        <f t="shared" si="88"/>
        <v>92.24261044160416</v>
      </c>
      <c r="T456" s="64">
        <v>74.02777777777777</v>
      </c>
      <c r="U456" s="57">
        <v>59.04891304347826</v>
      </c>
      <c r="V456" s="57">
        <v>100</v>
      </c>
      <c r="W456" s="56" t="s">
        <v>1</v>
      </c>
      <c r="X456" s="56" t="s">
        <v>1</v>
      </c>
      <c r="Y456" s="90">
        <f t="shared" si="89"/>
        <v>77.692230273752</v>
      </c>
      <c r="Z456" s="101">
        <f t="shared" si="90"/>
        <v>74.03043727368048</v>
      </c>
      <c r="AA456" s="50">
        <v>68.1238504881126</v>
      </c>
      <c r="AB456" s="47">
        <v>5.4945054945054945</v>
      </c>
      <c r="AC456" s="44">
        <f t="shared" si="91"/>
        <v>52.46651423971082</v>
      </c>
      <c r="AD456" s="85">
        <v>58.999999999999964</v>
      </c>
      <c r="AE456" s="91">
        <f t="shared" si="92"/>
        <v>58.999999999999964</v>
      </c>
      <c r="AF456" s="88">
        <v>65.625</v>
      </c>
      <c r="AG456" s="80">
        <v>0</v>
      </c>
      <c r="AH456" s="92">
        <f t="shared" si="93"/>
        <v>43.75</v>
      </c>
      <c r="AI456" s="37">
        <f t="shared" si="94"/>
        <v>52.4654742611791</v>
      </c>
      <c r="AJ456" s="38">
        <f t="shared" si="95"/>
        <v>62.19511406944712</v>
      </c>
    </row>
    <row r="457" spans="1:36" ht="15">
      <c r="A457" s="17">
        <v>555</v>
      </c>
      <c r="B457" s="18">
        <v>23807</v>
      </c>
      <c r="C457" s="19" t="s">
        <v>121</v>
      </c>
      <c r="D457" s="19" t="s">
        <v>489</v>
      </c>
      <c r="E457" s="20">
        <v>6</v>
      </c>
      <c r="F457" s="48">
        <v>86.94999999999999</v>
      </c>
      <c r="G457" s="49">
        <v>80.6043956043956</v>
      </c>
      <c r="H457" s="44">
        <f t="shared" si="84"/>
        <v>84.83479853479852</v>
      </c>
      <c r="I457" s="104">
        <v>5</v>
      </c>
      <c r="J457" s="103">
        <f t="shared" si="85"/>
        <v>5</v>
      </c>
      <c r="K457" s="36">
        <f t="shared" si="86"/>
        <v>52.90087912087911</v>
      </c>
      <c r="L457" s="64">
        <v>42.33576642335767</v>
      </c>
      <c r="M457" s="65">
        <v>100</v>
      </c>
      <c r="N457" s="90">
        <f t="shared" si="87"/>
        <v>55.441274054412744</v>
      </c>
      <c r="O457" s="66">
        <v>99.57627118644068</v>
      </c>
      <c r="P457" s="57">
        <v>74.85354785</v>
      </c>
      <c r="Q457" s="67">
        <v>95.33566267512467</v>
      </c>
      <c r="R457" s="68" t="s">
        <v>1</v>
      </c>
      <c r="S457" s="44">
        <f t="shared" si="88"/>
        <v>89.86562609516521</v>
      </c>
      <c r="T457" s="64">
        <v>76.25</v>
      </c>
      <c r="U457" s="57">
        <v>72.98473869126042</v>
      </c>
      <c r="V457" s="57">
        <v>100</v>
      </c>
      <c r="W457" s="56" t="s">
        <v>1</v>
      </c>
      <c r="X457" s="56" t="s">
        <v>1</v>
      </c>
      <c r="Y457" s="90">
        <f t="shared" si="89"/>
        <v>83.07824623042013</v>
      </c>
      <c r="Z457" s="101">
        <f t="shared" si="90"/>
        <v>73.08994002969531</v>
      </c>
      <c r="AA457" s="50">
        <v>81.6507837478539</v>
      </c>
      <c r="AB457" s="47">
        <v>5.4945054945054945</v>
      </c>
      <c r="AC457" s="44">
        <f t="shared" si="91"/>
        <v>62.61171418451679</v>
      </c>
      <c r="AD457" s="85">
        <v>68.09999999999998</v>
      </c>
      <c r="AE457" s="91">
        <f t="shared" si="92"/>
        <v>68.09999999999998</v>
      </c>
      <c r="AF457" s="88">
        <v>75</v>
      </c>
      <c r="AG457" s="80">
        <v>100</v>
      </c>
      <c r="AH457" s="92">
        <f t="shared" si="93"/>
        <v>83.33333333333333</v>
      </c>
      <c r="AI457" s="37">
        <f t="shared" si="94"/>
        <v>68.21958089840895</v>
      </c>
      <c r="AJ457" s="38">
        <f t="shared" si="95"/>
        <v>67.59102010854616</v>
      </c>
    </row>
    <row r="458" spans="1:36" ht="15">
      <c r="A458" s="17">
        <v>1046</v>
      </c>
      <c r="B458" s="18">
        <v>23815</v>
      </c>
      <c r="C458" s="19" t="s">
        <v>121</v>
      </c>
      <c r="D458" s="19" t="s">
        <v>1042</v>
      </c>
      <c r="E458" s="20">
        <v>6</v>
      </c>
      <c r="F458" s="48">
        <v>33.650000000000006</v>
      </c>
      <c r="G458" s="49">
        <v>81.26424501424502</v>
      </c>
      <c r="H458" s="44">
        <f t="shared" si="84"/>
        <v>49.52141500474834</v>
      </c>
      <c r="I458" s="104">
        <v>0</v>
      </c>
      <c r="J458" s="103">
        <f t="shared" si="85"/>
        <v>0</v>
      </c>
      <c r="K458" s="36">
        <f t="shared" si="86"/>
        <v>29.712849002849005</v>
      </c>
      <c r="L458" s="64">
        <v>13.815789473684214</v>
      </c>
      <c r="M458" s="65">
        <v>0</v>
      </c>
      <c r="N458" s="90">
        <f t="shared" si="87"/>
        <v>10.675837320574166</v>
      </c>
      <c r="O458" s="66">
        <v>54.81286230863468</v>
      </c>
      <c r="P458" s="57">
        <v>87.61414775</v>
      </c>
      <c r="Q458" s="67">
        <v>95.93662628145387</v>
      </c>
      <c r="R458" s="68" t="s">
        <v>1</v>
      </c>
      <c r="S458" s="44">
        <f t="shared" si="88"/>
        <v>79.404886355792</v>
      </c>
      <c r="T458" s="64">
        <v>97.91666666666666</v>
      </c>
      <c r="U458" s="57">
        <v>96.7094861660079</v>
      </c>
      <c r="V458" s="57">
        <v>100</v>
      </c>
      <c r="W458" s="56" t="s">
        <v>1</v>
      </c>
      <c r="X458" s="56" t="s">
        <v>1</v>
      </c>
      <c r="Y458" s="90">
        <f t="shared" si="89"/>
        <v>98.20871761089151</v>
      </c>
      <c r="Z458" s="101">
        <f t="shared" si="90"/>
        <v>53.67702428152003</v>
      </c>
      <c r="AA458" s="50">
        <v>24.7116161992922</v>
      </c>
      <c r="AB458" s="47">
        <v>5.4945054945054945</v>
      </c>
      <c r="AC458" s="44">
        <f t="shared" si="91"/>
        <v>19.907338523095525</v>
      </c>
      <c r="AD458" s="85">
        <v>62.19999999999997</v>
      </c>
      <c r="AE458" s="91">
        <f t="shared" si="92"/>
        <v>62.19999999999997</v>
      </c>
      <c r="AF458" s="88">
        <v>21.875</v>
      </c>
      <c r="AG458" s="80">
        <v>100</v>
      </c>
      <c r="AH458" s="92">
        <f t="shared" si="93"/>
        <v>47.91666666666666</v>
      </c>
      <c r="AI458" s="37">
        <f t="shared" si="94"/>
        <v>36.78724721231761</v>
      </c>
      <c r="AJ458" s="38">
        <f t="shared" si="95"/>
        <v>43.817256105025095</v>
      </c>
    </row>
    <row r="459" spans="1:36" ht="15">
      <c r="A459" s="17">
        <v>308</v>
      </c>
      <c r="B459" s="18">
        <v>23855</v>
      </c>
      <c r="C459" s="19" t="s">
        <v>121</v>
      </c>
      <c r="D459" s="19" t="s">
        <v>279</v>
      </c>
      <c r="E459" s="20">
        <v>6</v>
      </c>
      <c r="F459" s="48">
        <v>68.55000000000001</v>
      </c>
      <c r="G459" s="49">
        <v>70.57285307285308</v>
      </c>
      <c r="H459" s="44">
        <f t="shared" si="84"/>
        <v>69.22428435761769</v>
      </c>
      <c r="I459" s="104">
        <v>10</v>
      </c>
      <c r="J459" s="103">
        <f t="shared" si="85"/>
        <v>10</v>
      </c>
      <c r="K459" s="36">
        <f t="shared" si="86"/>
        <v>45.53457061457061</v>
      </c>
      <c r="L459" s="64">
        <v>99.28571428571429</v>
      </c>
      <c r="M459" s="65">
        <v>100</v>
      </c>
      <c r="N459" s="90">
        <f t="shared" si="87"/>
        <v>99.44805194805195</v>
      </c>
      <c r="O459" s="66">
        <v>89.66526894158473</v>
      </c>
      <c r="P459" s="57">
        <v>94.28388795000001</v>
      </c>
      <c r="Q459" s="67">
        <v>96.54199654199654</v>
      </c>
      <c r="R459" s="68">
        <v>100</v>
      </c>
      <c r="S459" s="44">
        <f t="shared" si="88"/>
        <v>95.12278835839531</v>
      </c>
      <c r="T459" s="64">
        <v>95.55555555555556</v>
      </c>
      <c r="U459" s="57">
        <v>73.55357142857143</v>
      </c>
      <c r="V459" s="57">
        <v>98.61111111111113</v>
      </c>
      <c r="W459" s="56" t="s">
        <v>1</v>
      </c>
      <c r="X459" s="56" t="s">
        <v>1</v>
      </c>
      <c r="Y459" s="90">
        <f t="shared" si="89"/>
        <v>89.24007936507937</v>
      </c>
      <c r="Z459" s="101">
        <f t="shared" si="90"/>
        <v>95.6140541794484</v>
      </c>
      <c r="AA459" s="50">
        <v>82.218929706657</v>
      </c>
      <c r="AB459" s="47">
        <v>7.6923076923076925</v>
      </c>
      <c r="AC459" s="44">
        <f t="shared" si="91"/>
        <v>63.58727420306967</v>
      </c>
      <c r="AD459" s="85">
        <v>43.199999999999946</v>
      </c>
      <c r="AE459" s="91">
        <f t="shared" si="92"/>
        <v>43.199999999999946</v>
      </c>
      <c r="AF459" s="88">
        <v>25</v>
      </c>
      <c r="AG459" s="80">
        <v>100</v>
      </c>
      <c r="AH459" s="92">
        <f t="shared" si="93"/>
        <v>49.99999999999999</v>
      </c>
      <c r="AI459" s="37">
        <f t="shared" si="94"/>
        <v>55.4332129083038</v>
      </c>
      <c r="AJ459" s="38">
        <f t="shared" si="95"/>
        <v>73.54390508512947</v>
      </c>
    </row>
    <row r="460" spans="1:36" ht="15">
      <c r="A460" s="17">
        <v>677</v>
      </c>
      <c r="B460" s="18">
        <v>25001</v>
      </c>
      <c r="C460" s="19" t="s">
        <v>21</v>
      </c>
      <c r="D460" s="19" t="s">
        <v>1006</v>
      </c>
      <c r="E460" s="20">
        <v>6</v>
      </c>
      <c r="F460" s="48">
        <v>57.50000000000001</v>
      </c>
      <c r="G460" s="49">
        <v>88.6584249084249</v>
      </c>
      <c r="H460" s="44">
        <f t="shared" si="84"/>
        <v>67.88614163614164</v>
      </c>
      <c r="I460" s="104">
        <v>46</v>
      </c>
      <c r="J460" s="103">
        <f t="shared" si="85"/>
        <v>46</v>
      </c>
      <c r="K460" s="36">
        <f t="shared" si="86"/>
        <v>59.131684981684984</v>
      </c>
      <c r="L460" s="64">
        <v>59.810126582278485</v>
      </c>
      <c r="M460" s="65">
        <v>100</v>
      </c>
      <c r="N460" s="90">
        <f t="shared" si="87"/>
        <v>68.94418872266974</v>
      </c>
      <c r="O460" s="66">
        <v>62.202997287631824</v>
      </c>
      <c r="P460" s="57">
        <v>98.34171119999999</v>
      </c>
      <c r="Q460" s="67">
        <v>95.27220630372493</v>
      </c>
      <c r="R460" s="68" t="s">
        <v>1</v>
      </c>
      <c r="S460" s="44">
        <f t="shared" si="88"/>
        <v>85.21900973987073</v>
      </c>
      <c r="T460" s="64">
        <v>100</v>
      </c>
      <c r="U460" s="57">
        <v>100</v>
      </c>
      <c r="V460" s="57">
        <v>100</v>
      </c>
      <c r="W460" s="56" t="s">
        <v>1</v>
      </c>
      <c r="X460" s="56" t="s">
        <v>1</v>
      </c>
      <c r="Y460" s="90">
        <f t="shared" si="89"/>
        <v>99.99999999999999</v>
      </c>
      <c r="Z460" s="101">
        <f t="shared" si="90"/>
        <v>81.60552615473331</v>
      </c>
      <c r="AA460" s="50">
        <v>25.7719129129601</v>
      </c>
      <c r="AB460" s="47">
        <v>27.173913043478258</v>
      </c>
      <c r="AC460" s="44">
        <f t="shared" si="91"/>
        <v>26.122412945589637</v>
      </c>
      <c r="AD460" s="85">
        <v>49.999999999999915</v>
      </c>
      <c r="AE460" s="91">
        <f t="shared" si="92"/>
        <v>49.999999999999915</v>
      </c>
      <c r="AF460" s="88">
        <v>50</v>
      </c>
      <c r="AG460" s="80">
        <v>100</v>
      </c>
      <c r="AH460" s="92">
        <f t="shared" si="93"/>
        <v>66.66666666666666</v>
      </c>
      <c r="AI460" s="37">
        <f t="shared" si="94"/>
        <v>40.59862023764778</v>
      </c>
      <c r="AJ460" s="38">
        <f t="shared" si="95"/>
        <v>64.80868614499799</v>
      </c>
    </row>
    <row r="461" spans="1:36" ht="15">
      <c r="A461" s="17">
        <v>780</v>
      </c>
      <c r="B461" s="18">
        <v>25019</v>
      </c>
      <c r="C461" s="19" t="s">
        <v>21</v>
      </c>
      <c r="D461" s="19" t="s">
        <v>480</v>
      </c>
      <c r="E461" s="20">
        <v>6</v>
      </c>
      <c r="F461" s="48">
        <v>62.45000000000002</v>
      </c>
      <c r="G461" s="49">
        <v>89.68304843304843</v>
      </c>
      <c r="H461" s="44">
        <f t="shared" si="84"/>
        <v>71.52768281101615</v>
      </c>
      <c r="I461" s="104">
        <v>5</v>
      </c>
      <c r="J461" s="103">
        <f t="shared" si="85"/>
        <v>5</v>
      </c>
      <c r="K461" s="36">
        <f t="shared" si="86"/>
        <v>44.91660968660969</v>
      </c>
      <c r="L461" s="64">
        <v>22.711864406779657</v>
      </c>
      <c r="M461" s="65">
        <v>100</v>
      </c>
      <c r="N461" s="90">
        <f t="shared" si="87"/>
        <v>40.27734976887519</v>
      </c>
      <c r="O461" s="66">
        <v>51.280566020063276</v>
      </c>
      <c r="P461" s="57">
        <v>93.55636365</v>
      </c>
      <c r="Q461" s="67">
        <v>98.28793774319065</v>
      </c>
      <c r="R461" s="68" t="s">
        <v>1</v>
      </c>
      <c r="S461" s="44">
        <f t="shared" si="88"/>
        <v>80.99097145704022</v>
      </c>
      <c r="T461" s="64">
        <v>100</v>
      </c>
      <c r="U461" s="57">
        <v>60</v>
      </c>
      <c r="V461" s="57">
        <v>100</v>
      </c>
      <c r="W461" s="56" t="s">
        <v>1</v>
      </c>
      <c r="X461" s="56" t="s">
        <v>1</v>
      </c>
      <c r="Y461" s="90">
        <f t="shared" si="89"/>
        <v>86.66666666666666</v>
      </c>
      <c r="Z461" s="101">
        <f t="shared" si="90"/>
        <v>64.43914476455795</v>
      </c>
      <c r="AA461" s="50">
        <v>97.8198477638919</v>
      </c>
      <c r="AB461" s="47">
        <v>27.472527472527474</v>
      </c>
      <c r="AC461" s="44">
        <f t="shared" si="91"/>
        <v>80.23301769105079</v>
      </c>
      <c r="AD461" s="85">
        <v>42.899999999999984</v>
      </c>
      <c r="AE461" s="91">
        <f t="shared" si="92"/>
        <v>42.899999999999984</v>
      </c>
      <c r="AF461" s="88">
        <v>50</v>
      </c>
      <c r="AG461" s="80">
        <v>100</v>
      </c>
      <c r="AH461" s="92">
        <f t="shared" si="93"/>
        <v>66.66666666666666</v>
      </c>
      <c r="AI461" s="37">
        <f t="shared" si="94"/>
        <v>67.56427610189375</v>
      </c>
      <c r="AJ461" s="38">
        <f t="shared" si="95"/>
        <v>61.472177150169045</v>
      </c>
    </row>
    <row r="462" spans="1:36" ht="15">
      <c r="A462" s="17">
        <v>103</v>
      </c>
      <c r="B462" s="18">
        <v>25035</v>
      </c>
      <c r="C462" s="19" t="s">
        <v>21</v>
      </c>
      <c r="D462" s="19" t="s">
        <v>801</v>
      </c>
      <c r="E462" s="20">
        <v>6</v>
      </c>
      <c r="F462" s="48">
        <v>80.94999999999999</v>
      </c>
      <c r="G462" s="49">
        <v>100</v>
      </c>
      <c r="H462" s="44">
        <f t="shared" si="84"/>
        <v>87.29999999999998</v>
      </c>
      <c r="I462" s="104">
        <v>21.000000000000004</v>
      </c>
      <c r="J462" s="103">
        <f t="shared" si="85"/>
        <v>21.000000000000004</v>
      </c>
      <c r="K462" s="36">
        <f t="shared" si="86"/>
        <v>60.77999999999999</v>
      </c>
      <c r="L462" s="64">
        <v>94.6268656716418</v>
      </c>
      <c r="M462" s="65">
        <v>100</v>
      </c>
      <c r="N462" s="90">
        <f t="shared" si="87"/>
        <v>95.84803256445048</v>
      </c>
      <c r="O462" s="66">
        <v>88.55759245797225</v>
      </c>
      <c r="P462" s="57">
        <v>96.091606</v>
      </c>
      <c r="Q462" s="67">
        <v>93.18100678329169</v>
      </c>
      <c r="R462" s="68" t="s">
        <v>1</v>
      </c>
      <c r="S462" s="44">
        <f t="shared" si="88"/>
        <v>92.55218712099605</v>
      </c>
      <c r="T462" s="64">
        <v>95.83333333333334</v>
      </c>
      <c r="U462" s="57">
        <v>80.5</v>
      </c>
      <c r="V462" s="57">
        <v>100</v>
      </c>
      <c r="W462" s="56" t="s">
        <v>1</v>
      </c>
      <c r="X462" s="56" t="s">
        <v>1</v>
      </c>
      <c r="Y462" s="90">
        <f t="shared" si="89"/>
        <v>92.11111111111111</v>
      </c>
      <c r="Z462" s="101">
        <f t="shared" si="90"/>
        <v>93.89650087374362</v>
      </c>
      <c r="AA462" s="50">
        <v>75.0058705105974</v>
      </c>
      <c r="AB462" s="47">
        <v>10.989010989010989</v>
      </c>
      <c r="AC462" s="44">
        <f t="shared" si="91"/>
        <v>59.0016556302008</v>
      </c>
      <c r="AD462" s="85">
        <v>68.10000000000001</v>
      </c>
      <c r="AE462" s="91">
        <f t="shared" si="92"/>
        <v>68.10000000000001</v>
      </c>
      <c r="AF462" s="88">
        <v>87.5</v>
      </c>
      <c r="AG462" s="80">
        <v>100</v>
      </c>
      <c r="AH462" s="92">
        <f t="shared" si="93"/>
        <v>91.66666666666666</v>
      </c>
      <c r="AI462" s="37">
        <f t="shared" si="94"/>
        <v>67.96088300277376</v>
      </c>
      <c r="AJ462" s="38">
        <f t="shared" si="95"/>
        <v>79.49251533770394</v>
      </c>
    </row>
    <row r="463" spans="1:36" ht="15">
      <c r="A463" s="17">
        <v>94</v>
      </c>
      <c r="B463" s="18">
        <v>25040</v>
      </c>
      <c r="C463" s="19" t="s">
        <v>21</v>
      </c>
      <c r="D463" s="19" t="s">
        <v>782</v>
      </c>
      <c r="E463" s="20">
        <v>6</v>
      </c>
      <c r="F463" s="48">
        <v>97.95</v>
      </c>
      <c r="G463" s="49">
        <v>78.12220187220188</v>
      </c>
      <c r="H463" s="44">
        <f t="shared" si="84"/>
        <v>91.34073395740063</v>
      </c>
      <c r="I463" s="104">
        <v>21.000000000000004</v>
      </c>
      <c r="J463" s="103">
        <f t="shared" si="85"/>
        <v>21.000000000000004</v>
      </c>
      <c r="K463" s="36">
        <f t="shared" si="86"/>
        <v>63.20444037444038</v>
      </c>
      <c r="L463" s="64">
        <v>92</v>
      </c>
      <c r="M463" s="65">
        <v>100</v>
      </c>
      <c r="N463" s="90">
        <f t="shared" si="87"/>
        <v>93.81818181818181</v>
      </c>
      <c r="O463" s="66">
        <v>89.32317922127802</v>
      </c>
      <c r="P463" s="57">
        <v>94.15605024999999</v>
      </c>
      <c r="Q463" s="67">
        <v>97.89872545642439</v>
      </c>
      <c r="R463" s="68" t="s">
        <v>1</v>
      </c>
      <c r="S463" s="44">
        <f t="shared" si="88"/>
        <v>93.73403123529087</v>
      </c>
      <c r="T463" s="64">
        <v>97.22222222222221</v>
      </c>
      <c r="U463" s="57">
        <v>99.99999999999999</v>
      </c>
      <c r="V463" s="57">
        <v>100</v>
      </c>
      <c r="W463" s="56" t="s">
        <v>1</v>
      </c>
      <c r="X463" s="56" t="s">
        <v>1</v>
      </c>
      <c r="Y463" s="90">
        <f t="shared" si="89"/>
        <v>99.07407407407406</v>
      </c>
      <c r="Z463" s="101">
        <f t="shared" si="90"/>
        <v>95.05266777307085</v>
      </c>
      <c r="AA463" s="50">
        <v>94.937472345836</v>
      </c>
      <c r="AB463" s="47">
        <v>5.4945054945054945</v>
      </c>
      <c r="AC463" s="44">
        <f t="shared" si="91"/>
        <v>72.57673063300338</v>
      </c>
      <c r="AD463" s="85">
        <v>52.899999999999956</v>
      </c>
      <c r="AE463" s="91">
        <f t="shared" si="92"/>
        <v>52.899999999999956</v>
      </c>
      <c r="AF463" s="88">
        <v>43.75</v>
      </c>
      <c r="AG463" s="80">
        <v>100</v>
      </c>
      <c r="AH463" s="92">
        <f t="shared" si="93"/>
        <v>62.49999999999999</v>
      </c>
      <c r="AI463" s="37">
        <f t="shared" si="94"/>
        <v>65.31425633760179</v>
      </c>
      <c r="AJ463" s="38">
        <f t="shared" si="95"/>
        <v>79.76149886270403</v>
      </c>
    </row>
    <row r="464" spans="1:36" ht="15">
      <c r="A464" s="17">
        <v>431</v>
      </c>
      <c r="B464" s="18">
        <v>25053</v>
      </c>
      <c r="C464" s="19" t="s">
        <v>21</v>
      </c>
      <c r="D464" s="19" t="s">
        <v>487</v>
      </c>
      <c r="E464" s="20">
        <v>6</v>
      </c>
      <c r="F464" s="48">
        <v>86.20000000000002</v>
      </c>
      <c r="G464" s="49">
        <v>90.24318274318274</v>
      </c>
      <c r="H464" s="44">
        <f t="shared" si="84"/>
        <v>87.54772758106093</v>
      </c>
      <c r="I464" s="104">
        <v>21.000000000000004</v>
      </c>
      <c r="J464" s="103">
        <f t="shared" si="85"/>
        <v>21.000000000000004</v>
      </c>
      <c r="K464" s="36">
        <f t="shared" si="86"/>
        <v>60.92863654863656</v>
      </c>
      <c r="L464" s="64">
        <v>95.78313253012048</v>
      </c>
      <c r="M464" s="65">
        <v>100</v>
      </c>
      <c r="N464" s="90">
        <f t="shared" si="87"/>
        <v>96.74151150054763</v>
      </c>
      <c r="O464" s="66">
        <v>79.72799936517555</v>
      </c>
      <c r="P464" s="57">
        <v>97.18447935</v>
      </c>
      <c r="Q464" s="67">
        <v>93.09803921568628</v>
      </c>
      <c r="R464" s="68" t="s">
        <v>1</v>
      </c>
      <c r="S464" s="44">
        <f t="shared" si="88"/>
        <v>89.94725378571835</v>
      </c>
      <c r="T464" s="64">
        <v>100</v>
      </c>
      <c r="U464" s="57">
        <v>100</v>
      </c>
      <c r="V464" s="57">
        <v>68.05555555555556</v>
      </c>
      <c r="W464" s="56" t="s">
        <v>1</v>
      </c>
      <c r="X464" s="56" t="s">
        <v>1</v>
      </c>
      <c r="Y464" s="90">
        <f t="shared" si="89"/>
        <v>89.35185185185185</v>
      </c>
      <c r="Z464" s="101">
        <f t="shared" si="90"/>
        <v>92.79383071611527</v>
      </c>
      <c r="AA464" s="50">
        <v>61.2190767374733</v>
      </c>
      <c r="AB464" s="47">
        <v>23.655913978494624</v>
      </c>
      <c r="AC464" s="44">
        <f t="shared" si="91"/>
        <v>51.82828604772863</v>
      </c>
      <c r="AD464" s="85">
        <v>3.5999999999999996</v>
      </c>
      <c r="AE464" s="91">
        <f t="shared" si="92"/>
        <v>3.5999999999999996</v>
      </c>
      <c r="AF464" s="88">
        <v>34.375</v>
      </c>
      <c r="AG464" s="80">
        <v>100</v>
      </c>
      <c r="AH464" s="92">
        <f t="shared" si="93"/>
        <v>56.24999999999999</v>
      </c>
      <c r="AI464" s="37">
        <f t="shared" si="94"/>
        <v>39.851752558788604</v>
      </c>
      <c r="AJ464" s="38">
        <f t="shared" si="95"/>
        <v>70.53816843542153</v>
      </c>
    </row>
    <row r="465" spans="1:36" ht="15">
      <c r="A465" s="17">
        <v>421</v>
      </c>
      <c r="B465" s="18">
        <v>25086</v>
      </c>
      <c r="C465" s="19" t="s">
        <v>21</v>
      </c>
      <c r="D465" s="19" t="s">
        <v>870</v>
      </c>
      <c r="E465" s="20">
        <v>6</v>
      </c>
      <c r="F465" s="48">
        <v>51.2</v>
      </c>
      <c r="G465" s="49">
        <v>78.36843711843711</v>
      </c>
      <c r="H465" s="44">
        <f t="shared" si="84"/>
        <v>60.2561457061457</v>
      </c>
      <c r="I465" s="104">
        <v>62.000000000000014</v>
      </c>
      <c r="J465" s="103">
        <f t="shared" si="85"/>
        <v>62.000000000000014</v>
      </c>
      <c r="K465" s="36">
        <f t="shared" si="86"/>
        <v>60.95368742368743</v>
      </c>
      <c r="L465" s="64">
        <v>60.264900662251655</v>
      </c>
      <c r="M465" s="65">
        <v>100</v>
      </c>
      <c r="N465" s="90">
        <f t="shared" si="87"/>
        <v>69.29560505719445</v>
      </c>
      <c r="O465" s="66">
        <v>75.73264626051436</v>
      </c>
      <c r="P465" s="57">
        <v>97.03109795</v>
      </c>
      <c r="Q465" s="67">
        <v>94.08695652173913</v>
      </c>
      <c r="R465" s="68" t="s">
        <v>1</v>
      </c>
      <c r="S465" s="44">
        <f t="shared" si="88"/>
        <v>88.89463968143194</v>
      </c>
      <c r="T465" s="64">
        <v>98.61111111111111</v>
      </c>
      <c r="U465" s="57">
        <v>100</v>
      </c>
      <c r="V465" s="57">
        <v>100</v>
      </c>
      <c r="W465" s="56" t="s">
        <v>1</v>
      </c>
      <c r="X465" s="56" t="s">
        <v>1</v>
      </c>
      <c r="Y465" s="90">
        <f t="shared" si="89"/>
        <v>99.53703703703702</v>
      </c>
      <c r="Z465" s="101">
        <f t="shared" si="90"/>
        <v>82.82523981211267</v>
      </c>
      <c r="AA465" s="50">
        <v>59.1010533518109</v>
      </c>
      <c r="AB465" s="47">
        <v>5.4945054945054945</v>
      </c>
      <c r="AC465" s="44">
        <f t="shared" si="91"/>
        <v>45.69941638748455</v>
      </c>
      <c r="AD465" s="85">
        <v>72.00000000000004</v>
      </c>
      <c r="AE465" s="91">
        <f t="shared" si="92"/>
        <v>72.00000000000004</v>
      </c>
      <c r="AF465" s="88">
        <v>53.125</v>
      </c>
      <c r="AG465" s="80">
        <v>100</v>
      </c>
      <c r="AH465" s="92">
        <f t="shared" si="93"/>
        <v>68.75</v>
      </c>
      <c r="AI465" s="37">
        <f t="shared" si="94"/>
        <v>57.323022073325106</v>
      </c>
      <c r="AJ465" s="38">
        <f t="shared" si="95"/>
        <v>70.80026401279135</v>
      </c>
    </row>
    <row r="466" spans="1:36" ht="15">
      <c r="A466" s="17">
        <v>403</v>
      </c>
      <c r="B466" s="18">
        <v>25095</v>
      </c>
      <c r="C466" s="19" t="s">
        <v>21</v>
      </c>
      <c r="D466" s="19" t="s">
        <v>877</v>
      </c>
      <c r="E466" s="20">
        <v>6</v>
      </c>
      <c r="F466" s="48">
        <v>78.34999999999998</v>
      </c>
      <c r="G466" s="49">
        <v>81.58984533984534</v>
      </c>
      <c r="H466" s="44">
        <f t="shared" si="84"/>
        <v>79.4299484466151</v>
      </c>
      <c r="I466" s="104">
        <v>0</v>
      </c>
      <c r="J466" s="103">
        <f t="shared" si="85"/>
        <v>0</v>
      </c>
      <c r="K466" s="36">
        <f t="shared" si="86"/>
        <v>47.657969067969056</v>
      </c>
      <c r="L466" s="64">
        <v>97.45762711864407</v>
      </c>
      <c r="M466" s="65">
        <v>100</v>
      </c>
      <c r="N466" s="90">
        <f t="shared" si="87"/>
        <v>98.03543913713406</v>
      </c>
      <c r="O466" s="66">
        <v>78.0277132696224</v>
      </c>
      <c r="P466" s="57">
        <v>89.5883579</v>
      </c>
      <c r="Q466" s="67">
        <v>95.06437768240343</v>
      </c>
      <c r="R466" s="68" t="s">
        <v>1</v>
      </c>
      <c r="S466" s="44">
        <f t="shared" si="88"/>
        <v>87.50542452383111</v>
      </c>
      <c r="T466" s="64">
        <v>99.30555555555554</v>
      </c>
      <c r="U466" s="57">
        <v>99.99999999999999</v>
      </c>
      <c r="V466" s="57">
        <v>100</v>
      </c>
      <c r="W466" s="56" t="s">
        <v>1</v>
      </c>
      <c r="X466" s="56" t="s">
        <v>1</v>
      </c>
      <c r="Y466" s="90">
        <f t="shared" si="89"/>
        <v>99.7685185185185</v>
      </c>
      <c r="Z466" s="101">
        <f t="shared" si="90"/>
        <v>95.08177351240938</v>
      </c>
      <c r="AA466" s="50">
        <v>43.1464286168377</v>
      </c>
      <c r="AB466" s="47">
        <v>15.384615384615385</v>
      </c>
      <c r="AC466" s="44">
        <f t="shared" si="91"/>
        <v>36.20597530878212</v>
      </c>
      <c r="AD466" s="85">
        <v>57.39999999999997</v>
      </c>
      <c r="AE466" s="91">
        <f t="shared" si="92"/>
        <v>57.39999999999997</v>
      </c>
      <c r="AF466" s="88">
        <v>43.75</v>
      </c>
      <c r="AG466" s="80">
        <v>100</v>
      </c>
      <c r="AH466" s="92">
        <f t="shared" si="93"/>
        <v>62.49999999999999</v>
      </c>
      <c r="AI466" s="37">
        <f t="shared" si="94"/>
        <v>47.11652016468379</v>
      </c>
      <c r="AJ466" s="38">
        <f t="shared" si="95"/>
        <v>71.20743661920363</v>
      </c>
    </row>
    <row r="467" spans="1:36" ht="15">
      <c r="A467" s="17">
        <v>768</v>
      </c>
      <c r="B467" s="18">
        <v>25099</v>
      </c>
      <c r="C467" s="19" t="s">
        <v>21</v>
      </c>
      <c r="D467" s="19" t="s">
        <v>504</v>
      </c>
      <c r="E467" s="20">
        <v>6</v>
      </c>
      <c r="F467" s="48">
        <v>69.80000000000001</v>
      </c>
      <c r="G467" s="49">
        <v>80.74379324379323</v>
      </c>
      <c r="H467" s="44">
        <f t="shared" si="84"/>
        <v>73.44793108126441</v>
      </c>
      <c r="I467" s="104">
        <v>16</v>
      </c>
      <c r="J467" s="103">
        <f t="shared" si="85"/>
        <v>16</v>
      </c>
      <c r="K467" s="36">
        <f t="shared" si="86"/>
        <v>50.468758648758644</v>
      </c>
      <c r="L467" s="64">
        <v>41.5929203539823</v>
      </c>
      <c r="M467" s="65">
        <v>0</v>
      </c>
      <c r="N467" s="90">
        <f t="shared" si="87"/>
        <v>32.13998390989541</v>
      </c>
      <c r="O467" s="66">
        <v>98.05975704040006</v>
      </c>
      <c r="P467" s="57">
        <v>98.43513145</v>
      </c>
      <c r="Q467" s="67">
        <v>93.3065595716198</v>
      </c>
      <c r="R467" s="68" t="s">
        <v>1</v>
      </c>
      <c r="S467" s="44">
        <f t="shared" si="88"/>
        <v>96.54010738566035</v>
      </c>
      <c r="T467" s="64">
        <v>98.47222222222221</v>
      </c>
      <c r="U467" s="57">
        <v>72.99999999999999</v>
      </c>
      <c r="V467" s="57">
        <v>92.59259259259261</v>
      </c>
      <c r="W467" s="56" t="s">
        <v>1</v>
      </c>
      <c r="X467" s="56" t="s">
        <v>1</v>
      </c>
      <c r="Y467" s="90">
        <f t="shared" si="89"/>
        <v>88.0216049382716</v>
      </c>
      <c r="Z467" s="101">
        <f t="shared" si="90"/>
        <v>66.15961246895048</v>
      </c>
      <c r="AA467" s="50">
        <v>69.1706498788369</v>
      </c>
      <c r="AB467" s="47">
        <v>7.6923076923076925</v>
      </c>
      <c r="AC467" s="44">
        <f t="shared" si="91"/>
        <v>53.80106433220459</v>
      </c>
      <c r="AD467" s="85">
        <v>69.70000000000005</v>
      </c>
      <c r="AE467" s="91">
        <f t="shared" si="92"/>
        <v>69.70000000000005</v>
      </c>
      <c r="AF467" s="88">
        <v>65.625</v>
      </c>
      <c r="AG467" s="80">
        <v>100</v>
      </c>
      <c r="AH467" s="92">
        <f t="shared" si="93"/>
        <v>77.08333333333333</v>
      </c>
      <c r="AI467" s="37">
        <f t="shared" si="94"/>
        <v>62.697234310509124</v>
      </c>
      <c r="AJ467" s="38">
        <f t="shared" si="95"/>
        <v>61.982728257379705</v>
      </c>
    </row>
    <row r="468" spans="1:36" ht="15">
      <c r="A468" s="17">
        <v>996</v>
      </c>
      <c r="B468" s="18">
        <v>25120</v>
      </c>
      <c r="C468" s="19" t="s">
        <v>21</v>
      </c>
      <c r="D468" s="19" t="s">
        <v>1090</v>
      </c>
      <c r="E468" s="20">
        <v>6</v>
      </c>
      <c r="F468" s="48">
        <v>91.5</v>
      </c>
      <c r="G468" s="49">
        <v>76.89051689051689</v>
      </c>
      <c r="H468" s="44">
        <f t="shared" si="84"/>
        <v>86.63017229683896</v>
      </c>
      <c r="I468" s="104">
        <v>15.000000000000002</v>
      </c>
      <c r="J468" s="103">
        <f t="shared" si="85"/>
        <v>15.000000000000002</v>
      </c>
      <c r="K468" s="36">
        <f t="shared" si="86"/>
        <v>57.97810337810338</v>
      </c>
      <c r="L468" s="64">
        <v>1.538461538461533</v>
      </c>
      <c r="M468" s="65">
        <v>100</v>
      </c>
      <c r="N468" s="90">
        <f t="shared" si="87"/>
        <v>23.91608391608391</v>
      </c>
      <c r="O468" s="66">
        <v>77.55372350960586</v>
      </c>
      <c r="P468" s="57">
        <v>100</v>
      </c>
      <c r="Q468" s="67">
        <v>96.06694560669456</v>
      </c>
      <c r="R468" s="68" t="s">
        <v>1</v>
      </c>
      <c r="S468" s="44">
        <f t="shared" si="88"/>
        <v>91.14988539936758</v>
      </c>
      <c r="T468" s="64">
        <v>100</v>
      </c>
      <c r="U468" s="57">
        <v>72</v>
      </c>
      <c r="V468" s="57">
        <v>97.22222222222221</v>
      </c>
      <c r="W468" s="56" t="s">
        <v>1</v>
      </c>
      <c r="X468" s="56" t="s">
        <v>1</v>
      </c>
      <c r="Y468" s="90">
        <f t="shared" si="89"/>
        <v>89.74074074074073</v>
      </c>
      <c r="Z468" s="101">
        <f t="shared" si="90"/>
        <v>61.22881802865232</v>
      </c>
      <c r="AA468" s="50">
        <v>0</v>
      </c>
      <c r="AB468" s="47">
        <v>0</v>
      </c>
      <c r="AC468" s="44">
        <f t="shared" si="91"/>
        <v>0</v>
      </c>
      <c r="AD468" s="85">
        <v>38.49999999999998</v>
      </c>
      <c r="AE468" s="91">
        <f t="shared" si="92"/>
        <v>38.49999999999998</v>
      </c>
      <c r="AF468" s="88">
        <v>31.25</v>
      </c>
      <c r="AG468" s="80">
        <v>100</v>
      </c>
      <c r="AH468" s="92">
        <f t="shared" si="93"/>
        <v>54.16666666666666</v>
      </c>
      <c r="AI468" s="37">
        <f t="shared" si="94"/>
        <v>21.099999999999994</v>
      </c>
      <c r="AJ468" s="38">
        <f t="shared" si="95"/>
        <v>48.540029689946834</v>
      </c>
    </row>
    <row r="469" spans="1:36" ht="15">
      <c r="A469" s="17">
        <v>398</v>
      </c>
      <c r="B469" s="18">
        <v>25123</v>
      </c>
      <c r="C469" s="19" t="s">
        <v>21</v>
      </c>
      <c r="D469" s="19" t="s">
        <v>62</v>
      </c>
      <c r="E469" s="20">
        <v>6</v>
      </c>
      <c r="F469" s="48">
        <v>65.30000000000001</v>
      </c>
      <c r="G469" s="49">
        <v>79.57163207163208</v>
      </c>
      <c r="H469" s="44">
        <f t="shared" si="84"/>
        <v>70.05721069054403</v>
      </c>
      <c r="I469" s="104">
        <v>16</v>
      </c>
      <c r="J469" s="103">
        <f t="shared" si="85"/>
        <v>16</v>
      </c>
      <c r="K469" s="36">
        <f t="shared" si="86"/>
        <v>48.434326414326414</v>
      </c>
      <c r="L469" s="64">
        <v>32.484076433121025</v>
      </c>
      <c r="M469" s="65">
        <v>100</v>
      </c>
      <c r="N469" s="90">
        <f t="shared" si="87"/>
        <v>47.82860451650261</v>
      </c>
      <c r="O469" s="66">
        <v>95.33188375212916</v>
      </c>
      <c r="P469" s="57">
        <v>97.86754140000001</v>
      </c>
      <c r="Q469" s="67">
        <v>98.72053872053871</v>
      </c>
      <c r="R469" s="68" t="s">
        <v>1</v>
      </c>
      <c r="S469" s="44">
        <f t="shared" si="88"/>
        <v>97.24583796508249</v>
      </c>
      <c r="T469" s="64">
        <v>100</v>
      </c>
      <c r="U469" s="57">
        <v>74.99999999999999</v>
      </c>
      <c r="V469" s="57">
        <v>100</v>
      </c>
      <c r="W469" s="56" t="s">
        <v>1</v>
      </c>
      <c r="X469" s="56" t="s">
        <v>1</v>
      </c>
      <c r="Y469" s="90">
        <f t="shared" si="89"/>
        <v>91.66666666666666</v>
      </c>
      <c r="Z469" s="101">
        <f t="shared" si="90"/>
        <v>74.16325413608755</v>
      </c>
      <c r="AA469" s="50">
        <v>100</v>
      </c>
      <c r="AB469" s="47">
        <v>30.76923076923077</v>
      </c>
      <c r="AC469" s="44">
        <f t="shared" si="91"/>
        <v>82.6923076923077</v>
      </c>
      <c r="AD469" s="85">
        <v>77.30000000000004</v>
      </c>
      <c r="AE469" s="91">
        <f t="shared" si="92"/>
        <v>77.30000000000004</v>
      </c>
      <c r="AF469" s="88">
        <v>81.25</v>
      </c>
      <c r="AG469" s="80">
        <v>100</v>
      </c>
      <c r="AH469" s="92">
        <f t="shared" si="93"/>
        <v>87.5</v>
      </c>
      <c r="AI469" s="37">
        <f t="shared" si="94"/>
        <v>82.21589743589745</v>
      </c>
      <c r="AJ469" s="38">
        <f t="shared" si="95"/>
        <v>71.4332615816783</v>
      </c>
    </row>
    <row r="470" spans="1:36" ht="15">
      <c r="A470" s="17">
        <v>246</v>
      </c>
      <c r="B470" s="18">
        <v>25126</v>
      </c>
      <c r="C470" s="19" t="s">
        <v>21</v>
      </c>
      <c r="D470" s="19" t="s">
        <v>236</v>
      </c>
      <c r="E470" s="20">
        <v>3</v>
      </c>
      <c r="F470" s="48">
        <v>97.44999999999999</v>
      </c>
      <c r="G470" s="49">
        <v>81.59493284493286</v>
      </c>
      <c r="H470" s="44">
        <f t="shared" si="84"/>
        <v>92.1649776149776</v>
      </c>
      <c r="I470" s="104">
        <v>26</v>
      </c>
      <c r="J470" s="103">
        <f t="shared" si="85"/>
        <v>26</v>
      </c>
      <c r="K470" s="36">
        <f t="shared" si="86"/>
        <v>65.69898656898656</v>
      </c>
      <c r="L470" s="64">
        <v>42.0479302832244</v>
      </c>
      <c r="M470" s="65">
        <v>100</v>
      </c>
      <c r="N470" s="90">
        <f t="shared" si="87"/>
        <v>55.21885521885522</v>
      </c>
      <c r="O470" s="66">
        <v>73.29378068739771</v>
      </c>
      <c r="P470" s="57">
        <v>99.2568248</v>
      </c>
      <c r="Q470" s="67">
        <v>99.27953890489914</v>
      </c>
      <c r="R470" s="68">
        <v>100</v>
      </c>
      <c r="S470" s="44">
        <f t="shared" si="88"/>
        <v>92.95753609807421</v>
      </c>
      <c r="T470" s="64">
        <v>99.30555555555554</v>
      </c>
      <c r="U470" s="57">
        <v>96</v>
      </c>
      <c r="V470" s="57">
        <v>98.14814814814815</v>
      </c>
      <c r="W470" s="56" t="s">
        <v>1</v>
      </c>
      <c r="X470" s="56" t="s">
        <v>1</v>
      </c>
      <c r="Y470" s="90">
        <f t="shared" si="89"/>
        <v>97.8179012345679</v>
      </c>
      <c r="Z470" s="101">
        <f t="shared" si="90"/>
        <v>77.51900414397635</v>
      </c>
      <c r="AA470" s="50">
        <v>88.191462598008</v>
      </c>
      <c r="AB470" s="47">
        <v>11.578947368421053</v>
      </c>
      <c r="AC470" s="44">
        <f t="shared" si="91"/>
        <v>69.03833379061126</v>
      </c>
      <c r="AD470" s="85">
        <v>81.20000000000003</v>
      </c>
      <c r="AE470" s="91">
        <f t="shared" si="92"/>
        <v>81.20000000000003</v>
      </c>
      <c r="AF470" s="88">
        <v>90.625</v>
      </c>
      <c r="AG470" s="80">
        <v>100</v>
      </c>
      <c r="AH470" s="92">
        <f t="shared" si="93"/>
        <v>93.75</v>
      </c>
      <c r="AI470" s="37">
        <f t="shared" si="94"/>
        <v>77.22377802165934</v>
      </c>
      <c r="AJ470" s="38">
        <f t="shared" si="95"/>
        <v>75.06643279228328</v>
      </c>
    </row>
    <row r="471" spans="1:36" ht="15">
      <c r="A471" s="17">
        <v>552</v>
      </c>
      <c r="B471" s="18">
        <v>25148</v>
      </c>
      <c r="C471" s="19" t="s">
        <v>21</v>
      </c>
      <c r="D471" s="19" t="s">
        <v>1068</v>
      </c>
      <c r="E471" s="20">
        <v>6</v>
      </c>
      <c r="F471" s="48">
        <v>56.300000000000004</v>
      </c>
      <c r="G471" s="49">
        <v>82.9324379324379</v>
      </c>
      <c r="H471" s="44">
        <f t="shared" si="84"/>
        <v>65.17747931081263</v>
      </c>
      <c r="I471" s="104">
        <v>0</v>
      </c>
      <c r="J471" s="103">
        <f t="shared" si="85"/>
        <v>0</v>
      </c>
      <c r="K471" s="36">
        <f t="shared" si="86"/>
        <v>39.106487586487575</v>
      </c>
      <c r="L471" s="64">
        <v>92.5531914893617</v>
      </c>
      <c r="M471" s="65">
        <v>100</v>
      </c>
      <c r="N471" s="90">
        <f t="shared" si="87"/>
        <v>94.24564796905221</v>
      </c>
      <c r="O471" s="66">
        <v>77.68176702763287</v>
      </c>
      <c r="P471" s="57">
        <v>94.56457124999999</v>
      </c>
      <c r="Q471" s="67">
        <v>99.88299531981279</v>
      </c>
      <c r="R471" s="68" t="s">
        <v>1</v>
      </c>
      <c r="S471" s="44">
        <f t="shared" si="88"/>
        <v>90.65308425464909</v>
      </c>
      <c r="T471" s="64">
        <v>82.77777777777779</v>
      </c>
      <c r="U471" s="57">
        <v>77.69565217391305</v>
      </c>
      <c r="V471" s="57">
        <v>98.61111111111113</v>
      </c>
      <c r="W471" s="56" t="s">
        <v>1</v>
      </c>
      <c r="X471" s="56" t="s">
        <v>1</v>
      </c>
      <c r="Y471" s="90">
        <f t="shared" si="89"/>
        <v>86.36151368760065</v>
      </c>
      <c r="Z471" s="101">
        <f t="shared" si="90"/>
        <v>91.20383535289483</v>
      </c>
      <c r="AA471" s="50">
        <v>46.9082442424711</v>
      </c>
      <c r="AB471" s="47">
        <v>5.4945054945054945</v>
      </c>
      <c r="AC471" s="44">
        <f t="shared" si="91"/>
        <v>36.5548095554797</v>
      </c>
      <c r="AD471" s="85">
        <v>46.39999999999994</v>
      </c>
      <c r="AE471" s="91">
        <f t="shared" si="92"/>
        <v>46.39999999999994</v>
      </c>
      <c r="AF471" s="88">
        <v>65.625</v>
      </c>
      <c r="AG471" s="80">
        <v>100</v>
      </c>
      <c r="AH471" s="92">
        <f t="shared" si="93"/>
        <v>77.08333333333333</v>
      </c>
      <c r="AI471" s="37">
        <f t="shared" si="94"/>
        <v>47.28589842958915</v>
      </c>
      <c r="AJ471" s="38">
        <f t="shared" si="95"/>
        <v>67.60898472262167</v>
      </c>
    </row>
    <row r="472" spans="1:36" ht="15">
      <c r="A472" s="17">
        <v>120</v>
      </c>
      <c r="B472" s="18">
        <v>25151</v>
      </c>
      <c r="C472" s="19" t="s">
        <v>21</v>
      </c>
      <c r="D472" s="19" t="s">
        <v>740</v>
      </c>
      <c r="E472" s="20">
        <v>6</v>
      </c>
      <c r="F472" s="48">
        <v>90.39999999999999</v>
      </c>
      <c r="G472" s="49">
        <v>79.92165242165242</v>
      </c>
      <c r="H472" s="44">
        <f t="shared" si="84"/>
        <v>86.90721747388413</v>
      </c>
      <c r="I472" s="104">
        <v>5</v>
      </c>
      <c r="J472" s="103">
        <f t="shared" si="85"/>
        <v>5</v>
      </c>
      <c r="K472" s="36">
        <f t="shared" si="86"/>
        <v>54.144330484330474</v>
      </c>
      <c r="L472" s="64">
        <v>93.87755102040816</v>
      </c>
      <c r="M472" s="65">
        <v>100</v>
      </c>
      <c r="N472" s="90">
        <f t="shared" si="87"/>
        <v>95.26901669758811</v>
      </c>
      <c r="O472" s="66">
        <v>98.50972650231125</v>
      </c>
      <c r="P472" s="57">
        <v>94.81809344999999</v>
      </c>
      <c r="Q472" s="67">
        <v>98.6670293797606</v>
      </c>
      <c r="R472" s="68" t="s">
        <v>1</v>
      </c>
      <c r="S472" s="44">
        <f t="shared" si="88"/>
        <v>97.27078418374643</v>
      </c>
      <c r="T472" s="64">
        <v>100</v>
      </c>
      <c r="U472" s="65">
        <v>81.39999999999999</v>
      </c>
      <c r="V472" s="57">
        <v>96.2962962962963</v>
      </c>
      <c r="W472" s="56" t="s">
        <v>1</v>
      </c>
      <c r="X472" s="56" t="s">
        <v>1</v>
      </c>
      <c r="Y472" s="90">
        <f t="shared" si="89"/>
        <v>92.56543209876543</v>
      </c>
      <c r="Z472" s="101">
        <f t="shared" si="90"/>
        <v>95.26072198944132</v>
      </c>
      <c r="AA472" s="50">
        <v>85.3321449551142</v>
      </c>
      <c r="AB472" s="47">
        <v>9.89010989010989</v>
      </c>
      <c r="AC472" s="44">
        <f t="shared" si="91"/>
        <v>66.47163618886313</v>
      </c>
      <c r="AD472" s="85">
        <v>66.49999999999993</v>
      </c>
      <c r="AE472" s="91">
        <f t="shared" si="92"/>
        <v>66.49999999999993</v>
      </c>
      <c r="AF472" s="88">
        <v>62.5</v>
      </c>
      <c r="AG472" s="80">
        <v>100</v>
      </c>
      <c r="AH472" s="92">
        <f t="shared" si="93"/>
        <v>75</v>
      </c>
      <c r="AI472" s="37">
        <f t="shared" si="94"/>
        <v>68.18487263406031</v>
      </c>
      <c r="AJ472" s="38">
        <f t="shared" si="95"/>
        <v>78.91468888180485</v>
      </c>
    </row>
    <row r="473" spans="1:36" ht="15">
      <c r="A473" s="17">
        <v>465</v>
      </c>
      <c r="B473" s="18">
        <v>25154</v>
      </c>
      <c r="C473" s="19" t="s">
        <v>21</v>
      </c>
      <c r="D473" s="19" t="s">
        <v>685</v>
      </c>
      <c r="E473" s="20">
        <v>6</v>
      </c>
      <c r="F473" s="48">
        <v>89.70000000000002</v>
      </c>
      <c r="G473" s="49">
        <v>0</v>
      </c>
      <c r="H473" s="44">
        <f t="shared" si="84"/>
        <v>59.80000000000001</v>
      </c>
      <c r="I473" s="104">
        <v>16</v>
      </c>
      <c r="J473" s="103">
        <f t="shared" si="85"/>
        <v>16</v>
      </c>
      <c r="K473" s="36">
        <f t="shared" si="86"/>
        <v>42.28</v>
      </c>
      <c r="L473" s="64">
        <v>66.53543307086613</v>
      </c>
      <c r="M473" s="65">
        <v>100</v>
      </c>
      <c r="N473" s="90">
        <f t="shared" si="87"/>
        <v>74.1410164638511</v>
      </c>
      <c r="O473" s="66">
        <v>97.35764854298151</v>
      </c>
      <c r="P473" s="57">
        <v>97.52830139999999</v>
      </c>
      <c r="Q473" s="67">
        <v>98.50552306692657</v>
      </c>
      <c r="R473" s="68" t="s">
        <v>1</v>
      </c>
      <c r="S473" s="44">
        <f t="shared" si="88"/>
        <v>97.73603444642563</v>
      </c>
      <c r="T473" s="64">
        <v>97.91666666666666</v>
      </c>
      <c r="U473" s="57">
        <v>77.49999999999999</v>
      </c>
      <c r="V473" s="57">
        <v>94.44444444444446</v>
      </c>
      <c r="W473" s="56" t="s">
        <v>1</v>
      </c>
      <c r="X473" s="56" t="s">
        <v>1</v>
      </c>
      <c r="Y473" s="90">
        <f t="shared" si="89"/>
        <v>89.9537037037037</v>
      </c>
      <c r="Z473" s="101">
        <f t="shared" si="90"/>
        <v>85.48646715583958</v>
      </c>
      <c r="AA473" s="50">
        <v>56.3996325262676</v>
      </c>
      <c r="AB473" s="47">
        <v>30.76923076923077</v>
      </c>
      <c r="AC473" s="44">
        <f t="shared" si="91"/>
        <v>49.9920320870084</v>
      </c>
      <c r="AD473" s="85">
        <v>67.20000000000003</v>
      </c>
      <c r="AE473" s="91">
        <f t="shared" si="92"/>
        <v>67.20000000000003</v>
      </c>
      <c r="AF473" s="88">
        <v>81.25</v>
      </c>
      <c r="AG473" s="80">
        <v>100</v>
      </c>
      <c r="AH473" s="92">
        <f t="shared" si="93"/>
        <v>87.5</v>
      </c>
      <c r="AI473" s="37">
        <f t="shared" si="94"/>
        <v>62.08241711307115</v>
      </c>
      <c r="AJ473" s="38">
        <f t="shared" si="95"/>
        <v>69.82395871184113</v>
      </c>
    </row>
    <row r="474" spans="1:36" ht="15">
      <c r="A474" s="17">
        <v>632</v>
      </c>
      <c r="B474" s="18">
        <v>25168</v>
      </c>
      <c r="C474" s="19" t="s">
        <v>21</v>
      </c>
      <c r="D474" s="19" t="s">
        <v>790</v>
      </c>
      <c r="E474" s="20">
        <v>6</v>
      </c>
      <c r="F474" s="48">
        <v>65.3</v>
      </c>
      <c r="G474" s="49">
        <v>68.47323972323973</v>
      </c>
      <c r="H474" s="44">
        <f t="shared" si="84"/>
        <v>66.35774657441324</v>
      </c>
      <c r="I474" s="104">
        <v>11</v>
      </c>
      <c r="J474" s="103">
        <f t="shared" si="85"/>
        <v>11</v>
      </c>
      <c r="K474" s="36">
        <f t="shared" si="86"/>
        <v>44.21464794464794</v>
      </c>
      <c r="L474" s="64">
        <v>78.16901408450705</v>
      </c>
      <c r="M474" s="65">
        <v>100</v>
      </c>
      <c r="N474" s="90">
        <f t="shared" si="87"/>
        <v>83.13060179257363</v>
      </c>
      <c r="O474" s="66">
        <v>96.2800788540534</v>
      </c>
      <c r="P474" s="57">
        <v>98.97375334999998</v>
      </c>
      <c r="Q474" s="67">
        <v>97.02380952380952</v>
      </c>
      <c r="R474" s="68" t="s">
        <v>1</v>
      </c>
      <c r="S474" s="44">
        <f t="shared" si="88"/>
        <v>97.36498940059431</v>
      </c>
      <c r="T474" s="64">
        <v>93.19444444444444</v>
      </c>
      <c r="U474" s="57">
        <v>72.50000000000001</v>
      </c>
      <c r="V474" s="57">
        <v>100</v>
      </c>
      <c r="W474" s="56" t="s">
        <v>1</v>
      </c>
      <c r="X474" s="56" t="s">
        <v>1</v>
      </c>
      <c r="Y474" s="90">
        <f t="shared" si="89"/>
        <v>88.56481481481481</v>
      </c>
      <c r="Z474" s="101">
        <f t="shared" si="90"/>
        <v>88.98981695247812</v>
      </c>
      <c r="AA474" s="50">
        <v>47.6095806587451</v>
      </c>
      <c r="AB474" s="47">
        <v>21.978021978021978</v>
      </c>
      <c r="AC474" s="44">
        <f t="shared" si="91"/>
        <v>41.20169098856432</v>
      </c>
      <c r="AD474" s="85">
        <v>34.99999999999999</v>
      </c>
      <c r="AE474" s="91">
        <f t="shared" si="92"/>
        <v>34.99999999999999</v>
      </c>
      <c r="AF474" s="88">
        <v>31.25</v>
      </c>
      <c r="AG474" s="80">
        <v>100</v>
      </c>
      <c r="AH474" s="92">
        <f t="shared" si="93"/>
        <v>54.16666666666666</v>
      </c>
      <c r="AI474" s="37">
        <f t="shared" si="94"/>
        <v>42.14090186056764</v>
      </c>
      <c r="AJ474" s="38">
        <f t="shared" si="95"/>
        <v>65.98010862333895</v>
      </c>
    </row>
    <row r="475" spans="1:36" ht="15">
      <c r="A475" s="17">
        <v>48</v>
      </c>
      <c r="B475" s="18">
        <v>25175</v>
      </c>
      <c r="C475" s="19" t="s">
        <v>21</v>
      </c>
      <c r="D475" s="19" t="s">
        <v>404</v>
      </c>
      <c r="E475" s="20">
        <v>2</v>
      </c>
      <c r="F475" s="48">
        <v>89.7</v>
      </c>
      <c r="G475" s="49">
        <v>96.46367521367522</v>
      </c>
      <c r="H475" s="44">
        <f t="shared" si="84"/>
        <v>91.9545584045584</v>
      </c>
      <c r="I475" s="104">
        <v>21.000000000000004</v>
      </c>
      <c r="J475" s="103">
        <f t="shared" si="85"/>
        <v>21.000000000000004</v>
      </c>
      <c r="K475" s="36">
        <f t="shared" si="86"/>
        <v>63.57273504273503</v>
      </c>
      <c r="L475" s="64">
        <v>83.24175824175825</v>
      </c>
      <c r="M475" s="65">
        <v>100</v>
      </c>
      <c r="N475" s="90">
        <f t="shared" si="87"/>
        <v>87.05044955044954</v>
      </c>
      <c r="O475" s="66">
        <v>90.10406175361861</v>
      </c>
      <c r="P475" s="57">
        <v>95.24603244999999</v>
      </c>
      <c r="Q475" s="67">
        <v>98.70166928235126</v>
      </c>
      <c r="R475" s="68" t="s">
        <v>1</v>
      </c>
      <c r="S475" s="44">
        <f t="shared" si="88"/>
        <v>94.6247437112637</v>
      </c>
      <c r="T475" s="64">
        <v>100</v>
      </c>
      <c r="U475" s="57">
        <v>80</v>
      </c>
      <c r="V475" s="57">
        <v>100</v>
      </c>
      <c r="W475" s="56" t="s">
        <v>1</v>
      </c>
      <c r="X475" s="56" t="s">
        <v>1</v>
      </c>
      <c r="Y475" s="90">
        <f t="shared" si="89"/>
        <v>93.33333333333331</v>
      </c>
      <c r="Z475" s="101">
        <f t="shared" si="90"/>
        <v>90.98211578980217</v>
      </c>
      <c r="AA475" s="50">
        <v>100</v>
      </c>
      <c r="AB475" s="47">
        <v>38.059701492537314</v>
      </c>
      <c r="AC475" s="44">
        <f t="shared" si="91"/>
        <v>84.51492537313433</v>
      </c>
      <c r="AD475" s="85">
        <v>82.80000000000008</v>
      </c>
      <c r="AE475" s="91">
        <f t="shared" si="92"/>
        <v>82.80000000000008</v>
      </c>
      <c r="AF475" s="88">
        <v>90.625</v>
      </c>
      <c r="AG475" s="80">
        <v>0</v>
      </c>
      <c r="AH475" s="92">
        <f t="shared" si="93"/>
        <v>60.416666666666664</v>
      </c>
      <c r="AI475" s="37">
        <f t="shared" si="94"/>
        <v>79.237960199005</v>
      </c>
      <c r="AJ475" s="38">
        <f t="shared" si="95"/>
        <v>81.9769929631496</v>
      </c>
    </row>
    <row r="476" spans="1:36" ht="15">
      <c r="A476" s="17">
        <v>62</v>
      </c>
      <c r="B476" s="18">
        <v>25178</v>
      </c>
      <c r="C476" s="19" t="s">
        <v>21</v>
      </c>
      <c r="D476" s="19" t="s">
        <v>358</v>
      </c>
      <c r="E476" s="20">
        <v>6</v>
      </c>
      <c r="F476" s="48">
        <v>82.45000000000002</v>
      </c>
      <c r="G476" s="49">
        <v>91.08974358974358</v>
      </c>
      <c r="H476" s="44">
        <f t="shared" si="84"/>
        <v>85.32991452991453</v>
      </c>
      <c r="I476" s="104">
        <v>0</v>
      </c>
      <c r="J476" s="103">
        <f t="shared" si="85"/>
        <v>0</v>
      </c>
      <c r="K476" s="36">
        <f t="shared" si="86"/>
        <v>51.19794871794872</v>
      </c>
      <c r="L476" s="64">
        <v>90.78014184397163</v>
      </c>
      <c r="M476" s="65">
        <v>100</v>
      </c>
      <c r="N476" s="90">
        <f t="shared" si="87"/>
        <v>92.87556415215991</v>
      </c>
      <c r="O476" s="66">
        <v>94.04806326812485</v>
      </c>
      <c r="P476" s="57">
        <v>98.65599355</v>
      </c>
      <c r="Q476" s="67">
        <v>99.94444444444444</v>
      </c>
      <c r="R476" s="68" t="s">
        <v>1</v>
      </c>
      <c r="S476" s="44">
        <f t="shared" si="88"/>
        <v>97.4885319830934</v>
      </c>
      <c r="T476" s="64">
        <v>99.30555555555554</v>
      </c>
      <c r="U476" s="65">
        <v>68.18181818181817</v>
      </c>
      <c r="V476" s="57">
        <v>100</v>
      </c>
      <c r="W476" s="56" t="s">
        <v>1</v>
      </c>
      <c r="X476" s="56" t="s">
        <v>1</v>
      </c>
      <c r="Y476" s="90">
        <f t="shared" si="89"/>
        <v>89.1624579124579</v>
      </c>
      <c r="Z476" s="101">
        <f t="shared" si="90"/>
        <v>93.46056836053015</v>
      </c>
      <c r="AA476" s="50">
        <v>98.3974358974359</v>
      </c>
      <c r="AB476" s="47">
        <v>5.4945054945054945</v>
      </c>
      <c r="AC476" s="44">
        <f t="shared" si="91"/>
        <v>75.1717032967033</v>
      </c>
      <c r="AD476" s="85">
        <v>80.80000000000008</v>
      </c>
      <c r="AE476" s="91">
        <f t="shared" si="92"/>
        <v>80.80000000000008</v>
      </c>
      <c r="AF476" s="88">
        <v>93.75</v>
      </c>
      <c r="AG476" s="80">
        <v>100</v>
      </c>
      <c r="AH476" s="92">
        <f t="shared" si="93"/>
        <v>95.83333333333333</v>
      </c>
      <c r="AI476" s="37">
        <f t="shared" si="94"/>
        <v>80.80490842490845</v>
      </c>
      <c r="AJ476" s="38">
        <f t="shared" si="95"/>
        <v>81.21134645132736</v>
      </c>
    </row>
    <row r="477" spans="1:36" ht="15">
      <c r="A477" s="17">
        <v>538</v>
      </c>
      <c r="B477" s="18">
        <v>25181</v>
      </c>
      <c r="C477" s="19" t="s">
        <v>21</v>
      </c>
      <c r="D477" s="19" t="s">
        <v>271</v>
      </c>
      <c r="E477" s="20">
        <v>6</v>
      </c>
      <c r="F477" s="48">
        <v>48.05000000000001</v>
      </c>
      <c r="G477" s="49">
        <v>91.70940170940172</v>
      </c>
      <c r="H477" s="44">
        <f t="shared" si="84"/>
        <v>62.60313390313391</v>
      </c>
      <c r="I477" s="104">
        <v>57.00000000000001</v>
      </c>
      <c r="J477" s="103">
        <f t="shared" si="85"/>
        <v>57.00000000000001</v>
      </c>
      <c r="K477" s="36">
        <f t="shared" si="86"/>
        <v>60.36188034188035</v>
      </c>
      <c r="L477" s="64">
        <v>43.682310469314075</v>
      </c>
      <c r="M477" s="65">
        <v>100</v>
      </c>
      <c r="N477" s="90">
        <f t="shared" si="87"/>
        <v>56.481785362651785</v>
      </c>
      <c r="O477" s="66">
        <v>92.88289679257421</v>
      </c>
      <c r="P477" s="57">
        <v>98.51119555</v>
      </c>
      <c r="Q477" s="67">
        <v>99.1745283018868</v>
      </c>
      <c r="R477" s="68" t="s">
        <v>1</v>
      </c>
      <c r="S477" s="44">
        <f t="shared" si="88"/>
        <v>96.79567175218607</v>
      </c>
      <c r="T477" s="64">
        <v>94.86111111111111</v>
      </c>
      <c r="U477" s="57">
        <v>70</v>
      </c>
      <c r="V477" s="57">
        <v>98.14814814814815</v>
      </c>
      <c r="W477" s="56" t="s">
        <v>1</v>
      </c>
      <c r="X477" s="56" t="s">
        <v>1</v>
      </c>
      <c r="Y477" s="90">
        <f t="shared" si="89"/>
        <v>87.66975308641975</v>
      </c>
      <c r="Z477" s="101">
        <f t="shared" si="90"/>
        <v>76.86734126100706</v>
      </c>
      <c r="AA477" s="50">
        <v>63.3741055966546</v>
      </c>
      <c r="AB477" s="47">
        <v>31.868131868131865</v>
      </c>
      <c r="AC477" s="44">
        <f t="shared" si="91"/>
        <v>55.497612164523915</v>
      </c>
      <c r="AD477" s="85">
        <v>49.29999999999994</v>
      </c>
      <c r="AE477" s="91">
        <f t="shared" si="92"/>
        <v>49.29999999999994</v>
      </c>
      <c r="AF477" s="88">
        <v>68.75</v>
      </c>
      <c r="AG477" s="80">
        <v>100</v>
      </c>
      <c r="AH477" s="92">
        <f t="shared" si="93"/>
        <v>79.16666666666666</v>
      </c>
      <c r="AI477" s="37">
        <f t="shared" si="94"/>
        <v>58.57872648774607</v>
      </c>
      <c r="AJ477" s="38">
        <f t="shared" si="95"/>
        <v>68.07966464520342</v>
      </c>
    </row>
    <row r="478" spans="1:36" ht="15">
      <c r="A478" s="17">
        <v>33</v>
      </c>
      <c r="B478" s="18">
        <v>25183</v>
      </c>
      <c r="C478" s="19" t="s">
        <v>21</v>
      </c>
      <c r="D478" s="19" t="s">
        <v>787</v>
      </c>
      <c r="E478" s="20">
        <v>6</v>
      </c>
      <c r="F478" s="48">
        <v>60.35</v>
      </c>
      <c r="G478" s="49">
        <v>83.22903947903949</v>
      </c>
      <c r="H478" s="44">
        <f t="shared" si="84"/>
        <v>67.97634649301315</v>
      </c>
      <c r="I478" s="104">
        <v>80.00000000000003</v>
      </c>
      <c r="J478" s="103">
        <f t="shared" si="85"/>
        <v>80.00000000000003</v>
      </c>
      <c r="K478" s="36">
        <f t="shared" si="86"/>
        <v>72.7858078958079</v>
      </c>
      <c r="L478" s="64">
        <v>95.5719557195572</v>
      </c>
      <c r="M478" s="65">
        <v>100</v>
      </c>
      <c r="N478" s="90">
        <f t="shared" si="87"/>
        <v>96.57832941965782</v>
      </c>
      <c r="O478" s="66">
        <v>96.92913127078249</v>
      </c>
      <c r="P478" s="57">
        <v>99.86462405</v>
      </c>
      <c r="Q478" s="67">
        <v>98.3541956420955</v>
      </c>
      <c r="R478" s="68" t="s">
        <v>1</v>
      </c>
      <c r="S478" s="44">
        <f t="shared" si="88"/>
        <v>98.32116116450874</v>
      </c>
      <c r="T478" s="64">
        <v>96.52777777777779</v>
      </c>
      <c r="U478" s="57">
        <v>90</v>
      </c>
      <c r="V478" s="57">
        <v>100</v>
      </c>
      <c r="W478" s="56" t="s">
        <v>1</v>
      </c>
      <c r="X478" s="56" t="s">
        <v>1</v>
      </c>
      <c r="Y478" s="90">
        <f t="shared" si="89"/>
        <v>95.50925925925925</v>
      </c>
      <c r="Z478" s="101">
        <f t="shared" si="90"/>
        <v>96.87945873951446</v>
      </c>
      <c r="AA478" s="50">
        <v>78.2018177217924</v>
      </c>
      <c r="AB478" s="47">
        <v>7.608695652173914</v>
      </c>
      <c r="AC478" s="44">
        <f t="shared" si="91"/>
        <v>60.55353720438777</v>
      </c>
      <c r="AD478" s="85">
        <v>63.09999999999999</v>
      </c>
      <c r="AE478" s="91">
        <f t="shared" si="92"/>
        <v>63.09999999999999</v>
      </c>
      <c r="AF478" s="88">
        <v>81.25</v>
      </c>
      <c r="AG478" s="80">
        <v>100</v>
      </c>
      <c r="AH478" s="92">
        <f t="shared" si="93"/>
        <v>87.5</v>
      </c>
      <c r="AI478" s="37">
        <f t="shared" si="94"/>
        <v>66.62188650900681</v>
      </c>
      <c r="AJ478" s="38">
        <f t="shared" si="95"/>
        <v>82.98345690162085</v>
      </c>
    </row>
    <row r="479" spans="1:36" ht="15">
      <c r="A479" s="17">
        <v>159</v>
      </c>
      <c r="B479" s="18">
        <v>25200</v>
      </c>
      <c r="C479" s="19" t="s">
        <v>21</v>
      </c>
      <c r="D479" s="19" t="s">
        <v>457</v>
      </c>
      <c r="E479" s="20">
        <v>5</v>
      </c>
      <c r="F479" s="48">
        <v>74.35</v>
      </c>
      <c r="G479" s="49">
        <v>72.51068376068376</v>
      </c>
      <c r="H479" s="44">
        <f t="shared" si="84"/>
        <v>73.73689458689458</v>
      </c>
      <c r="I479" s="104">
        <v>72.00000000000001</v>
      </c>
      <c r="J479" s="103">
        <f t="shared" si="85"/>
        <v>72.00000000000001</v>
      </c>
      <c r="K479" s="36">
        <f t="shared" si="86"/>
        <v>73.04213675213676</v>
      </c>
      <c r="L479" s="64">
        <v>82.8793774319066</v>
      </c>
      <c r="M479" s="65">
        <v>100</v>
      </c>
      <c r="N479" s="90">
        <f t="shared" si="87"/>
        <v>86.77042801556419</v>
      </c>
      <c r="O479" s="66">
        <v>85.38094097744668</v>
      </c>
      <c r="P479" s="57">
        <v>99.2385949</v>
      </c>
      <c r="Q479" s="67">
        <v>99.08358789225215</v>
      </c>
      <c r="R479" s="68" t="s">
        <v>1</v>
      </c>
      <c r="S479" s="44">
        <f t="shared" si="88"/>
        <v>94.50860310578092</v>
      </c>
      <c r="T479" s="64">
        <v>98.61111111111111</v>
      </c>
      <c r="U479" s="57">
        <v>56.25</v>
      </c>
      <c r="V479" s="57">
        <v>100</v>
      </c>
      <c r="W479" s="56" t="s">
        <v>1</v>
      </c>
      <c r="X479" s="56" t="s">
        <v>1</v>
      </c>
      <c r="Y479" s="90">
        <f t="shared" si="89"/>
        <v>84.9537037037037</v>
      </c>
      <c r="Z479" s="101">
        <f t="shared" si="90"/>
        <v>88.81063020958703</v>
      </c>
      <c r="AA479" s="50">
        <v>67.6430576733483</v>
      </c>
      <c r="AB479" s="47">
        <v>11.578947368421053</v>
      </c>
      <c r="AC479" s="44">
        <f t="shared" si="91"/>
        <v>53.62703009711648</v>
      </c>
      <c r="AD479" s="85">
        <v>65.89999999999999</v>
      </c>
      <c r="AE479" s="91">
        <f t="shared" si="92"/>
        <v>65.89999999999999</v>
      </c>
      <c r="AF479" s="88">
        <v>65.625</v>
      </c>
      <c r="AG479" s="80">
        <v>100</v>
      </c>
      <c r="AH479" s="92">
        <f t="shared" si="93"/>
        <v>77.08333333333333</v>
      </c>
      <c r="AI479" s="37">
        <f t="shared" si="94"/>
        <v>61.59108271846212</v>
      </c>
      <c r="AJ479" s="38">
        <f t="shared" si="95"/>
        <v>77.4910672707595</v>
      </c>
    </row>
    <row r="480" spans="1:36" ht="15">
      <c r="A480" s="17">
        <v>537</v>
      </c>
      <c r="B480" s="18">
        <v>25214</v>
      </c>
      <c r="C480" s="19" t="s">
        <v>21</v>
      </c>
      <c r="D480" s="19" t="s">
        <v>979</v>
      </c>
      <c r="E480" s="20">
        <v>2</v>
      </c>
      <c r="F480" s="48">
        <v>55.50000000000001</v>
      </c>
      <c r="G480" s="49">
        <v>93.70115995115995</v>
      </c>
      <c r="H480" s="44">
        <f t="shared" si="84"/>
        <v>68.23371998371998</v>
      </c>
      <c r="I480" s="104">
        <v>26</v>
      </c>
      <c r="J480" s="103">
        <f t="shared" si="85"/>
        <v>26</v>
      </c>
      <c r="K480" s="36">
        <f t="shared" si="86"/>
        <v>51.340231990231985</v>
      </c>
      <c r="L480" s="64">
        <v>40.09809932556714</v>
      </c>
      <c r="M480" s="65">
        <v>100</v>
      </c>
      <c r="N480" s="90">
        <f t="shared" si="87"/>
        <v>53.712167660665514</v>
      </c>
      <c r="O480" s="66">
        <v>95.0134994316029</v>
      </c>
      <c r="P480" s="57">
        <v>99.9372591</v>
      </c>
      <c r="Q480" s="67">
        <v>98.60864416814682</v>
      </c>
      <c r="R480" s="68" t="s">
        <v>1</v>
      </c>
      <c r="S480" s="44">
        <f t="shared" si="88"/>
        <v>97.79197602435414</v>
      </c>
      <c r="T480" s="64">
        <v>99.16666666666667</v>
      </c>
      <c r="U480" s="57">
        <v>95</v>
      </c>
      <c r="V480" s="57">
        <v>98.14814814814815</v>
      </c>
      <c r="W480" s="56" t="s">
        <v>1</v>
      </c>
      <c r="X480" s="56" t="s">
        <v>1</v>
      </c>
      <c r="Y480" s="90">
        <f t="shared" si="89"/>
        <v>97.43827160493828</v>
      </c>
      <c r="Z480" s="101">
        <f t="shared" si="90"/>
        <v>78.31197128367134</v>
      </c>
      <c r="AA480" s="50">
        <v>76.6702350217123</v>
      </c>
      <c r="AB480" s="47">
        <v>29.126213592233007</v>
      </c>
      <c r="AC480" s="44">
        <f t="shared" si="91"/>
        <v>64.78422966434248</v>
      </c>
      <c r="AD480" s="85">
        <v>50.79999999999995</v>
      </c>
      <c r="AE480" s="91">
        <f t="shared" si="92"/>
        <v>50.79999999999995</v>
      </c>
      <c r="AF480" s="88">
        <v>56.25</v>
      </c>
      <c r="AG480" s="80">
        <v>100</v>
      </c>
      <c r="AH480" s="92">
        <f t="shared" si="93"/>
        <v>70.83333333333333</v>
      </c>
      <c r="AI480" s="37">
        <f t="shared" si="94"/>
        <v>62.2649224876493</v>
      </c>
      <c r="AJ480" s="38">
        <f t="shared" si="95"/>
        <v>68.10350878617686</v>
      </c>
    </row>
    <row r="481" spans="1:36" ht="15">
      <c r="A481" s="17">
        <v>105</v>
      </c>
      <c r="B481" s="18">
        <v>25224</v>
      </c>
      <c r="C481" s="19" t="s">
        <v>21</v>
      </c>
      <c r="D481" s="19" t="s">
        <v>339</v>
      </c>
      <c r="E481" s="20">
        <v>6</v>
      </c>
      <c r="F481" s="48">
        <v>83.4</v>
      </c>
      <c r="G481" s="49">
        <v>89.48819698819699</v>
      </c>
      <c r="H481" s="44">
        <f t="shared" si="84"/>
        <v>85.42939899606566</v>
      </c>
      <c r="I481" s="104">
        <v>21.000000000000004</v>
      </c>
      <c r="J481" s="103">
        <f t="shared" si="85"/>
        <v>21.000000000000004</v>
      </c>
      <c r="K481" s="36">
        <f t="shared" si="86"/>
        <v>59.6576393976394</v>
      </c>
      <c r="L481" s="64">
        <v>84.65346534653465</v>
      </c>
      <c r="M481" s="65">
        <v>100</v>
      </c>
      <c r="N481" s="90">
        <f t="shared" si="87"/>
        <v>88.14131413141314</v>
      </c>
      <c r="O481" s="66">
        <v>98.46402402949074</v>
      </c>
      <c r="P481" s="57">
        <v>99.02606935</v>
      </c>
      <c r="Q481" s="67">
        <v>99.1001799640072</v>
      </c>
      <c r="R481" s="68">
        <v>100</v>
      </c>
      <c r="S481" s="44">
        <f t="shared" si="88"/>
        <v>99.1475683358745</v>
      </c>
      <c r="T481" s="64">
        <v>80.97222222222223</v>
      </c>
      <c r="U481" s="57">
        <v>59.72727272727273</v>
      </c>
      <c r="V481" s="57">
        <v>100</v>
      </c>
      <c r="W481" s="56" t="s">
        <v>1</v>
      </c>
      <c r="X481" s="56" t="s">
        <v>1</v>
      </c>
      <c r="Y481" s="90">
        <f t="shared" si="89"/>
        <v>80.23316498316498</v>
      </c>
      <c r="Z481" s="101">
        <f t="shared" si="90"/>
        <v>89.76535968126122</v>
      </c>
      <c r="AA481" s="50">
        <v>96.9871794871795</v>
      </c>
      <c r="AB481" s="47">
        <v>20.87912087912088</v>
      </c>
      <c r="AC481" s="44">
        <f t="shared" si="91"/>
        <v>77.96016483516485</v>
      </c>
      <c r="AD481" s="85">
        <v>69.20000000000006</v>
      </c>
      <c r="AE481" s="91">
        <f t="shared" si="92"/>
        <v>69.20000000000006</v>
      </c>
      <c r="AF481" s="88">
        <v>65.625</v>
      </c>
      <c r="AG481" s="80">
        <v>100</v>
      </c>
      <c r="AH481" s="92">
        <f t="shared" si="93"/>
        <v>77.08333333333333</v>
      </c>
      <c r="AI481" s="37">
        <f t="shared" si="94"/>
        <v>75.4487545787546</v>
      </c>
      <c r="AJ481" s="38">
        <f t="shared" si="95"/>
        <v>79.44883409378487</v>
      </c>
    </row>
    <row r="482" spans="1:36" ht="15">
      <c r="A482" s="17">
        <v>584</v>
      </c>
      <c r="B482" s="18">
        <v>25245</v>
      </c>
      <c r="C482" s="19" t="s">
        <v>21</v>
      </c>
      <c r="D482" s="19" t="s">
        <v>553</v>
      </c>
      <c r="E482" s="20">
        <v>6</v>
      </c>
      <c r="F482" s="48">
        <v>80.4</v>
      </c>
      <c r="G482" s="49">
        <v>80.39428164428163</v>
      </c>
      <c r="H482" s="44">
        <f t="shared" si="84"/>
        <v>80.39809388142722</v>
      </c>
      <c r="I482" s="104">
        <v>21.000000000000004</v>
      </c>
      <c r="J482" s="103">
        <f t="shared" si="85"/>
        <v>21.000000000000004</v>
      </c>
      <c r="K482" s="36">
        <f t="shared" si="86"/>
        <v>56.638856328856335</v>
      </c>
      <c r="L482" s="64">
        <v>28.28054298642534</v>
      </c>
      <c r="M482" s="65">
        <v>100</v>
      </c>
      <c r="N482" s="90">
        <f t="shared" si="87"/>
        <v>44.58041958041958</v>
      </c>
      <c r="O482" s="66">
        <v>99.41388432767742</v>
      </c>
      <c r="P482" s="57">
        <v>96.05629615000001</v>
      </c>
      <c r="Q482" s="67">
        <v>97.16784673052895</v>
      </c>
      <c r="R482" s="68" t="s">
        <v>1</v>
      </c>
      <c r="S482" s="44">
        <f t="shared" si="88"/>
        <v>97.48504281373374</v>
      </c>
      <c r="T482" s="64">
        <v>98.47222222222221</v>
      </c>
      <c r="U482" s="57">
        <v>56.25</v>
      </c>
      <c r="V482" s="57">
        <v>100</v>
      </c>
      <c r="W482" s="56" t="s">
        <v>1</v>
      </c>
      <c r="X482" s="56" t="s">
        <v>1</v>
      </c>
      <c r="Y482" s="90">
        <f t="shared" si="89"/>
        <v>84.90740740740739</v>
      </c>
      <c r="Z482" s="101">
        <f t="shared" si="90"/>
        <v>71.1883760935572</v>
      </c>
      <c r="AA482" s="50">
        <v>89.675463003663</v>
      </c>
      <c r="AB482" s="47">
        <v>7.526881720430108</v>
      </c>
      <c r="AC482" s="44">
        <f t="shared" si="91"/>
        <v>69.13831768285476</v>
      </c>
      <c r="AD482" s="85">
        <v>64.49999999999994</v>
      </c>
      <c r="AE482" s="91">
        <f t="shared" si="92"/>
        <v>64.49999999999994</v>
      </c>
      <c r="AF482" s="88">
        <v>43.75</v>
      </c>
      <c r="AG482" s="80">
        <v>100</v>
      </c>
      <c r="AH482" s="92">
        <f t="shared" si="93"/>
        <v>62.49999999999999</v>
      </c>
      <c r="AI482" s="37">
        <f t="shared" si="94"/>
        <v>66.57376943085586</v>
      </c>
      <c r="AJ482" s="38">
        <f t="shared" si="95"/>
        <v>66.89409014180663</v>
      </c>
    </row>
    <row r="483" spans="1:36" ht="15">
      <c r="A483" s="17">
        <v>567</v>
      </c>
      <c r="B483" s="18">
        <v>25258</v>
      </c>
      <c r="C483" s="19" t="s">
        <v>21</v>
      </c>
      <c r="D483" s="19" t="s">
        <v>899</v>
      </c>
      <c r="E483" s="20">
        <v>6</v>
      </c>
      <c r="F483" s="48">
        <v>41.19999999999999</v>
      </c>
      <c r="G483" s="49">
        <v>76.89051689051689</v>
      </c>
      <c r="H483" s="44">
        <f t="shared" si="84"/>
        <v>53.09683896350562</v>
      </c>
      <c r="I483" s="104">
        <v>16</v>
      </c>
      <c r="J483" s="103">
        <f t="shared" si="85"/>
        <v>16</v>
      </c>
      <c r="K483" s="36">
        <f t="shared" si="86"/>
        <v>38.25810337810337</v>
      </c>
      <c r="L483" s="64">
        <v>80.55555555555556</v>
      </c>
      <c r="M483" s="65">
        <v>100</v>
      </c>
      <c r="N483" s="90">
        <f t="shared" si="87"/>
        <v>84.97474747474747</v>
      </c>
      <c r="O483" s="66">
        <v>65.02926453535154</v>
      </c>
      <c r="P483" s="57">
        <v>99.04497599999999</v>
      </c>
      <c r="Q483" s="67">
        <v>97.57785467128028</v>
      </c>
      <c r="R483" s="68">
        <v>78.57142857142857</v>
      </c>
      <c r="S483" s="44">
        <f t="shared" si="88"/>
        <v>85.05588094451508</v>
      </c>
      <c r="T483" s="64">
        <v>100</v>
      </c>
      <c r="U483" s="57">
        <v>100</v>
      </c>
      <c r="V483" s="57">
        <v>97.22222222222221</v>
      </c>
      <c r="W483" s="56" t="s">
        <v>1</v>
      </c>
      <c r="X483" s="56" t="s">
        <v>1</v>
      </c>
      <c r="Y483" s="90">
        <f t="shared" si="89"/>
        <v>99.07407407407406</v>
      </c>
      <c r="Z483" s="101">
        <f t="shared" si="90"/>
        <v>88.38454856891148</v>
      </c>
      <c r="AA483" s="50">
        <v>64.7834234270879</v>
      </c>
      <c r="AB483" s="47">
        <v>15.384615384615385</v>
      </c>
      <c r="AC483" s="44">
        <f t="shared" si="91"/>
        <v>52.43372141646977</v>
      </c>
      <c r="AD483" s="85">
        <v>32.199999999999996</v>
      </c>
      <c r="AE483" s="91">
        <f t="shared" si="92"/>
        <v>32.199999999999996</v>
      </c>
      <c r="AF483" s="88">
        <v>62.5</v>
      </c>
      <c r="AG483" s="80">
        <v>100</v>
      </c>
      <c r="AH483" s="92">
        <f t="shared" si="93"/>
        <v>75</v>
      </c>
      <c r="AI483" s="37">
        <f t="shared" si="94"/>
        <v>51.55131808878387</v>
      </c>
      <c r="AJ483" s="38">
        <f t="shared" si="95"/>
        <v>67.30929038671158</v>
      </c>
    </row>
    <row r="484" spans="1:36" ht="15">
      <c r="A484" s="17">
        <v>757</v>
      </c>
      <c r="B484" s="18">
        <v>25260</v>
      </c>
      <c r="C484" s="19" t="s">
        <v>21</v>
      </c>
      <c r="D484" s="19" t="s">
        <v>178</v>
      </c>
      <c r="E484" s="20">
        <v>6</v>
      </c>
      <c r="F484" s="48">
        <v>92.19999999999999</v>
      </c>
      <c r="G484" s="49">
        <v>85.48331298331298</v>
      </c>
      <c r="H484" s="44">
        <f t="shared" si="84"/>
        <v>89.96110432777098</v>
      </c>
      <c r="I484" s="104">
        <v>32</v>
      </c>
      <c r="J484" s="103">
        <f t="shared" si="85"/>
        <v>32</v>
      </c>
      <c r="K484" s="36">
        <f t="shared" si="86"/>
        <v>66.77666259666259</v>
      </c>
      <c r="L484" s="64">
        <v>0</v>
      </c>
      <c r="M484" s="65">
        <v>100</v>
      </c>
      <c r="N484" s="90">
        <f t="shared" si="87"/>
        <v>22.727272727272727</v>
      </c>
      <c r="O484" s="66">
        <v>90.96280114307393</v>
      </c>
      <c r="P484" s="57">
        <v>97.34569619999999</v>
      </c>
      <c r="Q484" s="67">
        <v>99.2505995203837</v>
      </c>
      <c r="R484" s="68" t="s">
        <v>1</v>
      </c>
      <c r="S484" s="44">
        <f t="shared" si="88"/>
        <v>95.79312414263933</v>
      </c>
      <c r="T484" s="64">
        <v>97.22222222222221</v>
      </c>
      <c r="U484" s="57">
        <v>70</v>
      </c>
      <c r="V484" s="57">
        <v>90.74074074074072</v>
      </c>
      <c r="W484" s="56" t="s">
        <v>1</v>
      </c>
      <c r="X484" s="56" t="s">
        <v>1</v>
      </c>
      <c r="Y484" s="90">
        <f t="shared" si="89"/>
        <v>85.98765432098764</v>
      </c>
      <c r="Z484" s="101">
        <f t="shared" si="90"/>
        <v>61.29083676268162</v>
      </c>
      <c r="AA484" s="50">
        <v>69.5039999660833</v>
      </c>
      <c r="AB484" s="47">
        <v>38.46153846153847</v>
      </c>
      <c r="AC484" s="44">
        <f t="shared" si="91"/>
        <v>61.743384589947084</v>
      </c>
      <c r="AD484" s="85">
        <v>59.50000000000002</v>
      </c>
      <c r="AE484" s="91">
        <f t="shared" si="92"/>
        <v>59.50000000000002</v>
      </c>
      <c r="AF484" s="88">
        <v>40.625</v>
      </c>
      <c r="AG484" s="80">
        <v>100</v>
      </c>
      <c r="AH484" s="92">
        <f t="shared" si="93"/>
        <v>60.41666666666666</v>
      </c>
      <c r="AI484" s="37">
        <f t="shared" si="94"/>
        <v>60.879805114638444</v>
      </c>
      <c r="AJ484" s="38">
        <f t="shared" si="95"/>
        <v>62.26469243506486</v>
      </c>
    </row>
    <row r="485" spans="1:36" ht="15">
      <c r="A485" s="17">
        <v>28</v>
      </c>
      <c r="B485" s="18">
        <v>25269</v>
      </c>
      <c r="C485" s="19" t="s">
        <v>21</v>
      </c>
      <c r="D485" s="19" t="s">
        <v>191</v>
      </c>
      <c r="E485" s="20">
        <v>3</v>
      </c>
      <c r="F485" s="48">
        <v>99.05</v>
      </c>
      <c r="G485" s="49">
        <v>95.3525641025641</v>
      </c>
      <c r="H485" s="44">
        <f t="shared" si="84"/>
        <v>97.81752136752137</v>
      </c>
      <c r="I485" s="104">
        <v>46</v>
      </c>
      <c r="J485" s="103">
        <f t="shared" si="85"/>
        <v>46</v>
      </c>
      <c r="K485" s="36">
        <f t="shared" si="86"/>
        <v>77.09051282051281</v>
      </c>
      <c r="L485" s="64">
        <v>98.83527454242929</v>
      </c>
      <c r="M485" s="65">
        <v>100</v>
      </c>
      <c r="N485" s="90">
        <f t="shared" si="87"/>
        <v>99.09998487369535</v>
      </c>
      <c r="O485" s="66">
        <v>94.03961935154875</v>
      </c>
      <c r="P485" s="57">
        <v>98.69510655</v>
      </c>
      <c r="Q485" s="67">
        <v>98.61509545949154</v>
      </c>
      <c r="R485" s="68" t="s">
        <v>1</v>
      </c>
      <c r="S485" s="44">
        <f t="shared" si="88"/>
        <v>97.05590924089655</v>
      </c>
      <c r="T485" s="64">
        <v>83.05555555555556</v>
      </c>
      <c r="U485" s="57">
        <v>73.33333333333334</v>
      </c>
      <c r="V485" s="57">
        <v>98.61111111111113</v>
      </c>
      <c r="W485" s="56" t="s">
        <v>1</v>
      </c>
      <c r="X485" s="56" t="s">
        <v>1</v>
      </c>
      <c r="Y485" s="90">
        <f t="shared" si="89"/>
        <v>85</v>
      </c>
      <c r="Z485" s="101">
        <f t="shared" si="90"/>
        <v>95.06188430151286</v>
      </c>
      <c r="AA485" s="50">
        <v>80.4245742515061</v>
      </c>
      <c r="AB485" s="47">
        <v>4.411764705882353</v>
      </c>
      <c r="AC485" s="44">
        <f t="shared" si="91"/>
        <v>61.42137186510016</v>
      </c>
      <c r="AD485" s="85">
        <v>63.799999999999926</v>
      </c>
      <c r="AE485" s="91">
        <f t="shared" si="92"/>
        <v>63.799999999999926</v>
      </c>
      <c r="AF485" s="88">
        <v>84.375</v>
      </c>
      <c r="AG485" s="80">
        <v>100</v>
      </c>
      <c r="AH485" s="92">
        <f t="shared" si="93"/>
        <v>89.58333333333333</v>
      </c>
      <c r="AI485" s="37">
        <f t="shared" si="94"/>
        <v>67.68806499472007</v>
      </c>
      <c r="AJ485" s="38">
        <f t="shared" si="95"/>
        <v>83.25546421327502</v>
      </c>
    </row>
    <row r="486" spans="1:36" ht="15">
      <c r="A486" s="17">
        <v>321</v>
      </c>
      <c r="B486" s="18">
        <v>25279</v>
      </c>
      <c r="C486" s="19" t="s">
        <v>21</v>
      </c>
      <c r="D486" s="19" t="s">
        <v>805</v>
      </c>
      <c r="E486" s="20">
        <v>6</v>
      </c>
      <c r="F486" s="48">
        <v>65.10000000000001</v>
      </c>
      <c r="G486" s="49">
        <v>78.22751322751323</v>
      </c>
      <c r="H486" s="44">
        <f t="shared" si="84"/>
        <v>69.47583774250441</v>
      </c>
      <c r="I486" s="104">
        <v>26</v>
      </c>
      <c r="J486" s="103">
        <f t="shared" si="85"/>
        <v>26</v>
      </c>
      <c r="K486" s="36">
        <f t="shared" si="86"/>
        <v>52.08550264550264</v>
      </c>
      <c r="L486" s="64">
        <v>69.33962264150944</v>
      </c>
      <c r="M486" s="65">
        <v>100</v>
      </c>
      <c r="N486" s="90">
        <f t="shared" si="87"/>
        <v>76.30789022298455</v>
      </c>
      <c r="O486" s="66">
        <v>99.6875</v>
      </c>
      <c r="P486" s="57">
        <v>94.4095916</v>
      </c>
      <c r="Q486" s="67">
        <v>97.33676975945016</v>
      </c>
      <c r="R486" s="68" t="s">
        <v>1</v>
      </c>
      <c r="S486" s="44">
        <f t="shared" si="88"/>
        <v>97.08390506536684</v>
      </c>
      <c r="T486" s="64">
        <v>89.44444444444444</v>
      </c>
      <c r="U486" s="57">
        <v>77.5</v>
      </c>
      <c r="V486" s="57">
        <v>100</v>
      </c>
      <c r="W486" s="56" t="s">
        <v>1</v>
      </c>
      <c r="X486" s="56" t="s">
        <v>1</v>
      </c>
      <c r="Y486" s="90">
        <f t="shared" si="89"/>
        <v>88.98148148148147</v>
      </c>
      <c r="Z486" s="101">
        <f t="shared" si="90"/>
        <v>85.99787687458615</v>
      </c>
      <c r="AA486" s="50">
        <v>76.9345805709442</v>
      </c>
      <c r="AB486" s="47">
        <v>31.521739130434785</v>
      </c>
      <c r="AC486" s="44">
        <f t="shared" si="91"/>
        <v>65.58137021081686</v>
      </c>
      <c r="AD486" s="85">
        <v>73.80000000000001</v>
      </c>
      <c r="AE486" s="91">
        <f t="shared" si="92"/>
        <v>73.80000000000001</v>
      </c>
      <c r="AF486" s="88">
        <v>40.625</v>
      </c>
      <c r="AG486" s="80">
        <v>100</v>
      </c>
      <c r="AH486" s="92">
        <f t="shared" si="93"/>
        <v>60.41666666666666</v>
      </c>
      <c r="AI486" s="37">
        <f t="shared" si="94"/>
        <v>66.74006411243566</v>
      </c>
      <c r="AJ486" s="38">
        <f t="shared" si="95"/>
        <v>73.4380582001243</v>
      </c>
    </row>
    <row r="487" spans="1:36" ht="15">
      <c r="A487" s="17">
        <v>812</v>
      </c>
      <c r="B487" s="18">
        <v>25281</v>
      </c>
      <c r="C487" s="19" t="s">
        <v>21</v>
      </c>
      <c r="D487" s="19" t="s">
        <v>827</v>
      </c>
      <c r="E487" s="20">
        <v>6</v>
      </c>
      <c r="F487" s="48">
        <v>54.150000000000006</v>
      </c>
      <c r="G487" s="49">
        <v>81.83506308506307</v>
      </c>
      <c r="H487" s="44">
        <f t="shared" si="84"/>
        <v>63.37835436168769</v>
      </c>
      <c r="I487" s="104">
        <v>16</v>
      </c>
      <c r="J487" s="103">
        <f t="shared" si="85"/>
        <v>16</v>
      </c>
      <c r="K487" s="36">
        <f t="shared" si="86"/>
        <v>44.427012617012615</v>
      </c>
      <c r="L487" s="64">
        <v>66.43835616438356</v>
      </c>
      <c r="M487" s="65">
        <v>0</v>
      </c>
      <c r="N487" s="90">
        <f t="shared" si="87"/>
        <v>51.3387297633873</v>
      </c>
      <c r="O487" s="66">
        <v>96.80344637658352</v>
      </c>
      <c r="P487" s="57">
        <v>99.97110294999999</v>
      </c>
      <c r="Q487" s="67">
        <v>94.76744186046511</v>
      </c>
      <c r="R487" s="68">
        <v>35.714285714285715</v>
      </c>
      <c r="S487" s="44">
        <f t="shared" si="88"/>
        <v>81.81406922533358</v>
      </c>
      <c r="T487" s="64">
        <v>89.16666666666666</v>
      </c>
      <c r="U487" s="57">
        <v>59</v>
      </c>
      <c r="V487" s="57">
        <v>95.37037037037037</v>
      </c>
      <c r="W487" s="56" t="s">
        <v>1</v>
      </c>
      <c r="X487" s="56" t="s">
        <v>1</v>
      </c>
      <c r="Y487" s="90">
        <f t="shared" si="89"/>
        <v>81.17901234567901</v>
      </c>
      <c r="Z487" s="101">
        <f t="shared" si="90"/>
        <v>68.25250621096012</v>
      </c>
      <c r="AA487" s="50">
        <v>76.5154631083202</v>
      </c>
      <c r="AB487" s="47">
        <v>5.4945054945054945</v>
      </c>
      <c r="AC487" s="44">
        <f t="shared" si="91"/>
        <v>58.760223704866526</v>
      </c>
      <c r="AD487" s="85">
        <v>48.69999999999997</v>
      </c>
      <c r="AE487" s="91">
        <f t="shared" si="92"/>
        <v>48.69999999999997</v>
      </c>
      <c r="AF487" s="88">
        <v>46.875</v>
      </c>
      <c r="AG487" s="80">
        <v>100</v>
      </c>
      <c r="AH487" s="92">
        <f t="shared" si="93"/>
        <v>64.58333333333333</v>
      </c>
      <c r="AI487" s="37">
        <f t="shared" si="94"/>
        <v>57.24211930926214</v>
      </c>
      <c r="AJ487" s="38">
        <f t="shared" si="95"/>
        <v>60.18429142166123</v>
      </c>
    </row>
    <row r="488" spans="1:36" ht="15">
      <c r="A488" s="17">
        <v>20</v>
      </c>
      <c r="B488" s="18">
        <v>25286</v>
      </c>
      <c r="C488" s="19" t="s">
        <v>21</v>
      </c>
      <c r="D488" s="19" t="s">
        <v>138</v>
      </c>
      <c r="E488" s="20">
        <v>2</v>
      </c>
      <c r="F488" s="48">
        <v>98.55000000000001</v>
      </c>
      <c r="G488" s="49">
        <v>95.3866503866504</v>
      </c>
      <c r="H488" s="44">
        <f t="shared" si="84"/>
        <v>97.49555012888347</v>
      </c>
      <c r="I488" s="104">
        <v>50</v>
      </c>
      <c r="J488" s="103">
        <f t="shared" si="85"/>
        <v>50</v>
      </c>
      <c r="K488" s="36">
        <f t="shared" si="86"/>
        <v>78.49733007733008</v>
      </c>
      <c r="L488" s="64">
        <v>99.01960784313727</v>
      </c>
      <c r="M488" s="65">
        <v>0</v>
      </c>
      <c r="N488" s="90">
        <f t="shared" si="87"/>
        <v>76.51515151515152</v>
      </c>
      <c r="O488" s="66">
        <v>90.83015056511763</v>
      </c>
      <c r="P488" s="57">
        <v>97.13773275</v>
      </c>
      <c r="Q488" s="67">
        <v>98.68891537544697</v>
      </c>
      <c r="R488" s="68" t="s">
        <v>1</v>
      </c>
      <c r="S488" s="44">
        <f t="shared" si="88"/>
        <v>95.49254606379432</v>
      </c>
      <c r="T488" s="64">
        <v>100</v>
      </c>
      <c r="U488" s="57">
        <v>100</v>
      </c>
      <c r="V488" s="57">
        <v>100</v>
      </c>
      <c r="W488" s="56" t="s">
        <v>1</v>
      </c>
      <c r="X488" s="56" t="s">
        <v>1</v>
      </c>
      <c r="Y488" s="90">
        <f t="shared" si="89"/>
        <v>99.99999999999999</v>
      </c>
      <c r="Z488" s="101">
        <f t="shared" si="90"/>
        <v>88.22428140708085</v>
      </c>
      <c r="AA488" s="50">
        <v>97.961432506887</v>
      </c>
      <c r="AB488" s="47">
        <v>8.421052631578947</v>
      </c>
      <c r="AC488" s="44">
        <f t="shared" si="91"/>
        <v>75.57633753805999</v>
      </c>
      <c r="AD488" s="85">
        <v>88.70000000000005</v>
      </c>
      <c r="AE488" s="91">
        <f t="shared" si="92"/>
        <v>88.70000000000005</v>
      </c>
      <c r="AF488" s="88">
        <v>96.875</v>
      </c>
      <c r="AG488" s="80">
        <v>100</v>
      </c>
      <c r="AH488" s="92">
        <f t="shared" si="93"/>
        <v>97.91666666666666</v>
      </c>
      <c r="AI488" s="37">
        <f t="shared" si="94"/>
        <v>83.54404668696533</v>
      </c>
      <c r="AJ488" s="38">
        <f t="shared" si="95"/>
        <v>84.87482072509604</v>
      </c>
    </row>
    <row r="489" spans="1:36" ht="15">
      <c r="A489" s="17">
        <v>285</v>
      </c>
      <c r="B489" s="18">
        <v>25288</v>
      </c>
      <c r="C489" s="19" t="s">
        <v>21</v>
      </c>
      <c r="D489" s="19" t="s">
        <v>385</v>
      </c>
      <c r="E489" s="20">
        <v>6</v>
      </c>
      <c r="F489" s="48">
        <v>64.65</v>
      </c>
      <c r="G489" s="49">
        <v>92.38960113960113</v>
      </c>
      <c r="H489" s="44">
        <f t="shared" si="84"/>
        <v>73.89653371320037</v>
      </c>
      <c r="I489" s="104">
        <v>21.000000000000004</v>
      </c>
      <c r="J489" s="103">
        <f t="shared" si="85"/>
        <v>21.000000000000004</v>
      </c>
      <c r="K489" s="36">
        <f t="shared" si="86"/>
        <v>52.73792022792023</v>
      </c>
      <c r="L489" s="64">
        <v>76.10619469026548</v>
      </c>
      <c r="M489" s="65">
        <v>100</v>
      </c>
      <c r="N489" s="90">
        <f t="shared" si="87"/>
        <v>81.5366049879324</v>
      </c>
      <c r="O489" s="66">
        <v>87.81991009916294</v>
      </c>
      <c r="P489" s="57">
        <v>94.51472895</v>
      </c>
      <c r="Q489" s="67">
        <v>99.20212765957447</v>
      </c>
      <c r="R489" s="68" t="s">
        <v>1</v>
      </c>
      <c r="S489" s="44">
        <f t="shared" si="88"/>
        <v>93.78693540984816</v>
      </c>
      <c r="T489" s="64">
        <v>100</v>
      </c>
      <c r="U489" s="57">
        <v>82.5</v>
      </c>
      <c r="V489" s="57">
        <v>94.44444444444446</v>
      </c>
      <c r="W489" s="56" t="s">
        <v>1</v>
      </c>
      <c r="X489" s="56" t="s">
        <v>1</v>
      </c>
      <c r="Y489" s="90">
        <f t="shared" si="89"/>
        <v>92.31481481481481</v>
      </c>
      <c r="Z489" s="101">
        <f t="shared" si="90"/>
        <v>88.04348108139722</v>
      </c>
      <c r="AA489" s="50">
        <v>86.1223323343323</v>
      </c>
      <c r="AB489" s="47">
        <v>6.593406593406594</v>
      </c>
      <c r="AC489" s="44">
        <f t="shared" si="91"/>
        <v>66.24010089910087</v>
      </c>
      <c r="AD489" s="85">
        <v>57.29999999999995</v>
      </c>
      <c r="AE489" s="91">
        <f t="shared" si="92"/>
        <v>57.29999999999995</v>
      </c>
      <c r="AF489" s="88">
        <v>56.25</v>
      </c>
      <c r="AG489" s="80">
        <v>100</v>
      </c>
      <c r="AH489" s="92">
        <f t="shared" si="93"/>
        <v>70.83333333333333</v>
      </c>
      <c r="AI489" s="37">
        <f t="shared" si="94"/>
        <v>64.77472047952045</v>
      </c>
      <c r="AJ489" s="38">
        <f t="shared" si="95"/>
        <v>74.00174073013879</v>
      </c>
    </row>
    <row r="490" spans="1:36" ht="15">
      <c r="A490" s="17">
        <v>319</v>
      </c>
      <c r="B490" s="18">
        <v>25290</v>
      </c>
      <c r="C490" s="19" t="s">
        <v>21</v>
      </c>
      <c r="D490" s="19" t="s">
        <v>764</v>
      </c>
      <c r="E490" s="20">
        <v>3</v>
      </c>
      <c r="F490" s="48">
        <v>74.4</v>
      </c>
      <c r="G490" s="49">
        <v>84.06237281237281</v>
      </c>
      <c r="H490" s="44">
        <f t="shared" si="84"/>
        <v>77.6207909374576</v>
      </c>
      <c r="I490" s="104">
        <v>21.000000000000004</v>
      </c>
      <c r="J490" s="103">
        <f t="shared" si="85"/>
        <v>21.000000000000004</v>
      </c>
      <c r="K490" s="36">
        <f t="shared" si="86"/>
        <v>54.97247456247456</v>
      </c>
      <c r="L490" s="64">
        <v>33.434420015163</v>
      </c>
      <c r="M490" s="65">
        <v>100</v>
      </c>
      <c r="N490" s="90">
        <f t="shared" si="87"/>
        <v>48.56296092080777</v>
      </c>
      <c r="O490" s="66">
        <v>98.77300613496932</v>
      </c>
      <c r="P490" s="57">
        <v>94.78263555</v>
      </c>
      <c r="Q490" s="67">
        <v>96.80653732390836</v>
      </c>
      <c r="R490" s="68" t="s">
        <v>1</v>
      </c>
      <c r="S490" s="44">
        <f t="shared" si="88"/>
        <v>96.72690088233237</v>
      </c>
      <c r="T490" s="64">
        <v>74.44444444444444</v>
      </c>
      <c r="U490" s="57">
        <v>87.5</v>
      </c>
      <c r="V490" s="57">
        <v>100</v>
      </c>
      <c r="W490" s="56" t="s">
        <v>1</v>
      </c>
      <c r="X490" s="56" t="s">
        <v>1</v>
      </c>
      <c r="Y490" s="90">
        <f t="shared" si="89"/>
        <v>87.31481481481481</v>
      </c>
      <c r="Z490" s="101">
        <f t="shared" si="90"/>
        <v>73.27586664305733</v>
      </c>
      <c r="AA490" s="50">
        <v>100</v>
      </c>
      <c r="AB490" s="47">
        <v>42.74193548387097</v>
      </c>
      <c r="AC490" s="44">
        <f t="shared" si="91"/>
        <v>85.68548387096774</v>
      </c>
      <c r="AD490" s="85">
        <v>84.20000000000005</v>
      </c>
      <c r="AE490" s="91">
        <f t="shared" si="92"/>
        <v>84.20000000000005</v>
      </c>
      <c r="AF490" s="88">
        <v>84.375</v>
      </c>
      <c r="AG490" s="80">
        <v>100</v>
      </c>
      <c r="AH490" s="92">
        <f t="shared" si="93"/>
        <v>89.58333333333333</v>
      </c>
      <c r="AI490" s="37">
        <f t="shared" si="94"/>
        <v>86.06892473118282</v>
      </c>
      <c r="AJ490" s="38">
        <f t="shared" si="95"/>
        <v>73.45310565337843</v>
      </c>
    </row>
    <row r="491" spans="1:36" ht="15">
      <c r="A491" s="17">
        <v>703</v>
      </c>
      <c r="B491" s="18">
        <v>25293</v>
      </c>
      <c r="C491" s="19" t="s">
        <v>21</v>
      </c>
      <c r="D491" s="19" t="s">
        <v>874</v>
      </c>
      <c r="E491" s="20">
        <v>6</v>
      </c>
      <c r="F491" s="48">
        <v>71.5</v>
      </c>
      <c r="G491" s="49">
        <v>84.11884411884412</v>
      </c>
      <c r="H491" s="44">
        <f t="shared" si="84"/>
        <v>75.70628137294804</v>
      </c>
      <c r="I491" s="104">
        <v>22</v>
      </c>
      <c r="J491" s="103">
        <f t="shared" si="85"/>
        <v>22</v>
      </c>
      <c r="K491" s="36">
        <f t="shared" si="86"/>
        <v>54.22376882376882</v>
      </c>
      <c r="L491" s="64">
        <v>17.79359430604982</v>
      </c>
      <c r="M491" s="65">
        <v>100</v>
      </c>
      <c r="N491" s="90">
        <f t="shared" si="87"/>
        <v>36.47686832740213</v>
      </c>
      <c r="O491" s="66">
        <v>89.15015281474909</v>
      </c>
      <c r="P491" s="57">
        <v>98.41259105</v>
      </c>
      <c r="Q491" s="67">
        <v>97.76186213070726</v>
      </c>
      <c r="R491" s="68" t="s">
        <v>1</v>
      </c>
      <c r="S491" s="44">
        <f t="shared" si="88"/>
        <v>95.04875937223639</v>
      </c>
      <c r="T491" s="64">
        <v>97.77777777777779</v>
      </c>
      <c r="U491" s="57">
        <v>72.99999999999999</v>
      </c>
      <c r="V491" s="57">
        <v>100</v>
      </c>
      <c r="W491" s="56" t="s">
        <v>1</v>
      </c>
      <c r="X491" s="56" t="s">
        <v>1</v>
      </c>
      <c r="Y491" s="90">
        <f t="shared" si="89"/>
        <v>90.25925925925925</v>
      </c>
      <c r="Z491" s="101">
        <f t="shared" si="90"/>
        <v>68.1276472853948</v>
      </c>
      <c r="AA491" s="50">
        <v>74.5931695581668</v>
      </c>
      <c r="AB491" s="47">
        <v>21.978021978021978</v>
      </c>
      <c r="AC491" s="44">
        <f t="shared" si="91"/>
        <v>61.4393826631306</v>
      </c>
      <c r="AD491" s="85">
        <v>56.59999999999994</v>
      </c>
      <c r="AE491" s="91">
        <f t="shared" si="92"/>
        <v>56.59999999999994</v>
      </c>
      <c r="AF491" s="88">
        <v>68.75</v>
      </c>
      <c r="AG491" s="80">
        <v>100</v>
      </c>
      <c r="AH491" s="92">
        <f t="shared" si="93"/>
        <v>79.16666666666666</v>
      </c>
      <c r="AI491" s="37">
        <f t="shared" si="94"/>
        <v>63.694337420336296</v>
      </c>
      <c r="AJ491" s="38">
        <f t="shared" si="95"/>
        <v>64.01687863355205</v>
      </c>
    </row>
    <row r="492" spans="1:36" ht="15">
      <c r="A492" s="17">
        <v>35</v>
      </c>
      <c r="B492" s="18">
        <v>25295</v>
      </c>
      <c r="C492" s="19" t="s">
        <v>21</v>
      </c>
      <c r="D492" s="19" t="s">
        <v>157</v>
      </c>
      <c r="E492" s="20">
        <v>6</v>
      </c>
      <c r="F492" s="48">
        <v>70.10000000000001</v>
      </c>
      <c r="G492" s="49">
        <v>80.82010582010582</v>
      </c>
      <c r="H492" s="44">
        <f t="shared" si="84"/>
        <v>73.67336860670194</v>
      </c>
      <c r="I492" s="104">
        <v>80.00000000000003</v>
      </c>
      <c r="J492" s="103">
        <f t="shared" si="85"/>
        <v>80.00000000000003</v>
      </c>
      <c r="K492" s="36">
        <f t="shared" si="86"/>
        <v>76.20402116402119</v>
      </c>
      <c r="L492" s="64">
        <v>92.6027397260274</v>
      </c>
      <c r="M492" s="65">
        <v>100</v>
      </c>
      <c r="N492" s="90">
        <f t="shared" si="87"/>
        <v>94.28393524283933</v>
      </c>
      <c r="O492" s="66">
        <v>95.59794787121123</v>
      </c>
      <c r="P492" s="57">
        <v>98.22331555</v>
      </c>
      <c r="Q492" s="67">
        <v>99.76426214049977</v>
      </c>
      <c r="R492" s="68" t="s">
        <v>1</v>
      </c>
      <c r="S492" s="44">
        <f t="shared" si="88"/>
        <v>97.80067820274498</v>
      </c>
      <c r="T492" s="64">
        <v>98.61111111111111</v>
      </c>
      <c r="U492" s="57">
        <v>90</v>
      </c>
      <c r="V492" s="57">
        <v>100</v>
      </c>
      <c r="W492" s="56" t="s">
        <v>1</v>
      </c>
      <c r="X492" s="56" t="s">
        <v>1</v>
      </c>
      <c r="Y492" s="90">
        <f t="shared" si="89"/>
        <v>96.2037037037037</v>
      </c>
      <c r="Z492" s="101">
        <f t="shared" si="90"/>
        <v>95.87003742061658</v>
      </c>
      <c r="AA492" s="50">
        <v>87.3203789831677</v>
      </c>
      <c r="AB492" s="47">
        <v>5.4945054945054945</v>
      </c>
      <c r="AC492" s="44">
        <f t="shared" si="91"/>
        <v>66.86391061100215</v>
      </c>
      <c r="AD492" s="85">
        <v>74.80000000000003</v>
      </c>
      <c r="AE492" s="91">
        <f t="shared" si="92"/>
        <v>74.80000000000003</v>
      </c>
      <c r="AF492" s="88">
        <v>75</v>
      </c>
      <c r="AG492" s="80">
        <v>0</v>
      </c>
      <c r="AH492" s="92">
        <f t="shared" si="93"/>
        <v>50</v>
      </c>
      <c r="AI492" s="37">
        <f t="shared" si="94"/>
        <v>65.60741899253449</v>
      </c>
      <c r="AJ492" s="38">
        <f t="shared" si="95"/>
        <v>82.85804864087288</v>
      </c>
    </row>
    <row r="493" spans="1:36" ht="15">
      <c r="A493" s="17">
        <v>687</v>
      </c>
      <c r="B493" s="18">
        <v>25297</v>
      </c>
      <c r="C493" s="19" t="s">
        <v>21</v>
      </c>
      <c r="D493" s="19" t="s">
        <v>543</v>
      </c>
      <c r="E493" s="20">
        <v>6</v>
      </c>
      <c r="F493" s="48">
        <v>73</v>
      </c>
      <c r="G493" s="49">
        <v>80.18518518518519</v>
      </c>
      <c r="H493" s="44">
        <f t="shared" si="84"/>
        <v>75.39506172839506</v>
      </c>
      <c r="I493" s="104">
        <v>21.000000000000004</v>
      </c>
      <c r="J493" s="103">
        <f t="shared" si="85"/>
        <v>21.000000000000004</v>
      </c>
      <c r="K493" s="36">
        <f t="shared" si="86"/>
        <v>53.63703703703703</v>
      </c>
      <c r="L493" s="64">
        <v>84.57446808510637</v>
      </c>
      <c r="M493" s="65">
        <v>0</v>
      </c>
      <c r="N493" s="90">
        <f t="shared" si="87"/>
        <v>65.35299806576401</v>
      </c>
      <c r="O493" s="66">
        <v>99.17286076867296</v>
      </c>
      <c r="P493" s="57">
        <v>96.3014455</v>
      </c>
      <c r="Q493" s="67">
        <v>99.95185363505055</v>
      </c>
      <c r="R493" s="68" t="s">
        <v>1</v>
      </c>
      <c r="S493" s="44">
        <f t="shared" si="88"/>
        <v>98.4138395179279</v>
      </c>
      <c r="T493" s="64">
        <v>98.47222222222221</v>
      </c>
      <c r="U493" s="57">
        <v>52.49999999999999</v>
      </c>
      <c r="V493" s="57">
        <v>100</v>
      </c>
      <c r="W493" s="56" t="s">
        <v>1</v>
      </c>
      <c r="X493" s="56" t="s">
        <v>1</v>
      </c>
      <c r="Y493" s="90">
        <f t="shared" si="89"/>
        <v>83.65740740740739</v>
      </c>
      <c r="Z493" s="101">
        <f t="shared" si="90"/>
        <v>80.32552557245087</v>
      </c>
      <c r="AA493" s="50">
        <v>43.4484853631005</v>
      </c>
      <c r="AB493" s="47">
        <v>17.20430107526882</v>
      </c>
      <c r="AC493" s="44">
        <f t="shared" si="91"/>
        <v>36.887439291142584</v>
      </c>
      <c r="AD493" s="85">
        <v>59.699999999999974</v>
      </c>
      <c r="AE493" s="91">
        <f t="shared" si="92"/>
        <v>59.699999999999974</v>
      </c>
      <c r="AF493" s="88">
        <v>25</v>
      </c>
      <c r="AG493" s="80">
        <v>100</v>
      </c>
      <c r="AH493" s="92">
        <f t="shared" si="93"/>
        <v>49.99999999999999</v>
      </c>
      <c r="AI493" s="37">
        <f t="shared" si="94"/>
        <v>45.593300955276035</v>
      </c>
      <c r="AJ493" s="38">
        <f t="shared" si="95"/>
        <v>64.56816048021565</v>
      </c>
    </row>
    <row r="494" spans="1:36" ht="15">
      <c r="A494" s="17">
        <v>797</v>
      </c>
      <c r="B494" s="18">
        <v>25299</v>
      </c>
      <c r="C494" s="19" t="s">
        <v>21</v>
      </c>
      <c r="D494" s="19" t="s">
        <v>738</v>
      </c>
      <c r="E494" s="20">
        <v>6</v>
      </c>
      <c r="F494" s="48">
        <v>71.60000000000001</v>
      </c>
      <c r="G494" s="49">
        <v>0</v>
      </c>
      <c r="H494" s="44">
        <f t="shared" si="84"/>
        <v>47.733333333333334</v>
      </c>
      <c r="I494" s="104">
        <v>16</v>
      </c>
      <c r="J494" s="103">
        <f t="shared" si="85"/>
        <v>16</v>
      </c>
      <c r="K494" s="36">
        <f t="shared" si="86"/>
        <v>35.04</v>
      </c>
      <c r="L494" s="64">
        <v>36.81818181818181</v>
      </c>
      <c r="M494" s="65">
        <v>100</v>
      </c>
      <c r="N494" s="90">
        <f t="shared" si="87"/>
        <v>51.17768595041322</v>
      </c>
      <c r="O494" s="66">
        <v>77.30474386724386</v>
      </c>
      <c r="P494" s="57">
        <v>99.6229695</v>
      </c>
      <c r="Q494" s="67">
        <v>98.48993288590604</v>
      </c>
      <c r="R494" s="68" t="s">
        <v>1</v>
      </c>
      <c r="S494" s="44">
        <f t="shared" si="88"/>
        <v>91.74850340808055</v>
      </c>
      <c r="T494" s="64">
        <v>98.61111111111111</v>
      </c>
      <c r="U494" s="57">
        <v>100</v>
      </c>
      <c r="V494" s="57">
        <v>92.59259259259261</v>
      </c>
      <c r="W494" s="56" t="s">
        <v>1</v>
      </c>
      <c r="X494" s="56" t="s">
        <v>1</v>
      </c>
      <c r="Y494" s="90">
        <f t="shared" si="89"/>
        <v>97.0679012345679</v>
      </c>
      <c r="Z494" s="101">
        <f t="shared" si="90"/>
        <v>75.17399920506388</v>
      </c>
      <c r="AA494" s="50">
        <v>66.3454994890236</v>
      </c>
      <c r="AB494" s="47">
        <v>5.376344086021505</v>
      </c>
      <c r="AC494" s="44">
        <f t="shared" si="91"/>
        <v>51.10321063827307</v>
      </c>
      <c r="AD494" s="85">
        <v>47.59999999999994</v>
      </c>
      <c r="AE494" s="91">
        <f t="shared" si="92"/>
        <v>47.59999999999994</v>
      </c>
      <c r="AF494" s="88">
        <v>56.25</v>
      </c>
      <c r="AG494" s="80">
        <v>100</v>
      </c>
      <c r="AH494" s="92">
        <f t="shared" si="93"/>
        <v>70.83333333333333</v>
      </c>
      <c r="AI494" s="37">
        <f t="shared" si="94"/>
        <v>54.11504567374562</v>
      </c>
      <c r="AJ494" s="38">
        <f t="shared" si="95"/>
        <v>60.82951330465563</v>
      </c>
    </row>
    <row r="495" spans="1:36" ht="15">
      <c r="A495" s="17">
        <v>184</v>
      </c>
      <c r="B495" s="18">
        <v>25307</v>
      </c>
      <c r="C495" s="19" t="s">
        <v>21</v>
      </c>
      <c r="D495" s="19" t="s">
        <v>885</v>
      </c>
      <c r="E495" s="20">
        <v>3</v>
      </c>
      <c r="F495" s="48">
        <v>74.85000000000001</v>
      </c>
      <c r="G495" s="49">
        <v>72.63736263736263</v>
      </c>
      <c r="H495" s="44">
        <f t="shared" si="84"/>
        <v>74.11245421245421</v>
      </c>
      <c r="I495" s="104">
        <v>37</v>
      </c>
      <c r="J495" s="103">
        <f t="shared" si="85"/>
        <v>37</v>
      </c>
      <c r="K495" s="36">
        <f t="shared" si="86"/>
        <v>59.26747252747252</v>
      </c>
      <c r="L495" s="64">
        <v>82.12927756653993</v>
      </c>
      <c r="M495" s="65">
        <v>100</v>
      </c>
      <c r="N495" s="90">
        <f t="shared" si="87"/>
        <v>86.1908053923263</v>
      </c>
      <c r="O495" s="66">
        <v>76.77426260134366</v>
      </c>
      <c r="P495" s="57">
        <v>93.34638519999999</v>
      </c>
      <c r="Q495" s="67">
        <v>99.40678636399589</v>
      </c>
      <c r="R495" s="68" t="s">
        <v>1</v>
      </c>
      <c r="S495" s="44">
        <f t="shared" si="88"/>
        <v>89.78632650632873</v>
      </c>
      <c r="T495" s="64">
        <v>97.63888888888889</v>
      </c>
      <c r="U495" s="57">
        <v>80</v>
      </c>
      <c r="V495" s="57">
        <v>89.81481481481482</v>
      </c>
      <c r="W495" s="56" t="s">
        <v>1</v>
      </c>
      <c r="X495" s="56" t="s">
        <v>1</v>
      </c>
      <c r="Y495" s="90">
        <f t="shared" si="89"/>
        <v>89.15123456790123</v>
      </c>
      <c r="Z495" s="101">
        <f t="shared" si="90"/>
        <v>88.05187515094505</v>
      </c>
      <c r="AA495" s="50">
        <v>84.4632586294561</v>
      </c>
      <c r="AB495" s="47">
        <v>43.93939393939394</v>
      </c>
      <c r="AC495" s="44">
        <f t="shared" si="91"/>
        <v>74.33229245694056</v>
      </c>
      <c r="AD495" s="85">
        <v>47.49999999999993</v>
      </c>
      <c r="AE495" s="91">
        <f t="shared" si="92"/>
        <v>47.49999999999993</v>
      </c>
      <c r="AF495" s="88">
        <v>78.125</v>
      </c>
      <c r="AG495" s="80">
        <v>100</v>
      </c>
      <c r="AH495" s="92">
        <f t="shared" si="93"/>
        <v>85.41666666666666</v>
      </c>
      <c r="AI495" s="37">
        <f t="shared" si="94"/>
        <v>69.39388931036828</v>
      </c>
      <c r="AJ495" s="38">
        <f t="shared" si="95"/>
        <v>76.69759887407751</v>
      </c>
    </row>
    <row r="496" spans="1:36" ht="15">
      <c r="A496" s="17">
        <v>580</v>
      </c>
      <c r="B496" s="18">
        <v>25312</v>
      </c>
      <c r="C496" s="19" t="s">
        <v>21</v>
      </c>
      <c r="D496" s="19" t="s">
        <v>1053</v>
      </c>
      <c r="E496" s="20">
        <v>6</v>
      </c>
      <c r="F496" s="48">
        <v>70.39999999999999</v>
      </c>
      <c r="G496" s="49">
        <v>94.16666666666667</v>
      </c>
      <c r="H496" s="44">
        <f t="shared" si="84"/>
        <v>78.32222222222221</v>
      </c>
      <c r="I496" s="104">
        <v>22</v>
      </c>
      <c r="J496" s="103">
        <f t="shared" si="85"/>
        <v>22</v>
      </c>
      <c r="K496" s="36">
        <f t="shared" si="86"/>
        <v>55.79333333333332</v>
      </c>
      <c r="L496" s="64">
        <v>16.000000000000004</v>
      </c>
      <c r="M496" s="65">
        <v>100</v>
      </c>
      <c r="N496" s="90">
        <f t="shared" si="87"/>
        <v>35.09090909090909</v>
      </c>
      <c r="O496" s="66">
        <v>85.5889451385795</v>
      </c>
      <c r="P496" s="57">
        <v>97.34463969999999</v>
      </c>
      <c r="Q496" s="67">
        <v>99.12689173457508</v>
      </c>
      <c r="R496" s="68" t="s">
        <v>1</v>
      </c>
      <c r="S496" s="44">
        <f t="shared" si="88"/>
        <v>93.96139625843212</v>
      </c>
      <c r="T496" s="64">
        <v>97.22222222222221</v>
      </c>
      <c r="U496" s="57">
        <v>76.78571428571429</v>
      </c>
      <c r="V496" s="57">
        <v>100</v>
      </c>
      <c r="W496" s="56" t="s">
        <v>1</v>
      </c>
      <c r="X496" s="56" t="s">
        <v>1</v>
      </c>
      <c r="Y496" s="90">
        <f t="shared" si="89"/>
        <v>91.33597883597884</v>
      </c>
      <c r="Z496" s="101">
        <f t="shared" si="90"/>
        <v>67.4282817233332</v>
      </c>
      <c r="AA496" s="50">
        <v>97.8846153846154</v>
      </c>
      <c r="AB496" s="47">
        <v>8.791208791208792</v>
      </c>
      <c r="AC496" s="44">
        <f t="shared" si="91"/>
        <v>75.61126373626375</v>
      </c>
      <c r="AD496" s="85">
        <v>69.5</v>
      </c>
      <c r="AE496" s="91">
        <f t="shared" si="92"/>
        <v>69.5</v>
      </c>
      <c r="AF496" s="88">
        <v>62.5</v>
      </c>
      <c r="AG496" s="80">
        <v>100</v>
      </c>
      <c r="AH496" s="92">
        <f t="shared" si="93"/>
        <v>75</v>
      </c>
      <c r="AI496" s="37">
        <f t="shared" si="94"/>
        <v>73.85934065934066</v>
      </c>
      <c r="AJ496" s="38">
        <f t="shared" si="95"/>
        <v>67.03060972613547</v>
      </c>
    </row>
    <row r="497" spans="1:36" ht="15">
      <c r="A497" s="17">
        <v>473</v>
      </c>
      <c r="B497" s="18">
        <v>25317</v>
      </c>
      <c r="C497" s="19" t="s">
        <v>21</v>
      </c>
      <c r="D497" s="19" t="s">
        <v>544</v>
      </c>
      <c r="E497" s="20">
        <v>6</v>
      </c>
      <c r="F497" s="48">
        <v>0</v>
      </c>
      <c r="G497" s="49">
        <v>74.47903947903949</v>
      </c>
      <c r="H497" s="44">
        <f t="shared" si="84"/>
        <v>24.826346493013162</v>
      </c>
      <c r="I497" s="104">
        <v>16</v>
      </c>
      <c r="J497" s="103">
        <f t="shared" si="85"/>
        <v>16</v>
      </c>
      <c r="K497" s="36">
        <f t="shared" si="86"/>
        <v>21.295807895807897</v>
      </c>
      <c r="L497" s="64">
        <v>99.37888198757764</v>
      </c>
      <c r="M497" s="65">
        <v>100</v>
      </c>
      <c r="N497" s="90">
        <f t="shared" si="87"/>
        <v>99.52004517221908</v>
      </c>
      <c r="O497" s="66">
        <v>98.32581036849331</v>
      </c>
      <c r="P497" s="57">
        <v>96.91815359999998</v>
      </c>
      <c r="Q497" s="67">
        <v>99.96509598603839</v>
      </c>
      <c r="R497" s="68" t="s">
        <v>1</v>
      </c>
      <c r="S497" s="44">
        <f t="shared" si="88"/>
        <v>98.34151809735337</v>
      </c>
      <c r="T497" s="64">
        <v>99.30555555555554</v>
      </c>
      <c r="U497" s="57">
        <v>65.99999999999999</v>
      </c>
      <c r="V497" s="57">
        <v>83.33333333333333</v>
      </c>
      <c r="W497" s="56" t="s">
        <v>1</v>
      </c>
      <c r="X497" s="56" t="s">
        <v>1</v>
      </c>
      <c r="Y497" s="90">
        <f t="shared" si="89"/>
        <v>82.87962962962962</v>
      </c>
      <c r="Z497" s="101">
        <f t="shared" si="90"/>
        <v>95.1492167780406</v>
      </c>
      <c r="AA497" s="50">
        <v>69.5777859452269</v>
      </c>
      <c r="AB497" s="47">
        <v>10</v>
      </c>
      <c r="AC497" s="44">
        <f t="shared" si="91"/>
        <v>54.68333945892018</v>
      </c>
      <c r="AD497" s="85">
        <v>63.399999999999956</v>
      </c>
      <c r="AE497" s="91">
        <f t="shared" si="92"/>
        <v>63.399999999999956</v>
      </c>
      <c r="AF497" s="88">
        <v>50</v>
      </c>
      <c r="AG497" s="80">
        <v>100</v>
      </c>
      <c r="AH497" s="92">
        <f t="shared" si="93"/>
        <v>66.66666666666666</v>
      </c>
      <c r="AI497" s="37">
        <f t="shared" si="94"/>
        <v>59.40444771142408</v>
      </c>
      <c r="AJ497" s="38">
        <f t="shared" si="95"/>
        <v>69.6551042816091</v>
      </c>
    </row>
    <row r="498" spans="1:36" ht="15">
      <c r="A498" s="17">
        <v>397</v>
      </c>
      <c r="B498" s="18">
        <v>25320</v>
      </c>
      <c r="C498" s="19" t="s">
        <v>21</v>
      </c>
      <c r="D498" s="19" t="s">
        <v>472</v>
      </c>
      <c r="E498" s="20">
        <v>6</v>
      </c>
      <c r="F498" s="48">
        <v>94.45000000000002</v>
      </c>
      <c r="G498" s="49">
        <v>75.16737891737893</v>
      </c>
      <c r="H498" s="44">
        <f t="shared" si="84"/>
        <v>88.02245963912631</v>
      </c>
      <c r="I498" s="104">
        <v>21.000000000000004</v>
      </c>
      <c r="J498" s="103">
        <f t="shared" si="85"/>
        <v>21.000000000000004</v>
      </c>
      <c r="K498" s="36">
        <f t="shared" si="86"/>
        <v>61.213475783475786</v>
      </c>
      <c r="L498" s="64">
        <v>52.689655172413794</v>
      </c>
      <c r="M498" s="65">
        <v>100</v>
      </c>
      <c r="N498" s="90">
        <f t="shared" si="87"/>
        <v>63.442006269592476</v>
      </c>
      <c r="O498" s="66">
        <v>97.72727272727273</v>
      </c>
      <c r="P498" s="57">
        <v>98.1014908</v>
      </c>
      <c r="Q498" s="67">
        <v>95.66078858727958</v>
      </c>
      <c r="R498" s="68" t="s">
        <v>1</v>
      </c>
      <c r="S498" s="44">
        <f t="shared" si="88"/>
        <v>97.10245704816023</v>
      </c>
      <c r="T498" s="64">
        <v>98.33333333333334</v>
      </c>
      <c r="U498" s="57">
        <v>72.85714285714285</v>
      </c>
      <c r="V498" s="57">
        <v>100</v>
      </c>
      <c r="W498" s="56" t="s">
        <v>1</v>
      </c>
      <c r="X498" s="56" t="s">
        <v>1</v>
      </c>
      <c r="Y498" s="90">
        <f t="shared" si="89"/>
        <v>90.39682539682539</v>
      </c>
      <c r="Z498" s="101">
        <f t="shared" si="90"/>
        <v>80.68250710927006</v>
      </c>
      <c r="AA498" s="50">
        <v>72.7549133046593</v>
      </c>
      <c r="AB498" s="47">
        <v>19.78021978021978</v>
      </c>
      <c r="AC498" s="44">
        <f t="shared" si="91"/>
        <v>59.511239923549425</v>
      </c>
      <c r="AD498" s="85">
        <v>64.09999999999994</v>
      </c>
      <c r="AE498" s="91">
        <f t="shared" si="92"/>
        <v>64.09999999999994</v>
      </c>
      <c r="AF498" s="88">
        <v>56.25</v>
      </c>
      <c r="AG498" s="80">
        <v>100</v>
      </c>
      <c r="AH498" s="92">
        <f t="shared" si="93"/>
        <v>70.83333333333333</v>
      </c>
      <c r="AI498" s="37">
        <f t="shared" si="94"/>
        <v>62.99932795922634</v>
      </c>
      <c r="AJ498" s="38">
        <f t="shared" si="95"/>
        <v>71.48374709909808</v>
      </c>
    </row>
    <row r="499" spans="1:36" ht="15">
      <c r="A499" s="17">
        <v>168</v>
      </c>
      <c r="B499" s="18">
        <v>25322</v>
      </c>
      <c r="C499" s="19" t="s">
        <v>21</v>
      </c>
      <c r="D499" s="19" t="s">
        <v>22</v>
      </c>
      <c r="E499" s="20">
        <v>6</v>
      </c>
      <c r="F499" s="48">
        <v>79.70000000000002</v>
      </c>
      <c r="G499" s="49">
        <v>91.31766381766381</v>
      </c>
      <c r="H499" s="44">
        <f t="shared" si="84"/>
        <v>83.57255460588794</v>
      </c>
      <c r="I499" s="104">
        <v>74.00000000000003</v>
      </c>
      <c r="J499" s="103">
        <f t="shared" si="85"/>
        <v>74.00000000000003</v>
      </c>
      <c r="K499" s="36">
        <f t="shared" si="86"/>
        <v>79.74353276353278</v>
      </c>
      <c r="L499" s="64">
        <v>63.934426229508205</v>
      </c>
      <c r="M499" s="65">
        <v>100</v>
      </c>
      <c r="N499" s="90">
        <f t="shared" si="87"/>
        <v>72.13114754098362</v>
      </c>
      <c r="O499" s="66">
        <v>99.37338813668602</v>
      </c>
      <c r="P499" s="57">
        <v>94.70609585</v>
      </c>
      <c r="Q499" s="67">
        <v>97.84574468085107</v>
      </c>
      <c r="R499" s="68" t="s">
        <v>1</v>
      </c>
      <c r="S499" s="44">
        <f t="shared" si="88"/>
        <v>97.24759179987328</v>
      </c>
      <c r="T499" s="64">
        <v>100</v>
      </c>
      <c r="U499" s="57">
        <v>66.5909090909091</v>
      </c>
      <c r="V499" s="57">
        <v>100</v>
      </c>
      <c r="W499" s="56" t="s">
        <v>1</v>
      </c>
      <c r="X499" s="56" t="s">
        <v>1</v>
      </c>
      <c r="Y499" s="90">
        <f t="shared" si="89"/>
        <v>88.86363636363635</v>
      </c>
      <c r="Z499" s="101">
        <f t="shared" si="90"/>
        <v>84.18420702126497</v>
      </c>
      <c r="AA499" s="50">
        <v>83.469773378137</v>
      </c>
      <c r="AB499" s="47">
        <v>8.045977011494253</v>
      </c>
      <c r="AC499" s="44">
        <f t="shared" si="91"/>
        <v>64.61382428647632</v>
      </c>
      <c r="AD499" s="85">
        <v>54.699999999999925</v>
      </c>
      <c r="AE499" s="91">
        <f t="shared" si="92"/>
        <v>54.699999999999925</v>
      </c>
      <c r="AF499" s="88">
        <v>62.5</v>
      </c>
      <c r="AG499" s="80">
        <v>100</v>
      </c>
      <c r="AH499" s="92">
        <f t="shared" si="93"/>
        <v>75</v>
      </c>
      <c r="AI499" s="37">
        <f t="shared" si="94"/>
        <v>64.04737295278736</v>
      </c>
      <c r="AJ499" s="38">
        <f t="shared" si="95"/>
        <v>77.25502194917524</v>
      </c>
    </row>
    <row r="500" spans="1:36" ht="15">
      <c r="A500" s="17">
        <v>809</v>
      </c>
      <c r="B500" s="18">
        <v>25324</v>
      </c>
      <c r="C500" s="19" t="s">
        <v>21</v>
      </c>
      <c r="D500" s="19" t="s">
        <v>871</v>
      </c>
      <c r="E500" s="20">
        <v>6</v>
      </c>
      <c r="F500" s="48">
        <v>37.050000000000004</v>
      </c>
      <c r="G500" s="49">
        <v>84.12189662189662</v>
      </c>
      <c r="H500" s="44">
        <f t="shared" si="84"/>
        <v>52.74063220729887</v>
      </c>
      <c r="I500" s="104">
        <v>16</v>
      </c>
      <c r="J500" s="103">
        <f t="shared" si="85"/>
        <v>16</v>
      </c>
      <c r="K500" s="36">
        <f t="shared" si="86"/>
        <v>38.04437932437932</v>
      </c>
      <c r="L500" s="64">
        <v>58.241758241758234</v>
      </c>
      <c r="M500" s="65">
        <v>100</v>
      </c>
      <c r="N500" s="90">
        <f t="shared" si="87"/>
        <v>67.73226773226773</v>
      </c>
      <c r="O500" s="66">
        <v>91.71194623248769</v>
      </c>
      <c r="P500" s="57">
        <v>98.52750045</v>
      </c>
      <c r="Q500" s="67">
        <v>91.35593220338983</v>
      </c>
      <c r="R500" s="68" t="s">
        <v>1</v>
      </c>
      <c r="S500" s="44">
        <f t="shared" si="88"/>
        <v>93.80646059135796</v>
      </c>
      <c r="T500" s="64">
        <v>91.11111111111111</v>
      </c>
      <c r="U500" s="57">
        <v>100</v>
      </c>
      <c r="V500" s="57">
        <v>98.61111111111113</v>
      </c>
      <c r="W500" s="56" t="s">
        <v>1</v>
      </c>
      <c r="X500" s="56" t="s">
        <v>1</v>
      </c>
      <c r="Y500" s="90">
        <f t="shared" si="89"/>
        <v>96.57407407407408</v>
      </c>
      <c r="Z500" s="101">
        <f t="shared" si="90"/>
        <v>82.99804296921013</v>
      </c>
      <c r="AA500" s="50">
        <v>44.2064028197985</v>
      </c>
      <c r="AB500" s="47">
        <v>9.89010989010989</v>
      </c>
      <c r="AC500" s="44">
        <f t="shared" si="91"/>
        <v>35.62732958737635</v>
      </c>
      <c r="AD500" s="85">
        <v>33.59999999999999</v>
      </c>
      <c r="AE500" s="91">
        <f t="shared" si="92"/>
        <v>33.59999999999999</v>
      </c>
      <c r="AF500" s="88">
        <v>21.875</v>
      </c>
      <c r="AG500" s="80">
        <v>100</v>
      </c>
      <c r="AH500" s="92">
        <f t="shared" si="93"/>
        <v>47.91666666666666</v>
      </c>
      <c r="AI500" s="37">
        <f t="shared" si="94"/>
        <v>37.54457577993405</v>
      </c>
      <c r="AJ500" s="38">
        <f t="shared" si="95"/>
        <v>60.37127008346114</v>
      </c>
    </row>
    <row r="501" spans="1:36" ht="15">
      <c r="A501" s="17">
        <v>900</v>
      </c>
      <c r="B501" s="18">
        <v>25326</v>
      </c>
      <c r="C501" s="19" t="s">
        <v>21</v>
      </c>
      <c r="D501" s="19" t="s">
        <v>727</v>
      </c>
      <c r="E501" s="20">
        <v>6</v>
      </c>
      <c r="F501" s="48">
        <v>79</v>
      </c>
      <c r="G501" s="49">
        <v>0</v>
      </c>
      <c r="H501" s="44">
        <f t="shared" si="84"/>
        <v>52.666666666666664</v>
      </c>
      <c r="I501" s="104">
        <v>21.000000000000004</v>
      </c>
      <c r="J501" s="103">
        <f t="shared" si="85"/>
        <v>21.000000000000004</v>
      </c>
      <c r="K501" s="36">
        <f t="shared" si="86"/>
        <v>40</v>
      </c>
      <c r="L501" s="64">
        <v>49.65277777777778</v>
      </c>
      <c r="M501" s="65">
        <v>100</v>
      </c>
      <c r="N501" s="90">
        <f t="shared" si="87"/>
        <v>61.095328282828284</v>
      </c>
      <c r="O501" s="66">
        <v>100</v>
      </c>
      <c r="P501" s="57">
        <v>99.4000461</v>
      </c>
      <c r="Q501" s="67">
        <v>98.90387858347385</v>
      </c>
      <c r="R501" s="68" t="s">
        <v>1</v>
      </c>
      <c r="S501" s="44">
        <f t="shared" si="88"/>
        <v>99.37249491018224</v>
      </c>
      <c r="T501" s="64">
        <v>97.63888888888889</v>
      </c>
      <c r="U501" s="57">
        <v>39.02173913043478</v>
      </c>
      <c r="V501" s="57">
        <v>91.66666666666667</v>
      </c>
      <c r="W501" s="56" t="s">
        <v>1</v>
      </c>
      <c r="X501" s="56" t="s">
        <v>1</v>
      </c>
      <c r="Y501" s="90">
        <f t="shared" si="89"/>
        <v>76.10909822866344</v>
      </c>
      <c r="Z501" s="101">
        <f t="shared" si="90"/>
        <v>76.94732639058199</v>
      </c>
      <c r="AA501" s="50">
        <v>0</v>
      </c>
      <c r="AB501" s="47">
        <v>21.73913043478261</v>
      </c>
      <c r="AC501" s="44">
        <f t="shared" si="91"/>
        <v>5.434782608695652</v>
      </c>
      <c r="AD501" s="85">
        <v>58.29999999999995</v>
      </c>
      <c r="AE501" s="91">
        <f t="shared" si="92"/>
        <v>58.29999999999995</v>
      </c>
      <c r="AF501" s="88">
        <v>46.875</v>
      </c>
      <c r="AG501" s="80">
        <v>100</v>
      </c>
      <c r="AH501" s="92">
        <f t="shared" si="93"/>
        <v>64.58333333333333</v>
      </c>
      <c r="AI501" s="37">
        <f t="shared" si="94"/>
        <v>31.361884057970997</v>
      </c>
      <c r="AJ501" s="38">
        <f t="shared" si="95"/>
        <v>55.882228412682295</v>
      </c>
    </row>
    <row r="502" spans="1:36" ht="15">
      <c r="A502" s="17">
        <v>260</v>
      </c>
      <c r="B502" s="18">
        <v>25328</v>
      </c>
      <c r="C502" s="19" t="s">
        <v>21</v>
      </c>
      <c r="D502" s="19" t="s">
        <v>678</v>
      </c>
      <c r="E502" s="20">
        <v>6</v>
      </c>
      <c r="F502" s="48">
        <v>76.10000000000001</v>
      </c>
      <c r="G502" s="49">
        <v>78.47222222222221</v>
      </c>
      <c r="H502" s="44">
        <f t="shared" si="84"/>
        <v>76.89074074074074</v>
      </c>
      <c r="I502" s="104">
        <v>32</v>
      </c>
      <c r="J502" s="103">
        <f t="shared" si="85"/>
        <v>32</v>
      </c>
      <c r="K502" s="36">
        <f t="shared" si="86"/>
        <v>58.93444444444444</v>
      </c>
      <c r="L502" s="64">
        <v>87.67123287671232</v>
      </c>
      <c r="M502" s="65">
        <v>100</v>
      </c>
      <c r="N502" s="90">
        <f t="shared" si="87"/>
        <v>90.47322540473226</v>
      </c>
      <c r="O502" s="66">
        <v>77.5329364728099</v>
      </c>
      <c r="P502" s="57">
        <v>97.03897445</v>
      </c>
      <c r="Q502" s="67">
        <v>99.22907488986785</v>
      </c>
      <c r="R502" s="68" t="s">
        <v>1</v>
      </c>
      <c r="S502" s="44">
        <f t="shared" si="88"/>
        <v>91.20995339884827</v>
      </c>
      <c r="T502" s="64">
        <v>86.94444444444444</v>
      </c>
      <c r="U502" s="57">
        <v>86.66666666666667</v>
      </c>
      <c r="V502" s="57">
        <v>88.88888888888887</v>
      </c>
      <c r="W502" s="56" t="s">
        <v>1</v>
      </c>
      <c r="X502" s="56" t="s">
        <v>1</v>
      </c>
      <c r="Y502" s="90">
        <f t="shared" si="89"/>
        <v>87.49999999999999</v>
      </c>
      <c r="Z502" s="101">
        <f t="shared" si="90"/>
        <v>89.99540426571365</v>
      </c>
      <c r="AA502" s="50">
        <v>76.5844055893601</v>
      </c>
      <c r="AB502" s="47">
        <v>5.4945054945054945</v>
      </c>
      <c r="AC502" s="44">
        <f t="shared" si="91"/>
        <v>58.81193056564645</v>
      </c>
      <c r="AD502" s="85">
        <v>46.79999999999996</v>
      </c>
      <c r="AE502" s="91">
        <f t="shared" si="92"/>
        <v>46.79999999999996</v>
      </c>
      <c r="AF502" s="88">
        <v>68.75</v>
      </c>
      <c r="AG502" s="80">
        <v>100</v>
      </c>
      <c r="AH502" s="92">
        <f t="shared" si="93"/>
        <v>79.16666666666666</v>
      </c>
      <c r="AI502" s="37">
        <f t="shared" si="94"/>
        <v>59.67969630167809</v>
      </c>
      <c r="AJ502" s="38">
        <f t="shared" si="95"/>
        <v>74.68849991224914</v>
      </c>
    </row>
    <row r="503" spans="1:36" ht="15">
      <c r="A503" s="17">
        <v>117</v>
      </c>
      <c r="B503" s="18">
        <v>25335</v>
      </c>
      <c r="C503" s="19" t="s">
        <v>21</v>
      </c>
      <c r="D503" s="19" t="s">
        <v>350</v>
      </c>
      <c r="E503" s="20">
        <v>6</v>
      </c>
      <c r="F503" s="48">
        <v>90.55</v>
      </c>
      <c r="G503" s="49">
        <v>92.80728530728531</v>
      </c>
      <c r="H503" s="44">
        <f t="shared" si="84"/>
        <v>91.30242843576175</v>
      </c>
      <c r="I503" s="104">
        <v>26</v>
      </c>
      <c r="J503" s="103">
        <f t="shared" si="85"/>
        <v>26</v>
      </c>
      <c r="K503" s="36">
        <f t="shared" si="86"/>
        <v>65.18145706145705</v>
      </c>
      <c r="L503" s="64">
        <v>86.07594936708861</v>
      </c>
      <c r="M503" s="65">
        <v>100</v>
      </c>
      <c r="N503" s="90">
        <f t="shared" si="87"/>
        <v>89.24050632911391</v>
      </c>
      <c r="O503" s="66">
        <v>99.48256441545033</v>
      </c>
      <c r="P503" s="57">
        <v>99.60863105</v>
      </c>
      <c r="Q503" s="67">
        <v>96.2033462033462</v>
      </c>
      <c r="R503" s="68" t="s">
        <v>1</v>
      </c>
      <c r="S503" s="44">
        <f t="shared" si="88"/>
        <v>98.36999419341784</v>
      </c>
      <c r="T503" s="64">
        <v>98.47222222222221</v>
      </c>
      <c r="U503" s="57">
        <v>72.99999999999999</v>
      </c>
      <c r="V503" s="57">
        <v>100</v>
      </c>
      <c r="W503" s="56" t="s">
        <v>1</v>
      </c>
      <c r="X503" s="56" t="s">
        <v>1</v>
      </c>
      <c r="Y503" s="90">
        <f t="shared" si="89"/>
        <v>90.49074074074073</v>
      </c>
      <c r="Z503" s="101">
        <f t="shared" si="90"/>
        <v>92.4619987044816</v>
      </c>
      <c r="AA503" s="50">
        <v>68.8224340601137</v>
      </c>
      <c r="AB503" s="47">
        <v>23.076923076923077</v>
      </c>
      <c r="AC503" s="44">
        <f t="shared" si="91"/>
        <v>57.386056314316036</v>
      </c>
      <c r="AD503" s="85">
        <v>67.70000000000002</v>
      </c>
      <c r="AE503" s="91">
        <f t="shared" si="92"/>
        <v>67.70000000000002</v>
      </c>
      <c r="AF503" s="88">
        <v>78.125</v>
      </c>
      <c r="AG503" s="80">
        <v>100</v>
      </c>
      <c r="AH503" s="92">
        <f t="shared" si="93"/>
        <v>85.41666666666666</v>
      </c>
      <c r="AI503" s="37">
        <f t="shared" si="94"/>
        <v>65.74256336763523</v>
      </c>
      <c r="AJ503" s="38">
        <f t="shared" si="95"/>
        <v>78.99005977482278</v>
      </c>
    </row>
    <row r="504" spans="1:36" ht="15">
      <c r="A504" s="17">
        <v>517</v>
      </c>
      <c r="B504" s="18">
        <v>25339</v>
      </c>
      <c r="C504" s="19" t="s">
        <v>21</v>
      </c>
      <c r="D504" s="19" t="s">
        <v>907</v>
      </c>
      <c r="E504" s="20">
        <v>6</v>
      </c>
      <c r="F504" s="48">
        <v>65.3</v>
      </c>
      <c r="G504" s="49">
        <v>77.71978021978022</v>
      </c>
      <c r="H504" s="44">
        <f t="shared" si="84"/>
        <v>69.43992673992673</v>
      </c>
      <c r="I504" s="104">
        <v>24</v>
      </c>
      <c r="J504" s="103">
        <f t="shared" si="85"/>
        <v>24</v>
      </c>
      <c r="K504" s="36">
        <f t="shared" si="86"/>
        <v>51.26395604395604</v>
      </c>
      <c r="L504" s="64">
        <v>64.70588235294117</v>
      </c>
      <c r="M504" s="65">
        <v>100</v>
      </c>
      <c r="N504" s="90">
        <f t="shared" si="87"/>
        <v>72.72727272727272</v>
      </c>
      <c r="O504" s="66">
        <v>75.40104845719252</v>
      </c>
      <c r="P504" s="57">
        <v>97.772057</v>
      </c>
      <c r="Q504" s="67">
        <v>98.00796812749005</v>
      </c>
      <c r="R504" s="68" t="s">
        <v>1</v>
      </c>
      <c r="S504" s="44">
        <f t="shared" si="88"/>
        <v>90.33719513789738</v>
      </c>
      <c r="T504" s="64">
        <v>80.27777777777777</v>
      </c>
      <c r="U504" s="57">
        <v>79.75</v>
      </c>
      <c r="V504" s="57">
        <v>98.14814814814815</v>
      </c>
      <c r="W504" s="56" t="s">
        <v>1</v>
      </c>
      <c r="X504" s="56" t="s">
        <v>1</v>
      </c>
      <c r="Y504" s="90">
        <f t="shared" si="89"/>
        <v>86.05864197530863</v>
      </c>
      <c r="Z504" s="101">
        <f t="shared" si="90"/>
        <v>81.56197651820123</v>
      </c>
      <c r="AA504" s="50">
        <v>69.6332150338999</v>
      </c>
      <c r="AB504" s="47">
        <v>5.4945054945054945</v>
      </c>
      <c r="AC504" s="44">
        <f t="shared" si="91"/>
        <v>53.5985376490513</v>
      </c>
      <c r="AD504" s="85">
        <v>56.19999999999993</v>
      </c>
      <c r="AE504" s="91">
        <f t="shared" si="92"/>
        <v>56.19999999999993</v>
      </c>
      <c r="AF504" s="88">
        <v>62.5</v>
      </c>
      <c r="AG504" s="80">
        <v>100</v>
      </c>
      <c r="AH504" s="92">
        <f t="shared" si="93"/>
        <v>75</v>
      </c>
      <c r="AI504" s="37">
        <f t="shared" si="94"/>
        <v>58.57255341282734</v>
      </c>
      <c r="AJ504" s="38">
        <f t="shared" si="95"/>
        <v>68.60554549174003</v>
      </c>
    </row>
    <row r="505" spans="1:36" ht="15">
      <c r="A505" s="17">
        <v>472</v>
      </c>
      <c r="B505" s="18">
        <v>25368</v>
      </c>
      <c r="C505" s="19" t="s">
        <v>21</v>
      </c>
      <c r="D505" s="19" t="s">
        <v>965</v>
      </c>
      <c r="E505" s="20">
        <v>6</v>
      </c>
      <c r="F505" s="48">
        <v>59.80000000000002</v>
      </c>
      <c r="G505" s="49">
        <v>94.95370370370371</v>
      </c>
      <c r="H505" s="44">
        <f t="shared" si="84"/>
        <v>71.51790123456792</v>
      </c>
      <c r="I505" s="104">
        <v>5</v>
      </c>
      <c r="J505" s="103">
        <f t="shared" si="85"/>
        <v>5</v>
      </c>
      <c r="K505" s="36">
        <f t="shared" si="86"/>
        <v>44.91074074074075</v>
      </c>
      <c r="L505" s="64">
        <v>78.28282828282829</v>
      </c>
      <c r="M505" s="65">
        <v>100</v>
      </c>
      <c r="N505" s="90">
        <f t="shared" si="87"/>
        <v>83.21854912764005</v>
      </c>
      <c r="O505" s="66">
        <v>84.00513000440131</v>
      </c>
      <c r="P505" s="57">
        <v>97.8419359</v>
      </c>
      <c r="Q505" s="67">
        <v>94.24083769633508</v>
      </c>
      <c r="R505" s="68" t="s">
        <v>1</v>
      </c>
      <c r="S505" s="44">
        <f t="shared" si="88"/>
        <v>91.9717828869953</v>
      </c>
      <c r="T505" s="64">
        <v>100</v>
      </c>
      <c r="U505" s="57">
        <v>67.3913043478261</v>
      </c>
      <c r="V505" s="57">
        <v>97.22222222222221</v>
      </c>
      <c r="W505" s="56" t="s">
        <v>1</v>
      </c>
      <c r="X505" s="56" t="s">
        <v>1</v>
      </c>
      <c r="Y505" s="90">
        <f t="shared" si="89"/>
        <v>88.20450885668276</v>
      </c>
      <c r="Z505" s="101">
        <f t="shared" si="90"/>
        <v>87.21621426560398</v>
      </c>
      <c r="AA505" s="50">
        <v>64.7791968124468</v>
      </c>
      <c r="AB505" s="47">
        <v>5.4945054945054945</v>
      </c>
      <c r="AC505" s="44">
        <f t="shared" si="91"/>
        <v>49.95802398296147</v>
      </c>
      <c r="AD505" s="85">
        <v>47.89999999999998</v>
      </c>
      <c r="AE505" s="91">
        <f t="shared" si="92"/>
        <v>47.89999999999998</v>
      </c>
      <c r="AF505" s="88">
        <v>81.25</v>
      </c>
      <c r="AG505" s="80">
        <v>100</v>
      </c>
      <c r="AH505" s="92">
        <f t="shared" si="93"/>
        <v>87.5</v>
      </c>
      <c r="AI505" s="37">
        <f t="shared" si="94"/>
        <v>56.91761279091278</v>
      </c>
      <c r="AJ505" s="38">
        <f t="shared" si="95"/>
        <v>69.66553911822398</v>
      </c>
    </row>
    <row r="506" spans="1:36" ht="15">
      <c r="A506" s="17">
        <v>314</v>
      </c>
      <c r="B506" s="18">
        <v>25372</v>
      </c>
      <c r="C506" s="19" t="s">
        <v>21</v>
      </c>
      <c r="D506" s="19" t="s">
        <v>374</v>
      </c>
      <c r="E506" s="20">
        <v>6</v>
      </c>
      <c r="F506" s="48">
        <v>82.85</v>
      </c>
      <c r="G506" s="49">
        <v>78.16239316239316</v>
      </c>
      <c r="H506" s="44">
        <f t="shared" si="84"/>
        <v>81.28746438746438</v>
      </c>
      <c r="I506" s="104">
        <v>28.999999999999996</v>
      </c>
      <c r="J506" s="103">
        <f t="shared" si="85"/>
        <v>28.999999999999996</v>
      </c>
      <c r="K506" s="36">
        <f t="shared" si="86"/>
        <v>60.37247863247863</v>
      </c>
      <c r="L506" s="64">
        <v>44.44444444444444</v>
      </c>
      <c r="M506" s="65">
        <v>100</v>
      </c>
      <c r="N506" s="90">
        <f t="shared" si="87"/>
        <v>57.070707070707066</v>
      </c>
      <c r="O506" s="66">
        <v>80.60380990075048</v>
      </c>
      <c r="P506" s="57">
        <v>97.96164465</v>
      </c>
      <c r="Q506" s="67">
        <v>99.06614785992218</v>
      </c>
      <c r="R506" s="68">
        <v>100</v>
      </c>
      <c r="S506" s="44">
        <f t="shared" si="88"/>
        <v>94.40790060266816</v>
      </c>
      <c r="T506" s="64">
        <v>93.19444444444444</v>
      </c>
      <c r="U506" s="57">
        <v>78.99999999999999</v>
      </c>
      <c r="V506" s="57">
        <v>94.44444444444446</v>
      </c>
      <c r="W506" s="56" t="s">
        <v>1</v>
      </c>
      <c r="X506" s="56" t="s">
        <v>1</v>
      </c>
      <c r="Y506" s="90">
        <f t="shared" si="89"/>
        <v>88.87962962962962</v>
      </c>
      <c r="Z506" s="101">
        <f t="shared" si="90"/>
        <v>76.65275041507604</v>
      </c>
      <c r="AA506" s="50">
        <v>91.4261496079678</v>
      </c>
      <c r="AB506" s="47">
        <v>5.4945054945054945</v>
      </c>
      <c r="AC506" s="44">
        <f t="shared" si="91"/>
        <v>69.94323857960224</v>
      </c>
      <c r="AD506" s="85">
        <v>79.80000000000003</v>
      </c>
      <c r="AE506" s="91">
        <f t="shared" si="92"/>
        <v>79.80000000000003</v>
      </c>
      <c r="AF506" s="88">
        <v>87.5</v>
      </c>
      <c r="AG506" s="80">
        <v>100</v>
      </c>
      <c r="AH506" s="92">
        <f t="shared" si="93"/>
        <v>91.66666666666666</v>
      </c>
      <c r="AI506" s="37">
        <f t="shared" si="94"/>
        <v>76.9163939091212</v>
      </c>
      <c r="AJ506" s="38">
        <f t="shared" si="95"/>
        <v>73.47578910677011</v>
      </c>
    </row>
    <row r="507" spans="1:36" ht="15">
      <c r="A507" s="17">
        <v>182</v>
      </c>
      <c r="B507" s="18">
        <v>25377</v>
      </c>
      <c r="C507" s="19" t="s">
        <v>21</v>
      </c>
      <c r="D507" s="19" t="s">
        <v>380</v>
      </c>
      <c r="E507" s="20">
        <v>5</v>
      </c>
      <c r="F507" s="48">
        <v>77.49999999999999</v>
      </c>
      <c r="G507" s="49">
        <v>91.79334554334554</v>
      </c>
      <c r="H507" s="44">
        <f t="shared" si="84"/>
        <v>82.2644485144485</v>
      </c>
      <c r="I507" s="104">
        <v>21.000000000000004</v>
      </c>
      <c r="J507" s="103">
        <f t="shared" si="85"/>
        <v>21.000000000000004</v>
      </c>
      <c r="K507" s="36">
        <f t="shared" si="86"/>
        <v>57.758669108669096</v>
      </c>
      <c r="L507" s="64">
        <v>75.96439169139467</v>
      </c>
      <c r="M507" s="65">
        <v>100</v>
      </c>
      <c r="N507" s="90">
        <f t="shared" si="87"/>
        <v>81.42702994335042</v>
      </c>
      <c r="O507" s="66">
        <v>96.7858462245473</v>
      </c>
      <c r="P507" s="57">
        <v>95.05569165</v>
      </c>
      <c r="Q507" s="67">
        <v>97.58064516129032</v>
      </c>
      <c r="R507" s="68" t="s">
        <v>1</v>
      </c>
      <c r="S507" s="44">
        <f t="shared" si="88"/>
        <v>96.41376472381342</v>
      </c>
      <c r="T507" s="64">
        <v>100</v>
      </c>
      <c r="U507" s="57">
        <v>68.18181818181817</v>
      </c>
      <c r="V507" s="57">
        <v>100</v>
      </c>
      <c r="W507" s="56" t="s">
        <v>1</v>
      </c>
      <c r="X507" s="56" t="s">
        <v>1</v>
      </c>
      <c r="Y507" s="90">
        <f t="shared" si="89"/>
        <v>89.39393939393938</v>
      </c>
      <c r="Z507" s="101">
        <f t="shared" si="90"/>
        <v>88.13484334123994</v>
      </c>
      <c r="AA507" s="50">
        <v>93.6558384615385</v>
      </c>
      <c r="AB507" s="47">
        <v>14.432989690721648</v>
      </c>
      <c r="AC507" s="44">
        <f t="shared" si="91"/>
        <v>73.85012626883427</v>
      </c>
      <c r="AD507" s="85">
        <v>54.999999999999964</v>
      </c>
      <c r="AE507" s="91">
        <f t="shared" si="92"/>
        <v>54.999999999999964</v>
      </c>
      <c r="AF507" s="88">
        <v>71.875</v>
      </c>
      <c r="AG507" s="80">
        <v>100</v>
      </c>
      <c r="AH507" s="92">
        <f t="shared" si="93"/>
        <v>81.25</v>
      </c>
      <c r="AI507" s="37">
        <f t="shared" si="94"/>
        <v>70.3034006767116</v>
      </c>
      <c r="AJ507" s="38">
        <f t="shared" si="95"/>
        <v>76.71017569536727</v>
      </c>
    </row>
    <row r="508" spans="1:36" ht="15">
      <c r="A508" s="17">
        <v>196</v>
      </c>
      <c r="B508" s="18">
        <v>25386</v>
      </c>
      <c r="C508" s="19" t="s">
        <v>21</v>
      </c>
      <c r="D508" s="19" t="s">
        <v>649</v>
      </c>
      <c r="E508" s="20">
        <v>6</v>
      </c>
      <c r="F508" s="48">
        <v>62.20000000000001</v>
      </c>
      <c r="G508" s="49">
        <v>81.66463166463167</v>
      </c>
      <c r="H508" s="44">
        <f t="shared" si="84"/>
        <v>68.68821055487723</v>
      </c>
      <c r="I508" s="104">
        <v>6</v>
      </c>
      <c r="J508" s="103">
        <f t="shared" si="85"/>
        <v>6</v>
      </c>
      <c r="K508" s="36">
        <f t="shared" si="86"/>
        <v>43.612926332926335</v>
      </c>
      <c r="L508" s="64">
        <v>75.75757575757575</v>
      </c>
      <c r="M508" s="65">
        <v>100</v>
      </c>
      <c r="N508" s="90">
        <f t="shared" si="87"/>
        <v>81.26721763085399</v>
      </c>
      <c r="O508" s="66">
        <v>97.15950156047526</v>
      </c>
      <c r="P508" s="57">
        <v>96.68720995</v>
      </c>
      <c r="Q508" s="67">
        <v>99.12554653341662</v>
      </c>
      <c r="R508" s="68" t="s">
        <v>1</v>
      </c>
      <c r="S508" s="44">
        <f t="shared" si="88"/>
        <v>97.59638346087148</v>
      </c>
      <c r="T508" s="64">
        <v>99.30555555555554</v>
      </c>
      <c r="U508" s="57">
        <v>71.25</v>
      </c>
      <c r="V508" s="57">
        <v>100</v>
      </c>
      <c r="W508" s="56" t="s">
        <v>1</v>
      </c>
      <c r="X508" s="56" t="s">
        <v>1</v>
      </c>
      <c r="Y508" s="90">
        <f t="shared" si="89"/>
        <v>90.18518518518518</v>
      </c>
      <c r="Z508" s="101">
        <f t="shared" si="90"/>
        <v>88.63286290949908</v>
      </c>
      <c r="AA508" s="50">
        <v>100</v>
      </c>
      <c r="AB508" s="47">
        <v>7.6923076923076925</v>
      </c>
      <c r="AC508" s="44">
        <f t="shared" si="91"/>
        <v>76.92307692307692</v>
      </c>
      <c r="AD508" s="85">
        <v>75.90000000000003</v>
      </c>
      <c r="AE508" s="91">
        <f t="shared" si="92"/>
        <v>75.90000000000003</v>
      </c>
      <c r="AF508" s="88">
        <v>71.875</v>
      </c>
      <c r="AG508" s="80">
        <v>100</v>
      </c>
      <c r="AH508" s="92">
        <f t="shared" si="93"/>
        <v>81.25</v>
      </c>
      <c r="AI508" s="37">
        <f t="shared" si="94"/>
        <v>77.51564102564103</v>
      </c>
      <c r="AJ508" s="38">
        <f t="shared" si="95"/>
        <v>76.29370902902713</v>
      </c>
    </row>
    <row r="509" spans="1:36" ht="15">
      <c r="A509" s="17">
        <v>562</v>
      </c>
      <c r="B509" s="18">
        <v>25394</v>
      </c>
      <c r="C509" s="19" t="s">
        <v>21</v>
      </c>
      <c r="D509" s="19" t="s">
        <v>913</v>
      </c>
      <c r="E509" s="20">
        <v>6</v>
      </c>
      <c r="F509" s="48">
        <v>80.45</v>
      </c>
      <c r="G509" s="49">
        <v>83.61212861212861</v>
      </c>
      <c r="H509" s="44">
        <f t="shared" si="84"/>
        <v>81.50404287070954</v>
      </c>
      <c r="I509" s="104">
        <v>21.000000000000004</v>
      </c>
      <c r="J509" s="103">
        <f t="shared" si="85"/>
        <v>21.000000000000004</v>
      </c>
      <c r="K509" s="36">
        <f t="shared" si="86"/>
        <v>57.302425722425724</v>
      </c>
      <c r="L509" s="64">
        <v>74</v>
      </c>
      <c r="M509" s="65">
        <v>100</v>
      </c>
      <c r="N509" s="90">
        <f t="shared" si="87"/>
        <v>79.9090909090909</v>
      </c>
      <c r="O509" s="66">
        <v>78.04556868116191</v>
      </c>
      <c r="P509" s="57">
        <v>95.76936334999999</v>
      </c>
      <c r="Q509" s="67">
        <v>95.55994079921065</v>
      </c>
      <c r="R509" s="68" t="s">
        <v>1</v>
      </c>
      <c r="S509" s="44">
        <f t="shared" si="88"/>
        <v>89.73550451161786</v>
      </c>
      <c r="T509" s="64">
        <v>57.638888888888886</v>
      </c>
      <c r="U509" s="57">
        <v>75</v>
      </c>
      <c r="V509" s="57">
        <v>100</v>
      </c>
      <c r="W509" s="56" t="s">
        <v>1</v>
      </c>
      <c r="X509" s="56" t="s">
        <v>1</v>
      </c>
      <c r="Y509" s="90">
        <f t="shared" si="89"/>
        <v>77.54629629629629</v>
      </c>
      <c r="Z509" s="101">
        <f t="shared" si="90"/>
        <v>82.48647255482882</v>
      </c>
      <c r="AA509" s="50">
        <v>64.9057626001944</v>
      </c>
      <c r="AB509" s="47">
        <v>4.854368932038835</v>
      </c>
      <c r="AC509" s="44">
        <f t="shared" si="91"/>
        <v>49.8929141831555</v>
      </c>
      <c r="AD509" s="85">
        <v>49.999999999999915</v>
      </c>
      <c r="AE509" s="91">
        <f t="shared" si="92"/>
        <v>49.999999999999915</v>
      </c>
      <c r="AF509" s="88">
        <v>18.75</v>
      </c>
      <c r="AG509" s="80">
        <v>100</v>
      </c>
      <c r="AH509" s="92">
        <f t="shared" si="93"/>
        <v>45.83333333333333</v>
      </c>
      <c r="AI509" s="37">
        <f t="shared" si="94"/>
        <v>49.10955423101624</v>
      </c>
      <c r="AJ509" s="38">
        <f t="shared" si="95"/>
        <v>67.43658769120444</v>
      </c>
    </row>
    <row r="510" spans="1:36" ht="15">
      <c r="A510" s="17">
        <v>152</v>
      </c>
      <c r="B510" s="18">
        <v>25398</v>
      </c>
      <c r="C510" s="19" t="s">
        <v>21</v>
      </c>
      <c r="D510" s="19" t="s">
        <v>630</v>
      </c>
      <c r="E510" s="20">
        <v>6</v>
      </c>
      <c r="F510" s="48">
        <v>53.5</v>
      </c>
      <c r="G510" s="49">
        <v>91.66310541310543</v>
      </c>
      <c r="H510" s="44">
        <f t="shared" si="84"/>
        <v>66.2210351377018</v>
      </c>
      <c r="I510" s="104">
        <v>31</v>
      </c>
      <c r="J510" s="103">
        <f t="shared" si="85"/>
        <v>31</v>
      </c>
      <c r="K510" s="36">
        <f t="shared" si="86"/>
        <v>52.13262108262108</v>
      </c>
      <c r="L510" s="64">
        <v>95.33678756476685</v>
      </c>
      <c r="M510" s="65">
        <v>100</v>
      </c>
      <c r="N510" s="90">
        <f t="shared" si="87"/>
        <v>96.39660857277437</v>
      </c>
      <c r="O510" s="66">
        <v>93.37944664031622</v>
      </c>
      <c r="P510" s="57">
        <v>98.0382326</v>
      </c>
      <c r="Q510" s="67">
        <v>99.7229916897507</v>
      </c>
      <c r="R510" s="68" t="s">
        <v>1</v>
      </c>
      <c r="S510" s="44">
        <f t="shared" si="88"/>
        <v>96.98623600357854</v>
      </c>
      <c r="T510" s="64">
        <v>85.27777777777779</v>
      </c>
      <c r="U510" s="57">
        <v>52.49999999999999</v>
      </c>
      <c r="V510" s="57">
        <v>100</v>
      </c>
      <c r="W510" s="56" t="s">
        <v>1</v>
      </c>
      <c r="X510" s="56" t="s">
        <v>1</v>
      </c>
      <c r="Y510" s="90">
        <f t="shared" si="89"/>
        <v>79.25925925925925</v>
      </c>
      <c r="Z510" s="101">
        <f t="shared" si="90"/>
        <v>92.47232551538806</v>
      </c>
      <c r="AA510" s="50">
        <v>97.3717948717949</v>
      </c>
      <c r="AB510" s="47">
        <v>8.791208791208792</v>
      </c>
      <c r="AC510" s="44">
        <f t="shared" si="91"/>
        <v>75.22664835164838</v>
      </c>
      <c r="AD510" s="85">
        <v>61.99999999999994</v>
      </c>
      <c r="AE510" s="91">
        <f t="shared" si="92"/>
        <v>61.99999999999994</v>
      </c>
      <c r="AF510" s="88">
        <v>53.125</v>
      </c>
      <c r="AG510" s="80">
        <v>100</v>
      </c>
      <c r="AH510" s="92">
        <f t="shared" si="93"/>
        <v>68.75</v>
      </c>
      <c r="AI510" s="37">
        <f t="shared" si="94"/>
        <v>70.40421245421246</v>
      </c>
      <c r="AJ510" s="38">
        <f t="shared" si="95"/>
        <v>77.78395071048197</v>
      </c>
    </row>
    <row r="511" spans="1:36" ht="15">
      <c r="A511" s="17">
        <v>63</v>
      </c>
      <c r="B511" s="18">
        <v>25402</v>
      </c>
      <c r="C511" s="19" t="s">
        <v>21</v>
      </c>
      <c r="D511" s="19" t="s">
        <v>132</v>
      </c>
      <c r="E511" s="20">
        <v>6</v>
      </c>
      <c r="F511" s="48">
        <v>99</v>
      </c>
      <c r="G511" s="49">
        <v>94.48717948717949</v>
      </c>
      <c r="H511" s="44">
        <f t="shared" si="84"/>
        <v>97.4957264957265</v>
      </c>
      <c r="I511" s="104">
        <v>15.000000000000002</v>
      </c>
      <c r="J511" s="103">
        <f t="shared" si="85"/>
        <v>15.000000000000002</v>
      </c>
      <c r="K511" s="36">
        <f t="shared" si="86"/>
        <v>64.4974358974359</v>
      </c>
      <c r="L511" s="64">
        <v>87.09677419354838</v>
      </c>
      <c r="M511" s="65">
        <v>100</v>
      </c>
      <c r="N511" s="90">
        <f t="shared" si="87"/>
        <v>90.02932551319648</v>
      </c>
      <c r="O511" s="66">
        <v>85.48141823632928</v>
      </c>
      <c r="P511" s="57">
        <v>97.33831095</v>
      </c>
      <c r="Q511" s="67">
        <v>99.08088235294117</v>
      </c>
      <c r="R511" s="68" t="s">
        <v>1</v>
      </c>
      <c r="S511" s="44">
        <f t="shared" si="88"/>
        <v>93.90814121901946</v>
      </c>
      <c r="T511" s="64">
        <v>100</v>
      </c>
      <c r="U511" s="57">
        <v>100</v>
      </c>
      <c r="V511" s="57">
        <v>88.88888888888887</v>
      </c>
      <c r="W511" s="56" t="s">
        <v>1</v>
      </c>
      <c r="X511" s="56" t="s">
        <v>1</v>
      </c>
      <c r="Y511" s="90">
        <f t="shared" si="89"/>
        <v>96.29629629629628</v>
      </c>
      <c r="Z511" s="101">
        <f t="shared" si="90"/>
        <v>92.77461952700378</v>
      </c>
      <c r="AA511" s="50">
        <v>99.4283746556474</v>
      </c>
      <c r="AB511" s="47">
        <v>35.1063829787234</v>
      </c>
      <c r="AC511" s="44">
        <f t="shared" si="91"/>
        <v>83.3478767364164</v>
      </c>
      <c r="AD511" s="85">
        <v>54.49999999999996</v>
      </c>
      <c r="AE511" s="91">
        <f t="shared" si="92"/>
        <v>54.49999999999996</v>
      </c>
      <c r="AF511" s="88">
        <v>53.125</v>
      </c>
      <c r="AG511" s="80">
        <v>100</v>
      </c>
      <c r="AH511" s="92">
        <f t="shared" si="93"/>
        <v>68.75</v>
      </c>
      <c r="AI511" s="37">
        <f t="shared" si="94"/>
        <v>72.73553425942207</v>
      </c>
      <c r="AJ511" s="38">
        <f t="shared" si="95"/>
        <v>81.10745722081569</v>
      </c>
    </row>
    <row r="512" spans="1:36" ht="15">
      <c r="A512" s="17">
        <v>166</v>
      </c>
      <c r="B512" s="18">
        <v>25407</v>
      </c>
      <c r="C512" s="19" t="s">
        <v>21</v>
      </c>
      <c r="D512" s="19" t="s">
        <v>610</v>
      </c>
      <c r="E512" s="20">
        <v>6</v>
      </c>
      <c r="F512" s="48">
        <v>93.00000000000001</v>
      </c>
      <c r="G512" s="49">
        <v>73.98453398453398</v>
      </c>
      <c r="H512" s="44">
        <f t="shared" si="84"/>
        <v>86.661511328178</v>
      </c>
      <c r="I512" s="104">
        <v>21.000000000000004</v>
      </c>
      <c r="J512" s="103">
        <f t="shared" si="85"/>
        <v>21.000000000000004</v>
      </c>
      <c r="K512" s="36">
        <f t="shared" si="86"/>
        <v>60.39690679690679</v>
      </c>
      <c r="L512" s="64">
        <v>88.69565217391305</v>
      </c>
      <c r="M512" s="65">
        <v>100</v>
      </c>
      <c r="N512" s="90">
        <f t="shared" si="87"/>
        <v>91.26482213438734</v>
      </c>
      <c r="O512" s="66">
        <v>73.99309024309024</v>
      </c>
      <c r="P512" s="57">
        <v>96.1305046</v>
      </c>
      <c r="Q512" s="67">
        <v>99.32572614107885</v>
      </c>
      <c r="R512" s="68" t="s">
        <v>1</v>
      </c>
      <c r="S512" s="44">
        <f t="shared" si="88"/>
        <v>89.76030505285132</v>
      </c>
      <c r="T512" s="64">
        <v>95.83333333333334</v>
      </c>
      <c r="U512" s="57">
        <v>61.69565217391304</v>
      </c>
      <c r="V512" s="57">
        <v>92.59259259259261</v>
      </c>
      <c r="W512" s="56" t="s">
        <v>1</v>
      </c>
      <c r="X512" s="56" t="s">
        <v>1</v>
      </c>
      <c r="Y512" s="90">
        <f t="shared" si="89"/>
        <v>83.37385936661299</v>
      </c>
      <c r="Z512" s="101">
        <f t="shared" si="90"/>
        <v>88.88954560402998</v>
      </c>
      <c r="AA512" s="50">
        <v>72.2934068658614</v>
      </c>
      <c r="AB512" s="47">
        <v>34.40860215053764</v>
      </c>
      <c r="AC512" s="44">
        <f t="shared" si="91"/>
        <v>62.822205687030454</v>
      </c>
      <c r="AD512" s="85">
        <v>65.79999999999997</v>
      </c>
      <c r="AE512" s="91">
        <f t="shared" si="92"/>
        <v>65.79999999999997</v>
      </c>
      <c r="AF512" s="88">
        <v>87.5</v>
      </c>
      <c r="AG512" s="80">
        <v>100</v>
      </c>
      <c r="AH512" s="92">
        <f t="shared" si="93"/>
        <v>91.66666666666666</v>
      </c>
      <c r="AI512" s="37">
        <f t="shared" si="94"/>
        <v>69.38517636641623</v>
      </c>
      <c r="AJ512" s="38">
        <f t="shared" si="95"/>
        <v>77.33970707132121</v>
      </c>
    </row>
    <row r="513" spans="1:36" ht="15">
      <c r="A513" s="17">
        <v>343</v>
      </c>
      <c r="B513" s="18">
        <v>25426</v>
      </c>
      <c r="C513" s="19" t="s">
        <v>21</v>
      </c>
      <c r="D513" s="19" t="s">
        <v>737</v>
      </c>
      <c r="E513" s="20">
        <v>6</v>
      </c>
      <c r="F513" s="48">
        <v>71.80000000000001</v>
      </c>
      <c r="G513" s="49">
        <v>79.53601953601954</v>
      </c>
      <c r="H513" s="44">
        <f t="shared" si="84"/>
        <v>74.37867317867318</v>
      </c>
      <c r="I513" s="104">
        <v>6</v>
      </c>
      <c r="J513" s="103">
        <f t="shared" si="85"/>
        <v>6</v>
      </c>
      <c r="K513" s="36">
        <f t="shared" si="86"/>
        <v>47.027203907203905</v>
      </c>
      <c r="L513" s="64">
        <v>73.13432835820896</v>
      </c>
      <c r="M513" s="65">
        <v>100</v>
      </c>
      <c r="N513" s="90">
        <f t="shared" si="87"/>
        <v>79.24016282225239</v>
      </c>
      <c r="O513" s="66">
        <v>88.06131442001008</v>
      </c>
      <c r="P513" s="57">
        <v>99.5760116</v>
      </c>
      <c r="Q513" s="67">
        <v>99.02676399026764</v>
      </c>
      <c r="R513" s="68" t="s">
        <v>1</v>
      </c>
      <c r="S513" s="44">
        <f t="shared" si="88"/>
        <v>95.49497498467377</v>
      </c>
      <c r="T513" s="64">
        <v>100</v>
      </c>
      <c r="U513" s="57">
        <v>89.99999999999999</v>
      </c>
      <c r="V513" s="57">
        <v>96.2962962962963</v>
      </c>
      <c r="W513" s="56" t="s">
        <v>1</v>
      </c>
      <c r="X513" s="56" t="s">
        <v>1</v>
      </c>
      <c r="Y513" s="90">
        <f t="shared" si="89"/>
        <v>95.43209876543209</v>
      </c>
      <c r="Z513" s="101">
        <f t="shared" si="90"/>
        <v>88.32776734059036</v>
      </c>
      <c r="AA513" s="50">
        <v>73.540423942005</v>
      </c>
      <c r="AB513" s="47">
        <v>5.4945054945054945</v>
      </c>
      <c r="AC513" s="44">
        <f t="shared" si="91"/>
        <v>56.52894433013012</v>
      </c>
      <c r="AD513" s="85">
        <v>65.1999999999999</v>
      </c>
      <c r="AE513" s="91">
        <f t="shared" si="92"/>
        <v>65.1999999999999</v>
      </c>
      <c r="AF513" s="88">
        <v>81.25</v>
      </c>
      <c r="AG513" s="80">
        <v>100</v>
      </c>
      <c r="AH513" s="92">
        <f t="shared" si="93"/>
        <v>87.5</v>
      </c>
      <c r="AI513" s="37">
        <f t="shared" si="94"/>
        <v>65.03543697606938</v>
      </c>
      <c r="AJ513" s="38">
        <f t="shared" si="95"/>
        <v>73.07995554455677</v>
      </c>
    </row>
    <row r="514" spans="1:36" ht="15">
      <c r="A514" s="17">
        <v>25</v>
      </c>
      <c r="B514" s="18">
        <v>25430</v>
      </c>
      <c r="C514" s="19" t="s">
        <v>21</v>
      </c>
      <c r="D514" s="19" t="s">
        <v>194</v>
      </c>
      <c r="E514" s="20">
        <v>3</v>
      </c>
      <c r="F514" s="48">
        <v>89.6</v>
      </c>
      <c r="G514" s="49">
        <v>96.5562678062678</v>
      </c>
      <c r="H514" s="44">
        <f aca="true" t="shared" si="96" ref="H514:H577">(F514*(8/12))+(G514*(4/12))</f>
        <v>91.91875593542258</v>
      </c>
      <c r="I514" s="104">
        <v>32</v>
      </c>
      <c r="J514" s="103">
        <f aca="true" t="shared" si="97" ref="J514:J577">I514</f>
        <v>32</v>
      </c>
      <c r="K514" s="36">
        <f aca="true" t="shared" si="98" ref="K514:K577">(H514*(12/20))+(J514*(8/20))</f>
        <v>67.95125356125355</v>
      </c>
      <c r="L514" s="64">
        <v>96.08294930875576</v>
      </c>
      <c r="M514" s="65">
        <v>100</v>
      </c>
      <c r="N514" s="90">
        <f aca="true" t="shared" si="99" ref="N514:N577">(L514*(17/22))+(M514*(5/22))</f>
        <v>96.97318810222035</v>
      </c>
      <c r="O514" s="66">
        <v>97.24025974025975</v>
      </c>
      <c r="P514" s="57">
        <v>97.14666275</v>
      </c>
      <c r="Q514" s="67">
        <v>97.50320649850363</v>
      </c>
      <c r="R514" s="68" t="s">
        <v>1</v>
      </c>
      <c r="S514" s="44">
        <f aca="true" t="shared" si="100" ref="S514:S577">IF((R514=("N/A")),((O514*(5.33/16))+(P514*(5.33/16))+(Q514*(5.33/16))),((O514*(4/16))+(P514*(4/16))+(Q514*(4/16))+(R514*(4/16))))</f>
        <v>97.23589921938179</v>
      </c>
      <c r="T514" s="64">
        <v>97.91666666666666</v>
      </c>
      <c r="U514" s="57">
        <v>99.99999999999999</v>
      </c>
      <c r="V514" s="57">
        <v>94.44444444444446</v>
      </c>
      <c r="W514" s="56" t="s">
        <v>1</v>
      </c>
      <c r="X514" s="56" t="s">
        <v>1</v>
      </c>
      <c r="Y514" s="90">
        <f aca="true" t="shared" si="101" ref="Y514:Y577">(T514*(4/12))+(U514*(4/12))+(V514*(4/12))</f>
        <v>97.4537037037037</v>
      </c>
      <c r="Z514" s="101">
        <f aca="true" t="shared" si="102" ref="Z514:Z577">(N514*(22/50))+(S514*(16/50))+(Y514*(12/50))</f>
        <v>97.17257940406802</v>
      </c>
      <c r="AA514" s="50">
        <v>90.4340817969909</v>
      </c>
      <c r="AB514" s="47">
        <v>4.2105263157894735</v>
      </c>
      <c r="AC514" s="44">
        <f aca="true" t="shared" si="103" ref="AC514:AC577">(AA514*(12/16))+(AB514*(4/16))</f>
        <v>68.87819292669055</v>
      </c>
      <c r="AD514" s="85">
        <v>70.90000000000003</v>
      </c>
      <c r="AE514" s="91">
        <f aca="true" t="shared" si="104" ref="AE514:AE577">AD514</f>
        <v>70.90000000000003</v>
      </c>
      <c r="AF514" s="88">
        <v>78.125</v>
      </c>
      <c r="AG514" s="80">
        <v>100</v>
      </c>
      <c r="AH514" s="92">
        <f aca="true" t="shared" si="105" ref="AH514:AH577">(AF514*(4/6))+(AG514*(2/6))</f>
        <v>85.41666666666666</v>
      </c>
      <c r="AI514" s="37">
        <f aca="true" t="shared" si="106" ref="AI514:AI577">(AC514*(16/30))+(AE514*(8/30))+(AH514*(6/30))</f>
        <v>72.7250362275683</v>
      </c>
      <c r="AJ514" s="38">
        <f aca="true" t="shared" si="107" ref="AJ514:AJ577">(K514*(20/100))+(Z514*(50/100))+(AI514*(30/100))</f>
        <v>83.9940512825552</v>
      </c>
    </row>
    <row r="515" spans="1:36" ht="15">
      <c r="A515" s="17">
        <v>393</v>
      </c>
      <c r="B515" s="18">
        <v>25436</v>
      </c>
      <c r="C515" s="19" t="s">
        <v>21</v>
      </c>
      <c r="D515" s="19" t="s">
        <v>1004</v>
      </c>
      <c r="E515" s="20">
        <v>6</v>
      </c>
      <c r="F515" s="48">
        <v>84.45</v>
      </c>
      <c r="G515" s="49">
        <v>78.05555555555554</v>
      </c>
      <c r="H515" s="44">
        <f t="shared" si="96"/>
        <v>82.31851851851852</v>
      </c>
      <c r="I515" s="104">
        <v>5</v>
      </c>
      <c r="J515" s="103">
        <f t="shared" si="97"/>
        <v>5</v>
      </c>
      <c r="K515" s="36">
        <f t="shared" si="98"/>
        <v>51.39111111111111</v>
      </c>
      <c r="L515" s="64">
        <v>93.5483870967742</v>
      </c>
      <c r="M515" s="65">
        <v>100</v>
      </c>
      <c r="N515" s="90">
        <f t="shared" si="99"/>
        <v>95.01466275659826</v>
      </c>
      <c r="O515" s="66">
        <v>95.90479320457074</v>
      </c>
      <c r="P515" s="57">
        <v>98.3358105</v>
      </c>
      <c r="Q515" s="67">
        <v>100</v>
      </c>
      <c r="R515" s="68" t="s">
        <v>1</v>
      </c>
      <c r="S515" s="44">
        <f t="shared" si="100"/>
        <v>98.01890110908514</v>
      </c>
      <c r="T515" s="64">
        <v>99.30555555555554</v>
      </c>
      <c r="U515" s="57">
        <v>75</v>
      </c>
      <c r="V515" s="57">
        <v>0</v>
      </c>
      <c r="W515" s="56" t="s">
        <v>1</v>
      </c>
      <c r="X515" s="56" t="s">
        <v>1</v>
      </c>
      <c r="Y515" s="90">
        <f t="shared" si="101"/>
        <v>58.10185185185185</v>
      </c>
      <c r="Z515" s="101">
        <f t="shared" si="102"/>
        <v>87.11694441225491</v>
      </c>
      <c r="AA515" s="50">
        <v>80.1811079760905</v>
      </c>
      <c r="AB515" s="47">
        <v>6.593406593406594</v>
      </c>
      <c r="AC515" s="44">
        <f t="shared" si="103"/>
        <v>61.78418263041952</v>
      </c>
      <c r="AD515" s="85">
        <v>38.20000000000001</v>
      </c>
      <c r="AE515" s="91">
        <f t="shared" si="104"/>
        <v>38.20000000000001</v>
      </c>
      <c r="AF515" s="88">
        <v>71.875</v>
      </c>
      <c r="AG515" s="80">
        <v>100</v>
      </c>
      <c r="AH515" s="92">
        <f t="shared" si="105"/>
        <v>81.25</v>
      </c>
      <c r="AI515" s="37">
        <f t="shared" si="106"/>
        <v>59.38823073622375</v>
      </c>
      <c r="AJ515" s="38">
        <f t="shared" si="107"/>
        <v>71.6531636492168</v>
      </c>
    </row>
    <row r="516" spans="1:36" ht="15">
      <c r="A516" s="17">
        <v>312</v>
      </c>
      <c r="B516" s="18">
        <v>25438</v>
      </c>
      <c r="C516" s="19" t="s">
        <v>21</v>
      </c>
      <c r="D516" s="19" t="s">
        <v>628</v>
      </c>
      <c r="E516" s="20">
        <v>6</v>
      </c>
      <c r="F516" s="48">
        <v>64.3</v>
      </c>
      <c r="G516" s="49">
        <v>0</v>
      </c>
      <c r="H516" s="44">
        <f t="shared" si="96"/>
        <v>42.86666666666666</v>
      </c>
      <c r="I516" s="104">
        <v>6</v>
      </c>
      <c r="J516" s="103">
        <f t="shared" si="97"/>
        <v>6</v>
      </c>
      <c r="K516" s="36">
        <f t="shared" si="98"/>
        <v>28.119999999999997</v>
      </c>
      <c r="L516" s="64">
        <v>98.97435897435898</v>
      </c>
      <c r="M516" s="65">
        <v>100</v>
      </c>
      <c r="N516" s="90">
        <f t="shared" si="99"/>
        <v>99.20745920745921</v>
      </c>
      <c r="O516" s="66">
        <v>84.64032150418853</v>
      </c>
      <c r="P516" s="57">
        <v>94.1883828</v>
      </c>
      <c r="Q516" s="67">
        <v>96.67469879518073</v>
      </c>
      <c r="R516" s="68" t="s">
        <v>1</v>
      </c>
      <c r="S516" s="44">
        <f t="shared" si="100"/>
        <v>91.7770711574774</v>
      </c>
      <c r="T516" s="64">
        <v>97.63888888888889</v>
      </c>
      <c r="U516" s="57">
        <v>80</v>
      </c>
      <c r="V516" s="57">
        <v>91.66666666666667</v>
      </c>
      <c r="W516" s="56" t="s">
        <v>1</v>
      </c>
      <c r="X516" s="56" t="s">
        <v>1</v>
      </c>
      <c r="Y516" s="90">
        <f t="shared" si="101"/>
        <v>89.7685185185185</v>
      </c>
      <c r="Z516" s="101">
        <f t="shared" si="102"/>
        <v>94.56438926611925</v>
      </c>
      <c r="AA516" s="50">
        <v>84.2045885629522</v>
      </c>
      <c r="AB516" s="47">
        <v>6.593406593406594</v>
      </c>
      <c r="AC516" s="44">
        <f t="shared" si="103"/>
        <v>64.8017930705658</v>
      </c>
      <c r="AD516" s="85">
        <v>63.69999999999996</v>
      </c>
      <c r="AE516" s="91">
        <f t="shared" si="104"/>
        <v>63.69999999999996</v>
      </c>
      <c r="AF516" s="88">
        <v>78.125</v>
      </c>
      <c r="AG516" s="80">
        <v>100</v>
      </c>
      <c r="AH516" s="92">
        <f t="shared" si="105"/>
        <v>85.41666666666666</v>
      </c>
      <c r="AI516" s="37">
        <f t="shared" si="106"/>
        <v>68.63095630430175</v>
      </c>
      <c r="AJ516" s="38">
        <f t="shared" si="107"/>
        <v>73.49548152435015</v>
      </c>
    </row>
    <row r="517" spans="1:36" ht="15">
      <c r="A517" s="17">
        <v>1</v>
      </c>
      <c r="B517" s="18">
        <v>25473</v>
      </c>
      <c r="C517" s="19" t="s">
        <v>21</v>
      </c>
      <c r="D517" s="19" t="s">
        <v>148</v>
      </c>
      <c r="E517" s="20">
        <v>2</v>
      </c>
      <c r="F517" s="48">
        <v>99.85</v>
      </c>
      <c r="G517" s="49">
        <v>90.23962148962148</v>
      </c>
      <c r="H517" s="44">
        <f t="shared" si="96"/>
        <v>96.6465404965405</v>
      </c>
      <c r="I517" s="104">
        <v>90.00000000000003</v>
      </c>
      <c r="J517" s="103">
        <f t="shared" si="97"/>
        <v>90.00000000000003</v>
      </c>
      <c r="K517" s="36">
        <f t="shared" si="98"/>
        <v>93.98792429792431</v>
      </c>
      <c r="L517" s="64">
        <v>86.41975308641976</v>
      </c>
      <c r="M517" s="65">
        <v>100</v>
      </c>
      <c r="N517" s="90">
        <f t="shared" si="99"/>
        <v>89.50617283950618</v>
      </c>
      <c r="O517" s="66">
        <v>98.01921382803735</v>
      </c>
      <c r="P517" s="57">
        <v>91.83006425</v>
      </c>
      <c r="Q517" s="67">
        <v>98.3025971539787</v>
      </c>
      <c r="R517" s="68">
        <v>100</v>
      </c>
      <c r="S517" s="44">
        <f t="shared" si="100"/>
        <v>97.03796880800401</v>
      </c>
      <c r="T517" s="64">
        <v>99.16666666666667</v>
      </c>
      <c r="U517" s="57">
        <v>97.5</v>
      </c>
      <c r="V517" s="57">
        <v>100</v>
      </c>
      <c r="W517" s="56" t="s">
        <v>1</v>
      </c>
      <c r="X517" s="56" t="s">
        <v>1</v>
      </c>
      <c r="Y517" s="90">
        <f t="shared" si="101"/>
        <v>98.88888888888889</v>
      </c>
      <c r="Z517" s="101">
        <f t="shared" si="102"/>
        <v>94.16819940127733</v>
      </c>
      <c r="AA517" s="50">
        <v>100</v>
      </c>
      <c r="AB517" s="47">
        <v>23.015873015873016</v>
      </c>
      <c r="AC517" s="44">
        <f t="shared" si="103"/>
        <v>80.75396825396825</v>
      </c>
      <c r="AD517" s="85">
        <v>91.80000000000007</v>
      </c>
      <c r="AE517" s="91">
        <f t="shared" si="104"/>
        <v>91.80000000000007</v>
      </c>
      <c r="AF517" s="88">
        <v>93.75</v>
      </c>
      <c r="AG517" s="80">
        <v>100</v>
      </c>
      <c r="AH517" s="92">
        <f t="shared" si="105"/>
        <v>95.83333333333333</v>
      </c>
      <c r="AI517" s="37">
        <f t="shared" si="106"/>
        <v>86.71544973544975</v>
      </c>
      <c r="AJ517" s="38">
        <f t="shared" si="107"/>
        <v>91.89631948085847</v>
      </c>
    </row>
    <row r="518" spans="1:36" ht="15">
      <c r="A518" s="17">
        <v>389</v>
      </c>
      <c r="B518" s="18">
        <v>25483</v>
      </c>
      <c r="C518" s="19" t="s">
        <v>21</v>
      </c>
      <c r="D518" s="19" t="s">
        <v>687</v>
      </c>
      <c r="E518" s="20">
        <v>6</v>
      </c>
      <c r="F518" s="48">
        <v>74.75</v>
      </c>
      <c r="G518" s="49">
        <v>97.23646723646723</v>
      </c>
      <c r="H518" s="44">
        <f t="shared" si="96"/>
        <v>82.2454890788224</v>
      </c>
      <c r="I518" s="104">
        <v>11</v>
      </c>
      <c r="J518" s="103">
        <f t="shared" si="97"/>
        <v>11</v>
      </c>
      <c r="K518" s="36">
        <f t="shared" si="98"/>
        <v>53.74729344729344</v>
      </c>
      <c r="L518" s="64">
        <v>76.29310344827587</v>
      </c>
      <c r="M518" s="65">
        <v>100</v>
      </c>
      <c r="N518" s="90">
        <f t="shared" si="99"/>
        <v>81.68103448275863</v>
      </c>
      <c r="O518" s="66">
        <v>86.93969973882537</v>
      </c>
      <c r="P518" s="57">
        <v>98.4225567</v>
      </c>
      <c r="Q518" s="67">
        <v>98.57142857142858</v>
      </c>
      <c r="R518" s="68" t="s">
        <v>1</v>
      </c>
      <c r="S518" s="44">
        <f t="shared" si="100"/>
        <v>94.58540881904085</v>
      </c>
      <c r="T518" s="64">
        <v>99.30555555555554</v>
      </c>
      <c r="U518" s="57">
        <v>80</v>
      </c>
      <c r="V518" s="57">
        <v>100</v>
      </c>
      <c r="W518" s="56" t="s">
        <v>1</v>
      </c>
      <c r="X518" s="56" t="s">
        <v>1</v>
      </c>
      <c r="Y518" s="90">
        <f t="shared" si="101"/>
        <v>93.10185185185185</v>
      </c>
      <c r="Z518" s="101">
        <f t="shared" si="102"/>
        <v>88.55143043895131</v>
      </c>
      <c r="AA518" s="50">
        <v>57.0559785584338</v>
      </c>
      <c r="AB518" s="47">
        <v>5.4945054945054945</v>
      </c>
      <c r="AC518" s="44">
        <f t="shared" si="103"/>
        <v>44.165610292451724</v>
      </c>
      <c r="AD518" s="85">
        <v>51.9</v>
      </c>
      <c r="AE518" s="91">
        <f t="shared" si="104"/>
        <v>51.9</v>
      </c>
      <c r="AF518" s="88">
        <v>87.5</v>
      </c>
      <c r="AG518" s="80">
        <v>100</v>
      </c>
      <c r="AH518" s="92">
        <f t="shared" si="105"/>
        <v>91.66666666666666</v>
      </c>
      <c r="AI518" s="37">
        <f t="shared" si="106"/>
        <v>55.72832548930758</v>
      </c>
      <c r="AJ518" s="38">
        <f t="shared" si="107"/>
        <v>71.74367155572662</v>
      </c>
    </row>
    <row r="519" spans="1:36" ht="15">
      <c r="A519" s="17">
        <v>231</v>
      </c>
      <c r="B519" s="18">
        <v>25486</v>
      </c>
      <c r="C519" s="19" t="s">
        <v>21</v>
      </c>
      <c r="D519" s="19" t="s">
        <v>869</v>
      </c>
      <c r="E519" s="20">
        <v>6</v>
      </c>
      <c r="F519" s="48">
        <v>53.25000000000001</v>
      </c>
      <c r="G519" s="49">
        <v>80.1139601139601</v>
      </c>
      <c r="H519" s="44">
        <f t="shared" si="96"/>
        <v>62.204653371320035</v>
      </c>
      <c r="I519" s="104">
        <v>26</v>
      </c>
      <c r="J519" s="103">
        <f t="shared" si="97"/>
        <v>26</v>
      </c>
      <c r="K519" s="36">
        <f t="shared" si="98"/>
        <v>47.72279202279202</v>
      </c>
      <c r="L519" s="64">
        <v>95.20958083832335</v>
      </c>
      <c r="M519" s="65">
        <v>100</v>
      </c>
      <c r="N519" s="90">
        <f t="shared" si="99"/>
        <v>96.29831246597712</v>
      </c>
      <c r="O519" s="66">
        <v>96.85474665789626</v>
      </c>
      <c r="P519" s="57">
        <v>96.815498</v>
      </c>
      <c r="Q519" s="67">
        <v>99.31118314424636</v>
      </c>
      <c r="R519" s="68" t="s">
        <v>1</v>
      </c>
      <c r="S519" s="44">
        <f t="shared" si="100"/>
        <v>97.59943813658876</v>
      </c>
      <c r="T519" s="64">
        <v>97.22222222222221</v>
      </c>
      <c r="U519" s="57">
        <v>97.5</v>
      </c>
      <c r="V519" s="57">
        <v>98.14814814814815</v>
      </c>
      <c r="W519" s="56" t="s">
        <v>1</v>
      </c>
      <c r="X519" s="56" t="s">
        <v>1</v>
      </c>
      <c r="Y519" s="90">
        <f t="shared" si="101"/>
        <v>97.62345679012346</v>
      </c>
      <c r="Z519" s="101">
        <f t="shared" si="102"/>
        <v>97.03270731836797</v>
      </c>
      <c r="AA519" s="50">
        <v>67.6446905856049</v>
      </c>
      <c r="AB519" s="47">
        <v>14.444444444444443</v>
      </c>
      <c r="AC519" s="44">
        <f t="shared" si="103"/>
        <v>54.34462905031479</v>
      </c>
      <c r="AD519" s="85">
        <v>58.399999999999984</v>
      </c>
      <c r="AE519" s="91">
        <f t="shared" si="104"/>
        <v>58.399999999999984</v>
      </c>
      <c r="AF519" s="88">
        <v>50</v>
      </c>
      <c r="AG519" s="80">
        <v>100</v>
      </c>
      <c r="AH519" s="92">
        <f t="shared" si="105"/>
        <v>66.66666666666666</v>
      </c>
      <c r="AI519" s="37">
        <f t="shared" si="106"/>
        <v>57.89046882683455</v>
      </c>
      <c r="AJ519" s="38">
        <f t="shared" si="107"/>
        <v>75.42805271179276</v>
      </c>
    </row>
    <row r="520" spans="1:36" ht="15">
      <c r="A520" s="17">
        <v>76</v>
      </c>
      <c r="B520" s="18">
        <v>25488</v>
      </c>
      <c r="C520" s="19" t="s">
        <v>21</v>
      </c>
      <c r="D520" s="19" t="s">
        <v>432</v>
      </c>
      <c r="E520" s="20">
        <v>6</v>
      </c>
      <c r="F520" s="48">
        <v>77.20000000000002</v>
      </c>
      <c r="G520" s="49">
        <v>91.08007733007733</v>
      </c>
      <c r="H520" s="44">
        <f t="shared" si="96"/>
        <v>81.82669244335912</v>
      </c>
      <c r="I520" s="104">
        <v>31</v>
      </c>
      <c r="J520" s="103">
        <f t="shared" si="97"/>
        <v>31</v>
      </c>
      <c r="K520" s="36">
        <f t="shared" si="98"/>
        <v>61.49601546601547</v>
      </c>
      <c r="L520" s="64">
        <v>99.47089947089947</v>
      </c>
      <c r="M520" s="65">
        <v>100</v>
      </c>
      <c r="N520" s="90">
        <f t="shared" si="99"/>
        <v>99.59114959114959</v>
      </c>
      <c r="O520" s="66">
        <v>99.02714863344785</v>
      </c>
      <c r="P520" s="57">
        <v>97.029595</v>
      </c>
      <c r="Q520" s="67">
        <v>99.1040661612681</v>
      </c>
      <c r="R520" s="68" t="s">
        <v>1</v>
      </c>
      <c r="S520" s="44">
        <f t="shared" si="100"/>
        <v>98.32544476286475</v>
      </c>
      <c r="T520" s="64">
        <v>100</v>
      </c>
      <c r="U520" s="57">
        <v>72.5</v>
      </c>
      <c r="V520" s="57">
        <v>98.61111111111113</v>
      </c>
      <c r="W520" s="56" t="s">
        <v>1</v>
      </c>
      <c r="X520" s="56" t="s">
        <v>1</v>
      </c>
      <c r="Y520" s="90">
        <f t="shared" si="101"/>
        <v>90.37037037037037</v>
      </c>
      <c r="Z520" s="101">
        <f t="shared" si="102"/>
        <v>96.97313703311143</v>
      </c>
      <c r="AA520" s="50">
        <v>79.5853067356885</v>
      </c>
      <c r="AB520" s="47">
        <v>7.6923076923076925</v>
      </c>
      <c r="AC520" s="44">
        <f t="shared" si="103"/>
        <v>61.6120569748433</v>
      </c>
      <c r="AD520" s="85">
        <v>54.49999999999994</v>
      </c>
      <c r="AE520" s="91">
        <f t="shared" si="104"/>
        <v>54.49999999999994</v>
      </c>
      <c r="AF520" s="88">
        <v>84.375</v>
      </c>
      <c r="AG520" s="80">
        <v>100</v>
      </c>
      <c r="AH520" s="92">
        <f t="shared" si="105"/>
        <v>89.58333333333333</v>
      </c>
      <c r="AI520" s="37">
        <f t="shared" si="106"/>
        <v>65.3097637199164</v>
      </c>
      <c r="AJ520" s="38">
        <f t="shared" si="107"/>
        <v>80.37870072573374</v>
      </c>
    </row>
    <row r="521" spans="1:36" ht="15">
      <c r="A521" s="17">
        <v>179</v>
      </c>
      <c r="B521" s="18">
        <v>25489</v>
      </c>
      <c r="C521" s="19" t="s">
        <v>21</v>
      </c>
      <c r="D521" s="19" t="s">
        <v>467</v>
      </c>
      <c r="E521" s="20">
        <v>6</v>
      </c>
      <c r="F521" s="48">
        <v>85.15000000000002</v>
      </c>
      <c r="G521" s="49">
        <v>78.51851851851852</v>
      </c>
      <c r="H521" s="44">
        <f t="shared" si="96"/>
        <v>82.93950617283951</v>
      </c>
      <c r="I521" s="104">
        <v>21.000000000000004</v>
      </c>
      <c r="J521" s="103">
        <f t="shared" si="97"/>
        <v>21.000000000000004</v>
      </c>
      <c r="K521" s="36">
        <f t="shared" si="98"/>
        <v>58.1637037037037</v>
      </c>
      <c r="L521" s="64">
        <v>98.08917197452229</v>
      </c>
      <c r="M521" s="65">
        <v>100</v>
      </c>
      <c r="N521" s="90">
        <f t="shared" si="99"/>
        <v>98.52345107122176</v>
      </c>
      <c r="O521" s="66">
        <v>81.52582928740205</v>
      </c>
      <c r="P521" s="57">
        <v>97.95306575</v>
      </c>
      <c r="Q521" s="67">
        <v>96.51810584958217</v>
      </c>
      <c r="R521" s="68" t="s">
        <v>1</v>
      </c>
      <c r="S521" s="44">
        <f t="shared" si="100"/>
        <v>91.94150092047661</v>
      </c>
      <c r="T521" s="64">
        <v>100</v>
      </c>
      <c r="U521" s="57">
        <v>70</v>
      </c>
      <c r="V521" s="57">
        <v>94.44444444444446</v>
      </c>
      <c r="W521" s="56" t="s">
        <v>1</v>
      </c>
      <c r="X521" s="56" t="s">
        <v>1</v>
      </c>
      <c r="Y521" s="90">
        <f t="shared" si="101"/>
        <v>88.14814814814814</v>
      </c>
      <c r="Z521" s="101">
        <f t="shared" si="102"/>
        <v>93.92715432144564</v>
      </c>
      <c r="AA521" s="50">
        <v>67.8763468277754</v>
      </c>
      <c r="AB521" s="47">
        <v>21.978021978021978</v>
      </c>
      <c r="AC521" s="44">
        <f t="shared" si="103"/>
        <v>56.40176561533704</v>
      </c>
      <c r="AD521" s="85">
        <v>58.19999999999997</v>
      </c>
      <c r="AE521" s="91">
        <f t="shared" si="104"/>
        <v>58.19999999999997</v>
      </c>
      <c r="AF521" s="88">
        <v>62.5</v>
      </c>
      <c r="AG521" s="80">
        <v>100</v>
      </c>
      <c r="AH521" s="92">
        <f t="shared" si="105"/>
        <v>75</v>
      </c>
      <c r="AI521" s="37">
        <f t="shared" si="106"/>
        <v>60.600941661513076</v>
      </c>
      <c r="AJ521" s="38">
        <f t="shared" si="107"/>
        <v>76.77660039991748</v>
      </c>
    </row>
    <row r="522" spans="1:36" ht="15">
      <c r="A522" s="17">
        <v>32</v>
      </c>
      <c r="B522" s="18">
        <v>25491</v>
      </c>
      <c r="C522" s="19" t="s">
        <v>21</v>
      </c>
      <c r="D522" s="19" t="s">
        <v>660</v>
      </c>
      <c r="E522" s="20">
        <v>6</v>
      </c>
      <c r="F522" s="48">
        <v>87.65</v>
      </c>
      <c r="G522" s="49">
        <v>95.3988603988604</v>
      </c>
      <c r="H522" s="44">
        <f t="shared" si="96"/>
        <v>90.2329534662868</v>
      </c>
      <c r="I522" s="104">
        <v>32</v>
      </c>
      <c r="J522" s="103">
        <f t="shared" si="97"/>
        <v>32</v>
      </c>
      <c r="K522" s="36">
        <f t="shared" si="98"/>
        <v>66.93977207977208</v>
      </c>
      <c r="L522" s="64">
        <v>78.16901408450705</v>
      </c>
      <c r="M522" s="65">
        <v>100</v>
      </c>
      <c r="N522" s="90">
        <f t="shared" si="99"/>
        <v>83.13060179257363</v>
      </c>
      <c r="O522" s="66">
        <v>96.50501258625656</v>
      </c>
      <c r="P522" s="57">
        <v>98.96422795</v>
      </c>
      <c r="Q522" s="67">
        <v>98.96373056994818</v>
      </c>
      <c r="R522" s="68" t="s">
        <v>1</v>
      </c>
      <c r="S522" s="44">
        <f t="shared" si="100"/>
        <v>98.08298349975445</v>
      </c>
      <c r="T522" s="64">
        <v>98.61111111111111</v>
      </c>
      <c r="U522" s="57">
        <v>96.09523809523809</v>
      </c>
      <c r="V522" s="57">
        <v>100</v>
      </c>
      <c r="W522" s="56" t="s">
        <v>1</v>
      </c>
      <c r="X522" s="56" t="s">
        <v>1</v>
      </c>
      <c r="Y522" s="90">
        <f t="shared" si="101"/>
        <v>98.23544973544972</v>
      </c>
      <c r="Z522" s="101">
        <f t="shared" si="102"/>
        <v>91.54052744516176</v>
      </c>
      <c r="AA522" s="50">
        <v>100</v>
      </c>
      <c r="AB522" s="47">
        <v>36.95652173913043</v>
      </c>
      <c r="AC522" s="44">
        <f t="shared" si="103"/>
        <v>84.23913043478261</v>
      </c>
      <c r="AD522" s="85">
        <v>65.69999999999995</v>
      </c>
      <c r="AE522" s="91">
        <f t="shared" si="104"/>
        <v>65.69999999999995</v>
      </c>
      <c r="AF522" s="88">
        <v>78.125</v>
      </c>
      <c r="AG522" s="80">
        <v>100</v>
      </c>
      <c r="AH522" s="92">
        <f t="shared" si="105"/>
        <v>85.41666666666666</v>
      </c>
      <c r="AI522" s="37">
        <f t="shared" si="106"/>
        <v>79.53086956521737</v>
      </c>
      <c r="AJ522" s="38">
        <f t="shared" si="107"/>
        <v>83.01747900810051</v>
      </c>
    </row>
    <row r="523" spans="1:36" ht="15">
      <c r="A523" s="17">
        <v>353</v>
      </c>
      <c r="B523" s="18">
        <v>25506</v>
      </c>
      <c r="C523" s="19" t="s">
        <v>21</v>
      </c>
      <c r="D523" s="19" t="s">
        <v>813</v>
      </c>
      <c r="E523" s="20">
        <v>6</v>
      </c>
      <c r="F523" s="48">
        <v>82.89999999999999</v>
      </c>
      <c r="G523" s="49">
        <v>79.03998778998779</v>
      </c>
      <c r="H523" s="44">
        <f t="shared" si="96"/>
        <v>81.61332926332926</v>
      </c>
      <c r="I523" s="104">
        <v>32</v>
      </c>
      <c r="J523" s="103">
        <f t="shared" si="97"/>
        <v>32</v>
      </c>
      <c r="K523" s="36">
        <f t="shared" si="98"/>
        <v>61.76799755799756</v>
      </c>
      <c r="L523" s="64">
        <v>66.86390532544378</v>
      </c>
      <c r="M523" s="65">
        <v>100</v>
      </c>
      <c r="N523" s="90">
        <f t="shared" si="99"/>
        <v>74.39483593329746</v>
      </c>
      <c r="O523" s="66">
        <v>80.15423479680669</v>
      </c>
      <c r="P523" s="57">
        <v>100</v>
      </c>
      <c r="Q523" s="67">
        <v>98.33496571988248</v>
      </c>
      <c r="R523" s="68" t="s">
        <v>1</v>
      </c>
      <c r="S523" s="44">
        <f t="shared" si="100"/>
        <v>92.77171492212209</v>
      </c>
      <c r="T523" s="64">
        <v>100</v>
      </c>
      <c r="U523" s="57">
        <v>100</v>
      </c>
      <c r="V523" s="57">
        <v>94.44444444444446</v>
      </c>
      <c r="W523" s="56" t="s">
        <v>1</v>
      </c>
      <c r="X523" s="56" t="s">
        <v>1</v>
      </c>
      <c r="Y523" s="90">
        <f t="shared" si="101"/>
        <v>98.14814814814814</v>
      </c>
      <c r="Z523" s="101">
        <f t="shared" si="102"/>
        <v>85.97623214128551</v>
      </c>
      <c r="AA523" s="50">
        <v>61.4006801947027</v>
      </c>
      <c r="AB523" s="47">
        <v>19.565217391304348</v>
      </c>
      <c r="AC523" s="44">
        <f t="shared" si="103"/>
        <v>50.94181449385311</v>
      </c>
      <c r="AD523" s="85">
        <v>60.69999999999992</v>
      </c>
      <c r="AE523" s="91">
        <f t="shared" si="104"/>
        <v>60.69999999999992</v>
      </c>
      <c r="AF523" s="88">
        <v>59.375</v>
      </c>
      <c r="AG523" s="80">
        <v>100</v>
      </c>
      <c r="AH523" s="92">
        <f t="shared" si="105"/>
        <v>72.91666666666666</v>
      </c>
      <c r="AI523" s="37">
        <f t="shared" si="106"/>
        <v>57.93896773005497</v>
      </c>
      <c r="AJ523" s="38">
        <f t="shared" si="107"/>
        <v>72.72340590125876</v>
      </c>
    </row>
    <row r="524" spans="1:36" ht="15">
      <c r="A524" s="17">
        <v>304</v>
      </c>
      <c r="B524" s="18">
        <v>25513</v>
      </c>
      <c r="C524" s="19" t="s">
        <v>21</v>
      </c>
      <c r="D524" s="19" t="s">
        <v>836</v>
      </c>
      <c r="E524" s="20">
        <v>6</v>
      </c>
      <c r="F524" s="48">
        <v>58.900000000000006</v>
      </c>
      <c r="G524" s="49">
        <v>89.10103785103786</v>
      </c>
      <c r="H524" s="44">
        <f t="shared" si="96"/>
        <v>68.96701261701261</v>
      </c>
      <c r="I524" s="104">
        <v>64.00000000000001</v>
      </c>
      <c r="J524" s="103">
        <f t="shared" si="97"/>
        <v>64.00000000000001</v>
      </c>
      <c r="K524" s="36">
        <f t="shared" si="98"/>
        <v>66.98020757020757</v>
      </c>
      <c r="L524" s="64">
        <v>52.19780219780219</v>
      </c>
      <c r="M524" s="65">
        <v>100</v>
      </c>
      <c r="N524" s="90">
        <f t="shared" si="99"/>
        <v>63.06193806193805</v>
      </c>
      <c r="O524" s="66">
        <v>99.0330197661576</v>
      </c>
      <c r="P524" s="57">
        <v>96.87263499999999</v>
      </c>
      <c r="Q524" s="67">
        <v>98.24435686134002</v>
      </c>
      <c r="R524" s="68" t="s">
        <v>1</v>
      </c>
      <c r="S524" s="44">
        <f t="shared" si="100"/>
        <v>97.98872262341014</v>
      </c>
      <c r="T524" s="64">
        <v>95.13888888888889</v>
      </c>
      <c r="U524" s="57">
        <v>89.16666666666666</v>
      </c>
      <c r="V524" s="57">
        <v>100</v>
      </c>
      <c r="W524" s="56" t="s">
        <v>1</v>
      </c>
      <c r="X524" s="56" t="s">
        <v>1</v>
      </c>
      <c r="Y524" s="90">
        <f t="shared" si="101"/>
        <v>94.7685185185185</v>
      </c>
      <c r="Z524" s="101">
        <f t="shared" si="102"/>
        <v>81.84808843118843</v>
      </c>
      <c r="AA524" s="50">
        <v>66.4857607259249</v>
      </c>
      <c r="AB524" s="47">
        <v>46.93877551020408</v>
      </c>
      <c r="AC524" s="44">
        <f t="shared" si="103"/>
        <v>61.599014421994696</v>
      </c>
      <c r="AD524" s="85">
        <v>69.60000000000001</v>
      </c>
      <c r="AE524" s="91">
        <f t="shared" si="104"/>
        <v>69.60000000000001</v>
      </c>
      <c r="AF524" s="88">
        <v>46.875</v>
      </c>
      <c r="AG524" s="80">
        <v>100</v>
      </c>
      <c r="AH524" s="92">
        <f t="shared" si="105"/>
        <v>64.58333333333333</v>
      </c>
      <c r="AI524" s="37">
        <f t="shared" si="106"/>
        <v>64.32947435839718</v>
      </c>
      <c r="AJ524" s="38">
        <f t="shared" si="107"/>
        <v>73.61892803715489</v>
      </c>
    </row>
    <row r="525" spans="1:36" ht="15">
      <c r="A525" s="17">
        <v>520</v>
      </c>
      <c r="B525" s="18">
        <v>25518</v>
      </c>
      <c r="C525" s="19" t="s">
        <v>21</v>
      </c>
      <c r="D525" s="19" t="s">
        <v>912</v>
      </c>
      <c r="E525" s="20">
        <v>6</v>
      </c>
      <c r="F525" s="48">
        <v>72.6</v>
      </c>
      <c r="G525" s="49">
        <v>0</v>
      </c>
      <c r="H525" s="44">
        <f t="shared" si="96"/>
        <v>48.39999999999999</v>
      </c>
      <c r="I525" s="104">
        <v>5</v>
      </c>
      <c r="J525" s="103">
        <f t="shared" si="97"/>
        <v>5</v>
      </c>
      <c r="K525" s="36">
        <f t="shared" si="98"/>
        <v>31.039999999999992</v>
      </c>
      <c r="L525" s="64">
        <v>89.1891891891892</v>
      </c>
      <c r="M525" s="65">
        <v>100</v>
      </c>
      <c r="N525" s="90">
        <f t="shared" si="99"/>
        <v>91.64619164619165</v>
      </c>
      <c r="O525" s="66">
        <v>98.99680794024863</v>
      </c>
      <c r="P525" s="57">
        <v>99.09123795000001</v>
      </c>
      <c r="Q525" s="67">
        <v>99.26605504587155</v>
      </c>
      <c r="R525" s="68" t="s">
        <v>1</v>
      </c>
      <c r="S525" s="44">
        <f t="shared" si="100"/>
        <v>99.05608487434503</v>
      </c>
      <c r="T525" s="64">
        <v>89.44444444444444</v>
      </c>
      <c r="U525" s="57">
        <v>59.16666666666666</v>
      </c>
      <c r="V525" s="57">
        <v>98.61111111111113</v>
      </c>
      <c r="W525" s="56" t="s">
        <v>1</v>
      </c>
      <c r="X525" s="56" t="s">
        <v>1</v>
      </c>
      <c r="Y525" s="90">
        <f t="shared" si="101"/>
        <v>82.4074074074074</v>
      </c>
      <c r="Z525" s="101">
        <f t="shared" si="102"/>
        <v>91.80004926189251</v>
      </c>
      <c r="AA525" s="50">
        <v>76.3603895797635</v>
      </c>
      <c r="AB525" s="47">
        <v>11.956521739130435</v>
      </c>
      <c r="AC525" s="44">
        <f t="shared" si="103"/>
        <v>60.25942261960524</v>
      </c>
      <c r="AD525" s="85">
        <v>38.899999999999984</v>
      </c>
      <c r="AE525" s="91">
        <f t="shared" si="104"/>
        <v>38.899999999999984</v>
      </c>
      <c r="AF525" s="88">
        <v>40.625</v>
      </c>
      <c r="AG525" s="80">
        <v>100</v>
      </c>
      <c r="AH525" s="92">
        <f t="shared" si="105"/>
        <v>60.41666666666666</v>
      </c>
      <c r="AI525" s="37">
        <f t="shared" si="106"/>
        <v>54.59502539712278</v>
      </c>
      <c r="AJ525" s="38">
        <f t="shared" si="107"/>
        <v>68.48653225008309</v>
      </c>
    </row>
    <row r="526" spans="1:36" ht="15">
      <c r="A526" s="17">
        <v>519</v>
      </c>
      <c r="B526" s="18">
        <v>25524</v>
      </c>
      <c r="C526" s="19" t="s">
        <v>21</v>
      </c>
      <c r="D526" s="19" t="s">
        <v>650</v>
      </c>
      <c r="E526" s="20">
        <v>6</v>
      </c>
      <c r="F526" s="48">
        <v>83.35</v>
      </c>
      <c r="G526" s="49">
        <v>95.55555555555554</v>
      </c>
      <c r="H526" s="44">
        <f t="shared" si="96"/>
        <v>87.41851851851851</v>
      </c>
      <c r="I526" s="104">
        <v>16</v>
      </c>
      <c r="J526" s="103">
        <f t="shared" si="97"/>
        <v>16</v>
      </c>
      <c r="K526" s="36">
        <f t="shared" si="98"/>
        <v>58.8511111111111</v>
      </c>
      <c r="L526" s="64">
        <v>28.800000000000004</v>
      </c>
      <c r="M526" s="65">
        <v>100</v>
      </c>
      <c r="N526" s="90">
        <f t="shared" si="99"/>
        <v>44.981818181818184</v>
      </c>
      <c r="O526" s="66">
        <v>86.019663757759</v>
      </c>
      <c r="P526" s="57">
        <v>99.06302564999999</v>
      </c>
      <c r="Q526" s="67">
        <v>98.03108808290155</v>
      </c>
      <c r="R526" s="68" t="s">
        <v>1</v>
      </c>
      <c r="S526" s="44">
        <f t="shared" si="100"/>
        <v>94.31227712657628</v>
      </c>
      <c r="T526" s="64">
        <v>97.63888888888889</v>
      </c>
      <c r="U526" s="57">
        <v>66.36363636363636</v>
      </c>
      <c r="V526" s="57">
        <v>98.14814814814815</v>
      </c>
      <c r="W526" s="56" t="s">
        <v>1</v>
      </c>
      <c r="X526" s="56" t="s">
        <v>1</v>
      </c>
      <c r="Y526" s="90">
        <f t="shared" si="101"/>
        <v>87.38355780022445</v>
      </c>
      <c r="Z526" s="101">
        <f t="shared" si="102"/>
        <v>70.94398255255828</v>
      </c>
      <c r="AA526" s="50">
        <v>75.1996912470971</v>
      </c>
      <c r="AB526" s="47">
        <v>16.304347826086957</v>
      </c>
      <c r="AC526" s="44">
        <f t="shared" si="103"/>
        <v>60.47585539184457</v>
      </c>
      <c r="AD526" s="85">
        <v>73.10000000000004</v>
      </c>
      <c r="AE526" s="91">
        <f t="shared" si="104"/>
        <v>73.10000000000004</v>
      </c>
      <c r="AF526" s="88">
        <v>93.75</v>
      </c>
      <c r="AG526" s="80">
        <v>100</v>
      </c>
      <c r="AH526" s="92">
        <f t="shared" si="105"/>
        <v>95.83333333333333</v>
      </c>
      <c r="AI526" s="37">
        <f t="shared" si="106"/>
        <v>70.91378954231712</v>
      </c>
      <c r="AJ526" s="38">
        <f t="shared" si="107"/>
        <v>68.5163503611965</v>
      </c>
    </row>
    <row r="527" spans="1:36" ht="15">
      <c r="A527" s="17">
        <v>372</v>
      </c>
      <c r="B527" s="18">
        <v>25530</v>
      </c>
      <c r="C527" s="19" t="s">
        <v>21</v>
      </c>
      <c r="D527" s="19" t="s">
        <v>930</v>
      </c>
      <c r="E527" s="20">
        <v>6</v>
      </c>
      <c r="F527" s="48">
        <v>73.05</v>
      </c>
      <c r="G527" s="49">
        <v>78.5978835978836</v>
      </c>
      <c r="H527" s="44">
        <f t="shared" si="96"/>
        <v>74.89929453262786</v>
      </c>
      <c r="I527" s="104">
        <v>6</v>
      </c>
      <c r="J527" s="103">
        <f t="shared" si="97"/>
        <v>6</v>
      </c>
      <c r="K527" s="36">
        <f t="shared" si="98"/>
        <v>47.33957671957671</v>
      </c>
      <c r="L527" s="64">
        <v>89.05472636815921</v>
      </c>
      <c r="M527" s="65">
        <v>100</v>
      </c>
      <c r="N527" s="90">
        <f t="shared" si="99"/>
        <v>91.54228855721394</v>
      </c>
      <c r="O527" s="66">
        <v>99.12546759680517</v>
      </c>
      <c r="P527" s="57">
        <v>93.97681899999999</v>
      </c>
      <c r="Q527" s="67">
        <v>97.95361527967258</v>
      </c>
      <c r="R527" s="68" t="s">
        <v>1</v>
      </c>
      <c r="S527" s="44">
        <f t="shared" si="100"/>
        <v>96.95799731260165</v>
      </c>
      <c r="T527" s="64">
        <v>71.38888888888889</v>
      </c>
      <c r="U527" s="57">
        <v>58.5</v>
      </c>
      <c r="V527" s="57">
        <v>100</v>
      </c>
      <c r="W527" s="56" t="s">
        <v>1</v>
      </c>
      <c r="X527" s="56" t="s">
        <v>1</v>
      </c>
      <c r="Y527" s="90">
        <f t="shared" si="101"/>
        <v>76.62962962962962</v>
      </c>
      <c r="Z527" s="101">
        <f t="shared" si="102"/>
        <v>89.69627721631778</v>
      </c>
      <c r="AA527" s="50">
        <v>72.3359110983425</v>
      </c>
      <c r="AB527" s="47">
        <v>5.4945054945054945</v>
      </c>
      <c r="AC527" s="44">
        <f t="shared" si="103"/>
        <v>55.62555969738325</v>
      </c>
      <c r="AD527" s="85">
        <v>51.79999999999994</v>
      </c>
      <c r="AE527" s="91">
        <f t="shared" si="104"/>
        <v>51.79999999999994</v>
      </c>
      <c r="AF527" s="88">
        <v>75</v>
      </c>
      <c r="AG527" s="80">
        <v>100</v>
      </c>
      <c r="AH527" s="92">
        <f t="shared" si="105"/>
        <v>83.33333333333333</v>
      </c>
      <c r="AI527" s="37">
        <f t="shared" si="106"/>
        <v>60.14696517193772</v>
      </c>
      <c r="AJ527" s="38">
        <f t="shared" si="107"/>
        <v>72.36014350365555</v>
      </c>
    </row>
    <row r="528" spans="1:36" ht="15">
      <c r="A528" s="17">
        <v>410</v>
      </c>
      <c r="B528" s="18">
        <v>25535</v>
      </c>
      <c r="C528" s="19" t="s">
        <v>21</v>
      </c>
      <c r="D528" s="19" t="s">
        <v>395</v>
      </c>
      <c r="E528" s="20">
        <v>6</v>
      </c>
      <c r="F528" s="48">
        <v>80.15</v>
      </c>
      <c r="G528" s="49">
        <v>83.72150997150997</v>
      </c>
      <c r="H528" s="44">
        <f t="shared" si="96"/>
        <v>81.34050332383666</v>
      </c>
      <c r="I528" s="104">
        <v>11</v>
      </c>
      <c r="J528" s="103">
        <f t="shared" si="97"/>
        <v>11</v>
      </c>
      <c r="K528" s="36">
        <f t="shared" si="98"/>
        <v>53.20430199430199</v>
      </c>
      <c r="L528" s="64">
        <v>47.04049844236761</v>
      </c>
      <c r="M528" s="65">
        <v>100</v>
      </c>
      <c r="N528" s="90">
        <f t="shared" si="99"/>
        <v>59.076748796374964</v>
      </c>
      <c r="O528" s="66">
        <v>99.9211356466877</v>
      </c>
      <c r="P528" s="57">
        <v>97.71438565000001</v>
      </c>
      <c r="Q528" s="67">
        <v>95.1338199513382</v>
      </c>
      <c r="R528" s="68" t="s">
        <v>1</v>
      </c>
      <c r="S528" s="44">
        <f t="shared" si="100"/>
        <v>97.52878680324864</v>
      </c>
      <c r="T528" s="64">
        <v>100</v>
      </c>
      <c r="U528" s="57">
        <v>96.66666666666669</v>
      </c>
      <c r="V528" s="57">
        <v>100</v>
      </c>
      <c r="W528" s="56" t="s">
        <v>1</v>
      </c>
      <c r="X528" s="56" t="s">
        <v>1</v>
      </c>
      <c r="Y528" s="90">
        <f t="shared" si="101"/>
        <v>98.88888888888889</v>
      </c>
      <c r="Z528" s="101">
        <f t="shared" si="102"/>
        <v>80.93631458077787</v>
      </c>
      <c r="AA528" s="50">
        <v>81.5125341207449</v>
      </c>
      <c r="AB528" s="47">
        <v>5.4945054945054945</v>
      </c>
      <c r="AC528" s="44">
        <f t="shared" si="103"/>
        <v>62.50802696418505</v>
      </c>
      <c r="AD528" s="85">
        <v>65.49999999999993</v>
      </c>
      <c r="AE528" s="91">
        <f t="shared" si="104"/>
        <v>65.49999999999993</v>
      </c>
      <c r="AF528" s="88">
        <v>68.75</v>
      </c>
      <c r="AG528" s="80">
        <v>100</v>
      </c>
      <c r="AH528" s="92">
        <f t="shared" si="105"/>
        <v>79.16666666666666</v>
      </c>
      <c r="AI528" s="37">
        <f t="shared" si="106"/>
        <v>66.63761438089867</v>
      </c>
      <c r="AJ528" s="38">
        <f t="shared" si="107"/>
        <v>71.10030200351893</v>
      </c>
    </row>
    <row r="529" spans="1:36" ht="15">
      <c r="A529" s="17">
        <v>888</v>
      </c>
      <c r="B529" s="18">
        <v>25572</v>
      </c>
      <c r="C529" s="19" t="s">
        <v>21</v>
      </c>
      <c r="D529" s="19" t="s">
        <v>873</v>
      </c>
      <c r="E529" s="20">
        <v>6</v>
      </c>
      <c r="F529" s="48">
        <v>47.75</v>
      </c>
      <c r="G529" s="49">
        <v>79.17735042735043</v>
      </c>
      <c r="H529" s="44">
        <f t="shared" si="96"/>
        <v>58.22578347578347</v>
      </c>
      <c r="I529" s="104">
        <v>16</v>
      </c>
      <c r="J529" s="103">
        <f t="shared" si="97"/>
        <v>16</v>
      </c>
      <c r="K529" s="36">
        <f t="shared" si="98"/>
        <v>41.33547008547008</v>
      </c>
      <c r="L529" s="64">
        <v>55.311355311355314</v>
      </c>
      <c r="M529" s="65">
        <v>0</v>
      </c>
      <c r="N529" s="90">
        <f t="shared" si="99"/>
        <v>42.74059274059274</v>
      </c>
      <c r="O529" s="66">
        <v>76.98950434802892</v>
      </c>
      <c r="P529" s="57">
        <v>96.03884965</v>
      </c>
      <c r="Q529" s="67">
        <v>99.80430528375733</v>
      </c>
      <c r="R529" s="68" t="s">
        <v>1</v>
      </c>
      <c r="S529" s="44">
        <f t="shared" si="100"/>
        <v>90.88737962324504</v>
      </c>
      <c r="T529" s="64">
        <v>95.41666666666666</v>
      </c>
      <c r="U529" s="57">
        <v>61</v>
      </c>
      <c r="V529" s="57">
        <v>100</v>
      </c>
      <c r="W529" s="56" t="s">
        <v>1</v>
      </c>
      <c r="X529" s="56" t="s">
        <v>1</v>
      </c>
      <c r="Y529" s="90">
        <f t="shared" si="101"/>
        <v>85.47222222222221</v>
      </c>
      <c r="Z529" s="101">
        <f t="shared" si="102"/>
        <v>68.40315561863255</v>
      </c>
      <c r="AA529" s="50">
        <v>40.7138951396527</v>
      </c>
      <c r="AB529" s="47">
        <v>7.6923076923076925</v>
      </c>
      <c r="AC529" s="44">
        <f t="shared" si="103"/>
        <v>32.458498277816446</v>
      </c>
      <c r="AD529" s="85">
        <v>47.50000000000001</v>
      </c>
      <c r="AE529" s="91">
        <f t="shared" si="104"/>
        <v>47.50000000000001</v>
      </c>
      <c r="AF529" s="88">
        <v>75</v>
      </c>
      <c r="AG529" s="80">
        <v>100</v>
      </c>
      <c r="AH529" s="92">
        <f t="shared" si="105"/>
        <v>83.33333333333333</v>
      </c>
      <c r="AI529" s="37">
        <f t="shared" si="106"/>
        <v>46.64453241483544</v>
      </c>
      <c r="AJ529" s="38">
        <f t="shared" si="107"/>
        <v>56.46203155086093</v>
      </c>
    </row>
    <row r="530" spans="1:36" ht="15">
      <c r="A530" s="17">
        <v>755</v>
      </c>
      <c r="B530" s="18">
        <v>25580</v>
      </c>
      <c r="C530" s="19" t="s">
        <v>21</v>
      </c>
      <c r="D530" s="19" t="s">
        <v>933</v>
      </c>
      <c r="E530" s="20">
        <v>6</v>
      </c>
      <c r="F530" s="48">
        <v>64.80000000000001</v>
      </c>
      <c r="G530" s="49">
        <v>84.09289784289784</v>
      </c>
      <c r="H530" s="44">
        <f t="shared" si="96"/>
        <v>71.23096594763261</v>
      </c>
      <c r="I530" s="104">
        <v>5</v>
      </c>
      <c r="J530" s="103">
        <f t="shared" si="97"/>
        <v>5</v>
      </c>
      <c r="K530" s="36">
        <f t="shared" si="98"/>
        <v>44.73857956857957</v>
      </c>
      <c r="L530" s="64">
        <v>46.25850340136054</v>
      </c>
      <c r="M530" s="65">
        <v>100</v>
      </c>
      <c r="N530" s="90">
        <f t="shared" si="99"/>
        <v>58.47247990105133</v>
      </c>
      <c r="O530" s="66">
        <v>80.42730806247083</v>
      </c>
      <c r="P530" s="57">
        <v>96.99988959999999</v>
      </c>
      <c r="Q530" s="67">
        <v>97.73519163763066</v>
      </c>
      <c r="R530" s="68" t="s">
        <v>1</v>
      </c>
      <c r="S530" s="44">
        <f t="shared" si="100"/>
        <v>91.66347093559631</v>
      </c>
      <c r="T530" s="64">
        <v>95.27777777777779</v>
      </c>
      <c r="U530" s="57">
        <v>70</v>
      </c>
      <c r="V530" s="57">
        <v>93.05555555555554</v>
      </c>
      <c r="W530" s="56" t="s">
        <v>1</v>
      </c>
      <c r="X530" s="56" t="s">
        <v>1</v>
      </c>
      <c r="Y530" s="90">
        <f t="shared" si="101"/>
        <v>86.11111111111111</v>
      </c>
      <c r="Z530" s="101">
        <f t="shared" si="102"/>
        <v>75.72686852252008</v>
      </c>
      <c r="AA530" s="50">
        <v>71.7136541043038</v>
      </c>
      <c r="AB530" s="47">
        <v>35.41666666666667</v>
      </c>
      <c r="AC530" s="44">
        <f t="shared" si="103"/>
        <v>62.639407244894514</v>
      </c>
      <c r="AD530" s="85">
        <v>30.499999999999986</v>
      </c>
      <c r="AE530" s="91">
        <f t="shared" si="104"/>
        <v>30.499999999999986</v>
      </c>
      <c r="AF530" s="88">
        <v>28.125</v>
      </c>
      <c r="AG530" s="80">
        <v>100</v>
      </c>
      <c r="AH530" s="92">
        <f t="shared" si="105"/>
        <v>52.08333333333333</v>
      </c>
      <c r="AI530" s="37">
        <f t="shared" si="106"/>
        <v>51.957683863943736</v>
      </c>
      <c r="AJ530" s="38">
        <f t="shared" si="107"/>
        <v>62.39845533415907</v>
      </c>
    </row>
    <row r="531" spans="1:36" ht="15">
      <c r="A531" s="17">
        <v>497</v>
      </c>
      <c r="B531" s="18">
        <v>25592</v>
      </c>
      <c r="C531" s="19" t="s">
        <v>21</v>
      </c>
      <c r="D531" s="19" t="s">
        <v>601</v>
      </c>
      <c r="E531" s="20">
        <v>6</v>
      </c>
      <c r="F531" s="48">
        <v>76.30000000000001</v>
      </c>
      <c r="G531" s="49">
        <v>0</v>
      </c>
      <c r="H531" s="44">
        <f t="shared" si="96"/>
        <v>50.866666666666674</v>
      </c>
      <c r="I531" s="104">
        <v>11</v>
      </c>
      <c r="J531" s="103">
        <f t="shared" si="97"/>
        <v>11</v>
      </c>
      <c r="K531" s="36">
        <f t="shared" si="98"/>
        <v>34.92</v>
      </c>
      <c r="L531" s="64">
        <v>67.40331491712708</v>
      </c>
      <c r="M531" s="65">
        <v>100</v>
      </c>
      <c r="N531" s="90">
        <f t="shared" si="99"/>
        <v>74.81165243596183</v>
      </c>
      <c r="O531" s="66">
        <v>96.75673887151332</v>
      </c>
      <c r="P531" s="57">
        <v>99.18128345000001</v>
      </c>
      <c r="Q531" s="67">
        <v>99.11894273127754</v>
      </c>
      <c r="R531" s="68" t="s">
        <v>1</v>
      </c>
      <c r="S531" s="44">
        <f t="shared" si="100"/>
        <v>98.29085148321096</v>
      </c>
      <c r="T531" s="64">
        <v>100</v>
      </c>
      <c r="U531" s="57">
        <v>80</v>
      </c>
      <c r="V531" s="57">
        <v>93.05555555555556</v>
      </c>
      <c r="W531" s="56" t="s">
        <v>1</v>
      </c>
      <c r="X531" s="56" t="s">
        <v>1</v>
      </c>
      <c r="Y531" s="90">
        <f t="shared" si="101"/>
        <v>91.0185185185185</v>
      </c>
      <c r="Z531" s="101">
        <f t="shared" si="102"/>
        <v>86.21464399089515</v>
      </c>
      <c r="AA531" s="50">
        <v>100</v>
      </c>
      <c r="AB531" s="47">
        <v>5.4945054945054945</v>
      </c>
      <c r="AC531" s="44">
        <f t="shared" si="103"/>
        <v>76.37362637362638</v>
      </c>
      <c r="AD531" s="85">
        <v>33.199999999999996</v>
      </c>
      <c r="AE531" s="91">
        <f t="shared" si="104"/>
        <v>33.199999999999996</v>
      </c>
      <c r="AF531" s="88">
        <v>53.125</v>
      </c>
      <c r="AG531" s="80">
        <v>100</v>
      </c>
      <c r="AH531" s="92">
        <f t="shared" si="105"/>
        <v>68.75</v>
      </c>
      <c r="AI531" s="37">
        <f t="shared" si="106"/>
        <v>63.33593406593407</v>
      </c>
      <c r="AJ531" s="38">
        <f t="shared" si="107"/>
        <v>69.0921022152278</v>
      </c>
    </row>
    <row r="532" spans="1:36" ht="15">
      <c r="A532" s="17">
        <v>569</v>
      </c>
      <c r="B532" s="18">
        <v>25594</v>
      </c>
      <c r="C532" s="19" t="s">
        <v>21</v>
      </c>
      <c r="D532" s="19" t="s">
        <v>1024</v>
      </c>
      <c r="E532" s="20">
        <v>6</v>
      </c>
      <c r="F532" s="48">
        <v>72.35000000000001</v>
      </c>
      <c r="G532" s="49">
        <v>73.05046805046804</v>
      </c>
      <c r="H532" s="44">
        <f t="shared" si="96"/>
        <v>72.58348935015601</v>
      </c>
      <c r="I532" s="104">
        <v>0</v>
      </c>
      <c r="J532" s="103">
        <f t="shared" si="97"/>
        <v>0</v>
      </c>
      <c r="K532" s="36">
        <f t="shared" si="98"/>
        <v>43.550093610093604</v>
      </c>
      <c r="L532" s="64">
        <v>36.078431372549026</v>
      </c>
      <c r="M532" s="65">
        <v>100</v>
      </c>
      <c r="N532" s="90">
        <f t="shared" si="99"/>
        <v>50.60606060606061</v>
      </c>
      <c r="O532" s="66">
        <v>92.87450850664175</v>
      </c>
      <c r="P532" s="57">
        <v>99.71143215</v>
      </c>
      <c r="Q532" s="67">
        <v>98.48389134554643</v>
      </c>
      <c r="R532" s="68" t="s">
        <v>1</v>
      </c>
      <c r="S532" s="44">
        <f t="shared" si="100"/>
        <v>96.96263778572893</v>
      </c>
      <c r="T532" s="64">
        <v>100</v>
      </c>
      <c r="U532" s="57">
        <v>72.99999999999999</v>
      </c>
      <c r="V532" s="57">
        <v>100</v>
      </c>
      <c r="W532" s="56" t="s">
        <v>1</v>
      </c>
      <c r="X532" s="56" t="s">
        <v>1</v>
      </c>
      <c r="Y532" s="90">
        <f t="shared" si="101"/>
        <v>90.99999999999999</v>
      </c>
      <c r="Z532" s="101">
        <f t="shared" si="102"/>
        <v>75.13471075809991</v>
      </c>
      <c r="AA532" s="50">
        <v>100</v>
      </c>
      <c r="AB532" s="47">
        <v>5.4945054945054945</v>
      </c>
      <c r="AC532" s="44">
        <f t="shared" si="103"/>
        <v>76.37362637362638</v>
      </c>
      <c r="AD532" s="85">
        <v>48.89999999999993</v>
      </c>
      <c r="AE532" s="91">
        <f t="shared" si="104"/>
        <v>48.89999999999993</v>
      </c>
      <c r="AF532" s="88">
        <v>71.875</v>
      </c>
      <c r="AG532" s="80">
        <v>100</v>
      </c>
      <c r="AH532" s="92">
        <f t="shared" si="105"/>
        <v>81.25</v>
      </c>
      <c r="AI532" s="37">
        <f t="shared" si="106"/>
        <v>70.02260073260072</v>
      </c>
      <c r="AJ532" s="38">
        <f t="shared" si="107"/>
        <v>67.2841543208489</v>
      </c>
    </row>
    <row r="533" spans="1:36" ht="15">
      <c r="A533" s="17">
        <v>209</v>
      </c>
      <c r="B533" s="18">
        <v>25596</v>
      </c>
      <c r="C533" s="19" t="s">
        <v>21</v>
      </c>
      <c r="D533" s="19" t="s">
        <v>829</v>
      </c>
      <c r="E533" s="20">
        <v>6</v>
      </c>
      <c r="F533" s="48">
        <v>80.10000000000002</v>
      </c>
      <c r="G533" s="49">
        <v>83.8548026048026</v>
      </c>
      <c r="H533" s="44">
        <f t="shared" si="96"/>
        <v>81.35160086826755</v>
      </c>
      <c r="I533" s="104">
        <v>0</v>
      </c>
      <c r="J533" s="103">
        <f t="shared" si="97"/>
        <v>0</v>
      </c>
      <c r="K533" s="36">
        <f t="shared" si="98"/>
        <v>48.81096052096053</v>
      </c>
      <c r="L533" s="64">
        <v>94.5054945054945</v>
      </c>
      <c r="M533" s="65">
        <v>100</v>
      </c>
      <c r="N533" s="90">
        <f t="shared" si="99"/>
        <v>95.75424575424574</v>
      </c>
      <c r="O533" s="66">
        <v>91.8131975430589</v>
      </c>
      <c r="P533" s="57">
        <v>96.87337255</v>
      </c>
      <c r="Q533" s="67">
        <v>97.30794484569928</v>
      </c>
      <c r="R533" s="68" t="s">
        <v>1</v>
      </c>
      <c r="S533" s="44">
        <f t="shared" si="100"/>
        <v>95.27192278897382</v>
      </c>
      <c r="T533" s="64">
        <v>77.36111111111111</v>
      </c>
      <c r="U533" s="57">
        <v>71.125</v>
      </c>
      <c r="V533" s="57">
        <v>100</v>
      </c>
      <c r="W533" s="56" t="s">
        <v>1</v>
      </c>
      <c r="X533" s="56" t="s">
        <v>1</v>
      </c>
      <c r="Y533" s="90">
        <f t="shared" si="101"/>
        <v>82.8287037037037</v>
      </c>
      <c r="Z533" s="101">
        <f t="shared" si="102"/>
        <v>92.49777231322864</v>
      </c>
      <c r="AA533" s="50">
        <v>78.8830361822241</v>
      </c>
      <c r="AB533" s="47">
        <v>6.593406593406594</v>
      </c>
      <c r="AC533" s="44">
        <f t="shared" si="103"/>
        <v>60.81062878501973</v>
      </c>
      <c r="AD533" s="85">
        <v>62.399999999999935</v>
      </c>
      <c r="AE533" s="91">
        <f t="shared" si="104"/>
        <v>62.399999999999935</v>
      </c>
      <c r="AF533" s="88">
        <v>81.25</v>
      </c>
      <c r="AG533" s="80">
        <v>100</v>
      </c>
      <c r="AH533" s="92">
        <f t="shared" si="105"/>
        <v>87.5</v>
      </c>
      <c r="AI533" s="37">
        <f t="shared" si="106"/>
        <v>66.57233535201051</v>
      </c>
      <c r="AJ533" s="38">
        <f t="shared" si="107"/>
        <v>75.98277886640957</v>
      </c>
    </row>
    <row r="534" spans="1:36" ht="15">
      <c r="A534" s="17">
        <v>311</v>
      </c>
      <c r="B534" s="18">
        <v>25599</v>
      </c>
      <c r="C534" s="19" t="s">
        <v>21</v>
      </c>
      <c r="D534" s="19" t="s">
        <v>693</v>
      </c>
      <c r="E534" s="20">
        <v>6</v>
      </c>
      <c r="F534" s="48">
        <v>79.95000000000002</v>
      </c>
      <c r="G534" s="49">
        <v>82.24867724867723</v>
      </c>
      <c r="H534" s="44">
        <f t="shared" si="96"/>
        <v>80.71622574955909</v>
      </c>
      <c r="I534" s="104">
        <v>6</v>
      </c>
      <c r="J534" s="103">
        <f t="shared" si="97"/>
        <v>6</v>
      </c>
      <c r="K534" s="36">
        <f t="shared" si="98"/>
        <v>50.82973544973545</v>
      </c>
      <c r="L534" s="64">
        <v>84.82758620689656</v>
      </c>
      <c r="M534" s="65">
        <v>100</v>
      </c>
      <c r="N534" s="90">
        <f t="shared" si="99"/>
        <v>88.27586206896552</v>
      </c>
      <c r="O534" s="66">
        <v>90.64787777677013</v>
      </c>
      <c r="P534" s="57">
        <v>96.5759804</v>
      </c>
      <c r="Q534" s="67">
        <v>97.86764705882352</v>
      </c>
      <c r="R534" s="68" t="s">
        <v>1</v>
      </c>
      <c r="S534" s="44">
        <f t="shared" si="100"/>
        <v>94.97110768160712</v>
      </c>
      <c r="T534" s="64">
        <v>92.77777777777777</v>
      </c>
      <c r="U534" s="57">
        <v>72.99999999999999</v>
      </c>
      <c r="V534" s="57">
        <v>97.22222222222221</v>
      </c>
      <c r="W534" s="56" t="s">
        <v>1</v>
      </c>
      <c r="X534" s="56" t="s">
        <v>1</v>
      </c>
      <c r="Y534" s="90">
        <f t="shared" si="101"/>
        <v>87.66666666666666</v>
      </c>
      <c r="Z534" s="101">
        <f t="shared" si="102"/>
        <v>90.2721337684591</v>
      </c>
      <c r="AA534" s="50">
        <v>87.2102433281005</v>
      </c>
      <c r="AB534" s="47">
        <v>5.4945054945054945</v>
      </c>
      <c r="AC534" s="44">
        <f t="shared" si="103"/>
        <v>66.78130886970176</v>
      </c>
      <c r="AD534" s="85">
        <v>40.99999999999995</v>
      </c>
      <c r="AE534" s="91">
        <f t="shared" si="104"/>
        <v>40.99999999999995</v>
      </c>
      <c r="AF534" s="88">
        <v>56.25</v>
      </c>
      <c r="AG534" s="80">
        <v>100</v>
      </c>
      <c r="AH534" s="92">
        <f t="shared" si="105"/>
        <v>70.83333333333333</v>
      </c>
      <c r="AI534" s="37">
        <f t="shared" si="106"/>
        <v>60.716698063840916</v>
      </c>
      <c r="AJ534" s="38">
        <f t="shared" si="107"/>
        <v>73.51702339332891</v>
      </c>
    </row>
    <row r="535" spans="1:36" ht="15">
      <c r="A535" s="17">
        <v>600</v>
      </c>
      <c r="B535" s="18">
        <v>25612</v>
      </c>
      <c r="C535" s="19" t="s">
        <v>21</v>
      </c>
      <c r="D535" s="19" t="s">
        <v>461</v>
      </c>
      <c r="E535" s="20">
        <v>5</v>
      </c>
      <c r="F535" s="48">
        <v>0</v>
      </c>
      <c r="G535" s="49">
        <v>0</v>
      </c>
      <c r="H535" s="44">
        <f t="shared" si="96"/>
        <v>0</v>
      </c>
      <c r="I535" s="104">
        <v>11</v>
      </c>
      <c r="J535" s="103">
        <f t="shared" si="97"/>
        <v>11</v>
      </c>
      <c r="K535" s="36">
        <f t="shared" si="98"/>
        <v>4.4</v>
      </c>
      <c r="L535" s="64">
        <v>99.0625</v>
      </c>
      <c r="M535" s="65">
        <v>100</v>
      </c>
      <c r="N535" s="90">
        <f t="shared" si="99"/>
        <v>99.27556818181819</v>
      </c>
      <c r="O535" s="66">
        <v>95.50802595628416</v>
      </c>
      <c r="P535" s="57">
        <v>98.68106995</v>
      </c>
      <c r="Q535" s="67">
        <v>99.50464396284829</v>
      </c>
      <c r="R535" s="68">
        <v>100</v>
      </c>
      <c r="S535" s="44">
        <f t="shared" si="100"/>
        <v>98.4234349672831</v>
      </c>
      <c r="T535" s="64">
        <v>93.88888888888887</v>
      </c>
      <c r="U535" s="57">
        <v>68.86363636363636</v>
      </c>
      <c r="V535" s="57">
        <v>100</v>
      </c>
      <c r="W535" s="56" t="s">
        <v>1</v>
      </c>
      <c r="X535" s="56" t="s">
        <v>1</v>
      </c>
      <c r="Y535" s="90">
        <f t="shared" si="101"/>
        <v>87.58417508417507</v>
      </c>
      <c r="Z535" s="101">
        <f t="shared" si="102"/>
        <v>96.19695120973262</v>
      </c>
      <c r="AA535" s="50">
        <v>86.4716084795742</v>
      </c>
      <c r="AB535" s="47">
        <v>5.263157894736842</v>
      </c>
      <c r="AC535" s="44">
        <f t="shared" si="103"/>
        <v>66.16949583336485</v>
      </c>
      <c r="AD535" s="85">
        <v>53.99999999999995</v>
      </c>
      <c r="AE535" s="91">
        <f t="shared" si="104"/>
        <v>53.99999999999995</v>
      </c>
      <c r="AF535" s="88">
        <v>68.75</v>
      </c>
      <c r="AG535" s="80">
        <v>0</v>
      </c>
      <c r="AH535" s="92">
        <f t="shared" si="105"/>
        <v>45.83333333333333</v>
      </c>
      <c r="AI535" s="37">
        <f t="shared" si="106"/>
        <v>58.85706444446124</v>
      </c>
      <c r="AJ535" s="38">
        <f t="shared" si="107"/>
        <v>66.63559493820469</v>
      </c>
    </row>
    <row r="536" spans="1:36" ht="15">
      <c r="A536" s="17">
        <v>557</v>
      </c>
      <c r="B536" s="18">
        <v>25645</v>
      </c>
      <c r="C536" s="19" t="s">
        <v>21</v>
      </c>
      <c r="D536" s="19" t="s">
        <v>576</v>
      </c>
      <c r="E536" s="20">
        <v>6</v>
      </c>
      <c r="F536" s="48">
        <v>83.10000000000002</v>
      </c>
      <c r="G536" s="49">
        <v>83.8548026048026</v>
      </c>
      <c r="H536" s="44">
        <f t="shared" si="96"/>
        <v>83.35160086826755</v>
      </c>
      <c r="I536" s="104">
        <v>61.00000000000001</v>
      </c>
      <c r="J536" s="103">
        <f t="shared" si="97"/>
        <v>61.00000000000001</v>
      </c>
      <c r="K536" s="36">
        <f t="shared" si="98"/>
        <v>74.41096052096054</v>
      </c>
      <c r="L536" s="64">
        <v>35.199999999999996</v>
      </c>
      <c r="M536" s="65">
        <v>0</v>
      </c>
      <c r="N536" s="90">
        <f t="shared" si="99"/>
        <v>27.199999999999996</v>
      </c>
      <c r="O536" s="66">
        <v>98.56120890603648</v>
      </c>
      <c r="P536" s="57">
        <v>99.64621305</v>
      </c>
      <c r="Q536" s="67">
        <v>97.34247749678525</v>
      </c>
      <c r="R536" s="68">
        <v>100</v>
      </c>
      <c r="S536" s="44">
        <f t="shared" si="100"/>
        <v>98.88747486320543</v>
      </c>
      <c r="T536" s="64">
        <v>99.16666666666667</v>
      </c>
      <c r="U536" s="57">
        <v>70</v>
      </c>
      <c r="V536" s="57">
        <v>100</v>
      </c>
      <c r="W536" s="56" t="s">
        <v>1</v>
      </c>
      <c r="X536" s="56" t="s">
        <v>1</v>
      </c>
      <c r="Y536" s="90">
        <f t="shared" si="101"/>
        <v>89.72222222222221</v>
      </c>
      <c r="Z536" s="101">
        <f t="shared" si="102"/>
        <v>65.14532528955907</v>
      </c>
      <c r="AA536" s="50">
        <v>83.2854883833404</v>
      </c>
      <c r="AB536" s="47">
        <v>25.274725274725274</v>
      </c>
      <c r="AC536" s="44">
        <f t="shared" si="103"/>
        <v>68.7827976061866</v>
      </c>
      <c r="AD536" s="85">
        <v>54.29999999999997</v>
      </c>
      <c r="AE536" s="91">
        <f t="shared" si="104"/>
        <v>54.29999999999997</v>
      </c>
      <c r="AF536" s="88">
        <v>68.75</v>
      </c>
      <c r="AG536" s="80">
        <v>100</v>
      </c>
      <c r="AH536" s="92">
        <f t="shared" si="105"/>
        <v>79.16666666666666</v>
      </c>
      <c r="AI536" s="37">
        <f t="shared" si="106"/>
        <v>66.99749205663285</v>
      </c>
      <c r="AJ536" s="38">
        <f t="shared" si="107"/>
        <v>67.5541023659615</v>
      </c>
    </row>
    <row r="537" spans="1:36" ht="15">
      <c r="A537" s="17">
        <v>191</v>
      </c>
      <c r="B537" s="18">
        <v>25649</v>
      </c>
      <c r="C537" s="19" t="s">
        <v>21</v>
      </c>
      <c r="D537" s="19" t="s">
        <v>474</v>
      </c>
      <c r="E537" s="20">
        <v>5</v>
      </c>
      <c r="F537" s="48">
        <v>95.55</v>
      </c>
      <c r="G537" s="49">
        <v>81.08363858363859</v>
      </c>
      <c r="H537" s="44">
        <f t="shared" si="96"/>
        <v>90.72787952787952</v>
      </c>
      <c r="I537" s="104">
        <v>16</v>
      </c>
      <c r="J537" s="103">
        <f t="shared" si="97"/>
        <v>16</v>
      </c>
      <c r="K537" s="36">
        <f t="shared" si="98"/>
        <v>60.83672771672771</v>
      </c>
      <c r="L537" s="64">
        <v>99.15611814345992</v>
      </c>
      <c r="M537" s="65">
        <v>100</v>
      </c>
      <c r="N537" s="90">
        <f t="shared" si="99"/>
        <v>99.34790947449176</v>
      </c>
      <c r="O537" s="66">
        <v>89.3178137651822</v>
      </c>
      <c r="P537" s="57">
        <v>97.36963269999998</v>
      </c>
      <c r="Q537" s="67">
        <v>99.05417024935511</v>
      </c>
      <c r="R537" s="68" t="s">
        <v>1</v>
      </c>
      <c r="S537" s="44">
        <f t="shared" si="100"/>
        <v>95.18767606803023</v>
      </c>
      <c r="T537" s="64">
        <v>100</v>
      </c>
      <c r="U537" s="57">
        <v>94.54545454545455</v>
      </c>
      <c r="V537" s="57">
        <v>98.61111111111113</v>
      </c>
      <c r="W537" s="56" t="s">
        <v>1</v>
      </c>
      <c r="X537" s="56" t="s">
        <v>1</v>
      </c>
      <c r="Y537" s="90">
        <f t="shared" si="101"/>
        <v>97.71885521885523</v>
      </c>
      <c r="Z537" s="101">
        <f t="shared" si="102"/>
        <v>97.62566176307129</v>
      </c>
      <c r="AA537" s="50">
        <v>58.8701158310396</v>
      </c>
      <c r="AB537" s="47">
        <v>13.541666666666666</v>
      </c>
      <c r="AC537" s="44">
        <f t="shared" si="103"/>
        <v>47.53800353994637</v>
      </c>
      <c r="AD537" s="85">
        <v>50.49999999999992</v>
      </c>
      <c r="AE537" s="91">
        <f t="shared" si="104"/>
        <v>50.49999999999992</v>
      </c>
      <c r="AF537" s="88">
        <v>46.875</v>
      </c>
      <c r="AG537" s="80">
        <v>100</v>
      </c>
      <c r="AH537" s="92">
        <f t="shared" si="105"/>
        <v>64.58333333333333</v>
      </c>
      <c r="AI537" s="37">
        <f t="shared" si="106"/>
        <v>51.736935221304705</v>
      </c>
      <c r="AJ537" s="38">
        <f t="shared" si="107"/>
        <v>76.5012569912726</v>
      </c>
    </row>
    <row r="538" spans="1:36" ht="15">
      <c r="A538" s="17">
        <v>540</v>
      </c>
      <c r="B538" s="18">
        <v>25653</v>
      </c>
      <c r="C538" s="19" t="s">
        <v>21</v>
      </c>
      <c r="D538" s="19" t="s">
        <v>946</v>
      </c>
      <c r="E538" s="20">
        <v>6</v>
      </c>
      <c r="F538" s="48">
        <v>45.300000000000004</v>
      </c>
      <c r="G538" s="49">
        <v>90.34900284900284</v>
      </c>
      <c r="H538" s="44">
        <f t="shared" si="96"/>
        <v>60.31633428300095</v>
      </c>
      <c r="I538" s="104">
        <v>71.00000000000001</v>
      </c>
      <c r="J538" s="103">
        <f t="shared" si="97"/>
        <v>71.00000000000001</v>
      </c>
      <c r="K538" s="36">
        <f t="shared" si="98"/>
        <v>64.58980056980057</v>
      </c>
      <c r="L538" s="64">
        <v>43.29896907216495</v>
      </c>
      <c r="M538" s="65">
        <v>100</v>
      </c>
      <c r="N538" s="90">
        <f t="shared" si="99"/>
        <v>56.18556701030928</v>
      </c>
      <c r="O538" s="66">
        <v>90.3694094511186</v>
      </c>
      <c r="P538" s="57">
        <v>99.5879982</v>
      </c>
      <c r="Q538" s="67">
        <v>99.09338168631007</v>
      </c>
      <c r="R538" s="68" t="s">
        <v>1</v>
      </c>
      <c r="S538" s="44">
        <f t="shared" si="100"/>
        <v>96.29004419803093</v>
      </c>
      <c r="T538" s="64">
        <v>100</v>
      </c>
      <c r="U538" s="57">
        <v>72.5</v>
      </c>
      <c r="V538" s="57">
        <v>97.22222222222221</v>
      </c>
      <c r="W538" s="56" t="s">
        <v>1</v>
      </c>
      <c r="X538" s="56" t="s">
        <v>1</v>
      </c>
      <c r="Y538" s="90">
        <f t="shared" si="101"/>
        <v>89.90740740740739</v>
      </c>
      <c r="Z538" s="101">
        <f t="shared" si="102"/>
        <v>77.11224140568375</v>
      </c>
      <c r="AA538" s="50">
        <v>65.9565534751444</v>
      </c>
      <c r="AB538" s="47">
        <v>5.4945054945054945</v>
      </c>
      <c r="AC538" s="44">
        <f t="shared" si="103"/>
        <v>50.841041479984675</v>
      </c>
      <c r="AD538" s="85">
        <v>45.499999999999936</v>
      </c>
      <c r="AE538" s="91">
        <f t="shared" si="104"/>
        <v>45.499999999999936</v>
      </c>
      <c r="AF538" s="88">
        <v>68.75</v>
      </c>
      <c r="AG538" s="80">
        <v>100</v>
      </c>
      <c r="AH538" s="92">
        <f t="shared" si="105"/>
        <v>79.16666666666666</v>
      </c>
      <c r="AI538" s="37">
        <f t="shared" si="106"/>
        <v>55.08188878932515</v>
      </c>
      <c r="AJ538" s="38">
        <f t="shared" si="107"/>
        <v>67.99864745359953</v>
      </c>
    </row>
    <row r="539" spans="1:36" ht="15">
      <c r="A539" s="17">
        <v>610</v>
      </c>
      <c r="B539" s="18">
        <v>25658</v>
      </c>
      <c r="C539" s="19" t="s">
        <v>21</v>
      </c>
      <c r="D539" s="19" t="s">
        <v>863</v>
      </c>
      <c r="E539" s="20">
        <v>6</v>
      </c>
      <c r="F539" s="48">
        <v>93.15</v>
      </c>
      <c r="G539" s="49">
        <v>83.09879934879936</v>
      </c>
      <c r="H539" s="44">
        <f t="shared" si="96"/>
        <v>89.79959978293311</v>
      </c>
      <c r="I539" s="104">
        <v>5</v>
      </c>
      <c r="J539" s="103">
        <f t="shared" si="97"/>
        <v>5</v>
      </c>
      <c r="K539" s="36">
        <f t="shared" si="98"/>
        <v>55.879759869759866</v>
      </c>
      <c r="L539" s="64">
        <v>75.1219512195122</v>
      </c>
      <c r="M539" s="65">
        <v>0</v>
      </c>
      <c r="N539" s="90">
        <f t="shared" si="99"/>
        <v>58.048780487804876</v>
      </c>
      <c r="O539" s="66">
        <v>33.65876201102433</v>
      </c>
      <c r="P539" s="57">
        <v>97.1109414</v>
      </c>
      <c r="Q539" s="67">
        <v>96.61274014155713</v>
      </c>
      <c r="R539" s="68" t="s">
        <v>1</v>
      </c>
      <c r="S539" s="44">
        <f t="shared" si="100"/>
        <v>75.7467765084537</v>
      </c>
      <c r="T539" s="64">
        <v>95.13888888888889</v>
      </c>
      <c r="U539" s="57">
        <v>88.18181818181817</v>
      </c>
      <c r="V539" s="57">
        <v>92.59259259259261</v>
      </c>
      <c r="W539" s="56" t="s">
        <v>1</v>
      </c>
      <c r="X539" s="56" t="s">
        <v>1</v>
      </c>
      <c r="Y539" s="90">
        <f t="shared" si="101"/>
        <v>91.97109988776656</v>
      </c>
      <c r="Z539" s="101">
        <f t="shared" si="102"/>
        <v>71.8534958704033</v>
      </c>
      <c r="AA539" s="50">
        <v>97.3717948717949</v>
      </c>
      <c r="AB539" s="47">
        <v>5</v>
      </c>
      <c r="AC539" s="44">
        <f t="shared" si="103"/>
        <v>74.27884615384617</v>
      </c>
      <c r="AD539" s="85">
        <v>50.099999999999945</v>
      </c>
      <c r="AE539" s="91">
        <f t="shared" si="104"/>
        <v>50.099999999999945</v>
      </c>
      <c r="AF539" s="88">
        <v>37.5</v>
      </c>
      <c r="AG539" s="80">
        <v>100</v>
      </c>
      <c r="AH539" s="92">
        <f t="shared" si="105"/>
        <v>58.33333333333333</v>
      </c>
      <c r="AI539" s="37">
        <f t="shared" si="106"/>
        <v>64.64205128205128</v>
      </c>
      <c r="AJ539" s="38">
        <f t="shared" si="107"/>
        <v>66.49531529376901</v>
      </c>
    </row>
    <row r="540" spans="1:36" ht="15">
      <c r="A540" s="17">
        <v>549</v>
      </c>
      <c r="B540" s="18">
        <v>25662</v>
      </c>
      <c r="C540" s="19" t="s">
        <v>21</v>
      </c>
      <c r="D540" s="19" t="s">
        <v>861</v>
      </c>
      <c r="E540" s="20">
        <v>6</v>
      </c>
      <c r="F540" s="48">
        <v>65.9</v>
      </c>
      <c r="G540" s="49">
        <v>80.56573056573055</v>
      </c>
      <c r="H540" s="44">
        <f t="shared" si="96"/>
        <v>70.78857685524352</v>
      </c>
      <c r="I540" s="104">
        <v>0</v>
      </c>
      <c r="J540" s="103">
        <f t="shared" si="97"/>
        <v>0</v>
      </c>
      <c r="K540" s="36">
        <f t="shared" si="98"/>
        <v>42.47314611314611</v>
      </c>
      <c r="L540" s="64">
        <v>64.321608040201</v>
      </c>
      <c r="M540" s="65">
        <v>100</v>
      </c>
      <c r="N540" s="90">
        <f t="shared" si="99"/>
        <v>72.43033348560986</v>
      </c>
      <c r="O540" s="66">
        <v>71.16363660440412</v>
      </c>
      <c r="P540" s="57">
        <v>98.034096</v>
      </c>
      <c r="Q540" s="67">
        <v>96.24365482233502</v>
      </c>
      <c r="R540" s="68" t="s">
        <v>1</v>
      </c>
      <c r="S540" s="44">
        <f t="shared" si="100"/>
        <v>88.42516218653248</v>
      </c>
      <c r="T540" s="64">
        <v>93.05555555555554</v>
      </c>
      <c r="U540" s="57">
        <v>83.74999999999999</v>
      </c>
      <c r="V540" s="57">
        <v>100</v>
      </c>
      <c r="W540" s="56" t="s">
        <v>1</v>
      </c>
      <c r="X540" s="56" t="s">
        <v>1</v>
      </c>
      <c r="Y540" s="90">
        <f t="shared" si="101"/>
        <v>92.2685185185185</v>
      </c>
      <c r="Z540" s="101">
        <f t="shared" si="102"/>
        <v>82.30984307780318</v>
      </c>
      <c r="AA540" s="50">
        <v>80.9404447640595</v>
      </c>
      <c r="AB540" s="47">
        <v>5.4945054945054945</v>
      </c>
      <c r="AC540" s="44">
        <f t="shared" si="103"/>
        <v>62.078959946671</v>
      </c>
      <c r="AD540" s="85">
        <v>52.399999999999956</v>
      </c>
      <c r="AE540" s="91">
        <f t="shared" si="104"/>
        <v>52.399999999999956</v>
      </c>
      <c r="AF540" s="88">
        <v>46.875</v>
      </c>
      <c r="AG540" s="80">
        <v>100</v>
      </c>
      <c r="AH540" s="92">
        <f t="shared" si="105"/>
        <v>64.58333333333333</v>
      </c>
      <c r="AI540" s="37">
        <f t="shared" si="106"/>
        <v>59.99877863822452</v>
      </c>
      <c r="AJ540" s="38">
        <f t="shared" si="107"/>
        <v>67.64918435299816</v>
      </c>
    </row>
    <row r="541" spans="1:36" ht="15">
      <c r="A541" s="17">
        <v>158</v>
      </c>
      <c r="B541" s="18">
        <v>25718</v>
      </c>
      <c r="C541" s="19" t="s">
        <v>21</v>
      </c>
      <c r="D541" s="19" t="s">
        <v>285</v>
      </c>
      <c r="E541" s="20">
        <v>6</v>
      </c>
      <c r="F541" s="48">
        <v>85.9</v>
      </c>
      <c r="G541" s="49">
        <v>81.0042735042735</v>
      </c>
      <c r="H541" s="44">
        <f t="shared" si="96"/>
        <v>84.26809116809116</v>
      </c>
      <c r="I541" s="104">
        <v>16</v>
      </c>
      <c r="J541" s="103">
        <f t="shared" si="97"/>
        <v>16</v>
      </c>
      <c r="K541" s="36">
        <f t="shared" si="98"/>
        <v>56.960854700854696</v>
      </c>
      <c r="L541" s="64">
        <v>75.69060773480662</v>
      </c>
      <c r="M541" s="65">
        <v>100</v>
      </c>
      <c r="N541" s="90">
        <f t="shared" si="99"/>
        <v>81.21546961325966</v>
      </c>
      <c r="O541" s="66">
        <v>94.40985388438831</v>
      </c>
      <c r="P541" s="57">
        <v>97.421086</v>
      </c>
      <c r="Q541" s="67">
        <v>97.12509712509713</v>
      </c>
      <c r="R541" s="68" t="s">
        <v>1</v>
      </c>
      <c r="S541" s="44">
        <f t="shared" si="100"/>
        <v>96.25847982878483</v>
      </c>
      <c r="T541" s="64">
        <v>100</v>
      </c>
      <c r="U541" s="57">
        <v>100</v>
      </c>
      <c r="V541" s="57">
        <v>100</v>
      </c>
      <c r="W541" s="56" t="s">
        <v>1</v>
      </c>
      <c r="X541" s="56" t="s">
        <v>1</v>
      </c>
      <c r="Y541" s="90">
        <f t="shared" si="101"/>
        <v>99.99999999999999</v>
      </c>
      <c r="Z541" s="101">
        <f t="shared" si="102"/>
        <v>90.53752017504539</v>
      </c>
      <c r="AA541" s="50">
        <v>90.3030303030303</v>
      </c>
      <c r="AB541" s="47">
        <v>17.582417582417584</v>
      </c>
      <c r="AC541" s="44">
        <f t="shared" si="103"/>
        <v>72.12287712287711</v>
      </c>
      <c r="AD541" s="85">
        <v>58.99999999999994</v>
      </c>
      <c r="AE541" s="91">
        <f t="shared" si="104"/>
        <v>58.99999999999994</v>
      </c>
      <c r="AF541" s="88">
        <v>65.625</v>
      </c>
      <c r="AG541" s="80">
        <v>100</v>
      </c>
      <c r="AH541" s="92">
        <f t="shared" si="105"/>
        <v>77.08333333333333</v>
      </c>
      <c r="AI541" s="37">
        <f t="shared" si="106"/>
        <v>69.61553446553445</v>
      </c>
      <c r="AJ541" s="38">
        <f t="shared" si="107"/>
        <v>77.54559136735398</v>
      </c>
    </row>
    <row r="542" spans="1:36" ht="15">
      <c r="A542" s="17">
        <v>594</v>
      </c>
      <c r="B542" s="18">
        <v>25736</v>
      </c>
      <c r="C542" s="19" t="s">
        <v>21</v>
      </c>
      <c r="D542" s="19" t="s">
        <v>758</v>
      </c>
      <c r="E542" s="20">
        <v>6</v>
      </c>
      <c r="F542" s="48">
        <v>60.400000000000006</v>
      </c>
      <c r="G542" s="49">
        <v>72.75742775742775</v>
      </c>
      <c r="H542" s="44">
        <f t="shared" si="96"/>
        <v>64.51914258580925</v>
      </c>
      <c r="I542" s="104">
        <v>21.000000000000004</v>
      </c>
      <c r="J542" s="103">
        <f t="shared" si="97"/>
        <v>21.000000000000004</v>
      </c>
      <c r="K542" s="36">
        <f t="shared" si="98"/>
        <v>47.11148555148554</v>
      </c>
      <c r="L542" s="64">
        <v>76.28205128205127</v>
      </c>
      <c r="M542" s="65">
        <v>100</v>
      </c>
      <c r="N542" s="90">
        <f t="shared" si="99"/>
        <v>81.67249417249417</v>
      </c>
      <c r="O542" s="66">
        <v>77.01215266078127</v>
      </c>
      <c r="P542" s="57">
        <v>97.60737304999999</v>
      </c>
      <c r="Q542" s="67">
        <v>99.74947807933194</v>
      </c>
      <c r="R542" s="68" t="s">
        <v>1</v>
      </c>
      <c r="S542" s="44">
        <f t="shared" si="100"/>
        <v>91.39917438758147</v>
      </c>
      <c r="T542" s="64">
        <v>99.16666666666667</v>
      </c>
      <c r="U542" s="57">
        <v>62.5</v>
      </c>
      <c r="V542" s="57">
        <v>100</v>
      </c>
      <c r="W542" s="56" t="s">
        <v>1</v>
      </c>
      <c r="X542" s="56" t="s">
        <v>1</v>
      </c>
      <c r="Y542" s="90">
        <f t="shared" si="101"/>
        <v>87.22222222222221</v>
      </c>
      <c r="Z542" s="101">
        <f t="shared" si="102"/>
        <v>86.11696657325683</v>
      </c>
      <c r="AA542" s="50">
        <v>68.4656905199343</v>
      </c>
      <c r="AB542" s="47">
        <v>20.87912087912088</v>
      </c>
      <c r="AC542" s="44">
        <f t="shared" si="103"/>
        <v>56.56904810973094</v>
      </c>
      <c r="AD542" s="85">
        <v>32.5</v>
      </c>
      <c r="AE542" s="91">
        <f t="shared" si="104"/>
        <v>32.5</v>
      </c>
      <c r="AF542" s="88">
        <v>15.625</v>
      </c>
      <c r="AG542" s="80">
        <v>100</v>
      </c>
      <c r="AH542" s="92">
        <f t="shared" si="105"/>
        <v>43.74999999999999</v>
      </c>
      <c r="AI542" s="37">
        <f t="shared" si="106"/>
        <v>47.58682565852317</v>
      </c>
      <c r="AJ542" s="38">
        <f t="shared" si="107"/>
        <v>66.75682809448247</v>
      </c>
    </row>
    <row r="543" spans="1:36" ht="15">
      <c r="A543" s="17">
        <v>225</v>
      </c>
      <c r="B543" s="18">
        <v>25740</v>
      </c>
      <c r="C543" s="19" t="s">
        <v>21</v>
      </c>
      <c r="D543" s="19" t="s">
        <v>706</v>
      </c>
      <c r="E543" s="20">
        <v>5</v>
      </c>
      <c r="F543" s="48">
        <v>65.14999999999999</v>
      </c>
      <c r="G543" s="49">
        <v>89.48361823361823</v>
      </c>
      <c r="H543" s="44">
        <f t="shared" si="96"/>
        <v>73.26120607787273</v>
      </c>
      <c r="I543" s="104">
        <v>64.00000000000001</v>
      </c>
      <c r="J543" s="103">
        <f t="shared" si="97"/>
        <v>64.00000000000001</v>
      </c>
      <c r="K543" s="36">
        <f t="shared" si="98"/>
        <v>69.55672364672364</v>
      </c>
      <c r="L543" s="64">
        <v>64.02266288951841</v>
      </c>
      <c r="M543" s="65">
        <v>100</v>
      </c>
      <c r="N543" s="90">
        <f t="shared" si="99"/>
        <v>72.19933041462787</v>
      </c>
      <c r="O543" s="66">
        <v>95.6422882515245</v>
      </c>
      <c r="P543" s="57">
        <v>98.0907051</v>
      </c>
      <c r="Q543" s="67">
        <v>97.16592236344898</v>
      </c>
      <c r="R543" s="68" t="s">
        <v>1</v>
      </c>
      <c r="S543" s="44">
        <f t="shared" si="100"/>
        <v>96.90570129755054</v>
      </c>
      <c r="T543" s="64">
        <v>98.61111111111111</v>
      </c>
      <c r="U543" s="65">
        <v>87.49999999999999</v>
      </c>
      <c r="V543" s="57">
        <v>88.88888888888887</v>
      </c>
      <c r="W543" s="56" t="s">
        <v>1</v>
      </c>
      <c r="X543" s="56" t="s">
        <v>1</v>
      </c>
      <c r="Y543" s="90">
        <f t="shared" si="101"/>
        <v>91.66666666666664</v>
      </c>
      <c r="Z543" s="101">
        <f t="shared" si="102"/>
        <v>84.77752979765242</v>
      </c>
      <c r="AA543" s="50">
        <v>90.8462741587417</v>
      </c>
      <c r="AB543" s="47">
        <v>7.368421052631578</v>
      </c>
      <c r="AC543" s="44">
        <f t="shared" si="103"/>
        <v>69.97681088221417</v>
      </c>
      <c r="AD543" s="85">
        <v>49.49999999999994</v>
      </c>
      <c r="AE543" s="91">
        <f t="shared" si="104"/>
        <v>49.49999999999994</v>
      </c>
      <c r="AF543" s="88">
        <v>53.125</v>
      </c>
      <c r="AG543" s="80">
        <v>100</v>
      </c>
      <c r="AH543" s="92">
        <f t="shared" si="105"/>
        <v>68.75</v>
      </c>
      <c r="AI543" s="37">
        <f t="shared" si="106"/>
        <v>64.27096580384755</v>
      </c>
      <c r="AJ543" s="38">
        <f t="shared" si="107"/>
        <v>75.5813993693252</v>
      </c>
    </row>
    <row r="544" spans="1:36" ht="15">
      <c r="A544" s="17">
        <v>98</v>
      </c>
      <c r="B544" s="18">
        <v>25743</v>
      </c>
      <c r="C544" s="19" t="s">
        <v>21</v>
      </c>
      <c r="D544" s="19" t="s">
        <v>316</v>
      </c>
      <c r="E544" s="20">
        <v>6</v>
      </c>
      <c r="F544" s="48">
        <v>80.30000000000001</v>
      </c>
      <c r="G544" s="49">
        <v>87.34839234839235</v>
      </c>
      <c r="H544" s="44">
        <f t="shared" si="96"/>
        <v>82.64946411613079</v>
      </c>
      <c r="I544" s="104">
        <v>46</v>
      </c>
      <c r="J544" s="103">
        <f t="shared" si="97"/>
        <v>46</v>
      </c>
      <c r="K544" s="36">
        <f t="shared" si="98"/>
        <v>67.98967846967847</v>
      </c>
      <c r="L544" s="64">
        <v>59.36599423631124</v>
      </c>
      <c r="M544" s="65">
        <v>100</v>
      </c>
      <c r="N544" s="90">
        <f t="shared" si="99"/>
        <v>68.6009955462405</v>
      </c>
      <c r="O544" s="66">
        <v>63.171266112965796</v>
      </c>
      <c r="P544" s="57">
        <v>98.90878145</v>
      </c>
      <c r="Q544" s="67">
        <v>97.27717011868747</v>
      </c>
      <c r="R544" s="68">
        <v>100</v>
      </c>
      <c r="S544" s="44">
        <f t="shared" si="100"/>
        <v>89.83930442041331</v>
      </c>
      <c r="T544" s="64">
        <v>100</v>
      </c>
      <c r="U544" s="57">
        <v>91.40909090909089</v>
      </c>
      <c r="V544" s="57">
        <v>100</v>
      </c>
      <c r="W544" s="56" t="s">
        <v>1</v>
      </c>
      <c r="X544" s="56" t="s">
        <v>1</v>
      </c>
      <c r="Y544" s="90">
        <f t="shared" si="101"/>
        <v>97.13636363636363</v>
      </c>
      <c r="Z544" s="101">
        <f t="shared" si="102"/>
        <v>82.24574272760535</v>
      </c>
      <c r="AA544" s="50">
        <v>94.3406593406593</v>
      </c>
      <c r="AB544" s="47">
        <v>21.73913043478261</v>
      </c>
      <c r="AC544" s="44">
        <f t="shared" si="103"/>
        <v>76.19027711419014</v>
      </c>
      <c r="AD544" s="85">
        <v>89.4000000000001</v>
      </c>
      <c r="AE544" s="91">
        <f t="shared" si="104"/>
        <v>89.4000000000001</v>
      </c>
      <c r="AF544" s="88">
        <v>90.625</v>
      </c>
      <c r="AG544" s="80">
        <v>100</v>
      </c>
      <c r="AH544" s="92">
        <f t="shared" si="105"/>
        <v>93.75</v>
      </c>
      <c r="AI544" s="37">
        <f t="shared" si="106"/>
        <v>83.22481446090144</v>
      </c>
      <c r="AJ544" s="38">
        <f t="shared" si="107"/>
        <v>79.68825139600881</v>
      </c>
    </row>
    <row r="545" spans="1:36" ht="15">
      <c r="A545" s="17">
        <v>578</v>
      </c>
      <c r="B545" s="18">
        <v>25745</v>
      </c>
      <c r="C545" s="19" t="s">
        <v>21</v>
      </c>
      <c r="D545" s="19" t="s">
        <v>1022</v>
      </c>
      <c r="E545" s="20">
        <v>6</v>
      </c>
      <c r="F545" s="48">
        <v>79.80000000000001</v>
      </c>
      <c r="G545" s="49">
        <v>81.47334147334148</v>
      </c>
      <c r="H545" s="44">
        <f t="shared" si="96"/>
        <v>80.35778049111383</v>
      </c>
      <c r="I545" s="104">
        <v>6</v>
      </c>
      <c r="J545" s="103">
        <f t="shared" si="97"/>
        <v>6</v>
      </c>
      <c r="K545" s="36">
        <f t="shared" si="98"/>
        <v>50.61466829466829</v>
      </c>
      <c r="L545" s="64">
        <v>93.28859060402685</v>
      </c>
      <c r="M545" s="65">
        <v>100</v>
      </c>
      <c r="N545" s="90">
        <f t="shared" si="99"/>
        <v>94.81391092129348</v>
      </c>
      <c r="O545" s="66">
        <v>79.94531092680892</v>
      </c>
      <c r="P545" s="57">
        <v>99.48830575</v>
      </c>
      <c r="Q545" s="67">
        <v>99.44554455445544</v>
      </c>
      <c r="R545" s="68" t="s">
        <v>1</v>
      </c>
      <c r="S545" s="44">
        <f t="shared" si="100"/>
        <v>92.90162058516493</v>
      </c>
      <c r="T545" s="64">
        <v>93.05555555555554</v>
      </c>
      <c r="U545" s="57">
        <v>63.66666666666667</v>
      </c>
      <c r="V545" s="57">
        <v>88.88888888888887</v>
      </c>
      <c r="W545" s="56" t="s">
        <v>1</v>
      </c>
      <c r="X545" s="56" t="s">
        <v>1</v>
      </c>
      <c r="Y545" s="90">
        <f t="shared" si="101"/>
        <v>81.87037037037035</v>
      </c>
      <c r="Z545" s="101">
        <f t="shared" si="102"/>
        <v>91.09552828151078</v>
      </c>
      <c r="AA545" s="50">
        <v>25.9024822200312</v>
      </c>
      <c r="AB545" s="47">
        <v>23.91304347826087</v>
      </c>
      <c r="AC545" s="44">
        <f t="shared" si="103"/>
        <v>25.405122534588617</v>
      </c>
      <c r="AD545" s="85">
        <v>39.499999999999964</v>
      </c>
      <c r="AE545" s="91">
        <f t="shared" si="104"/>
        <v>39.499999999999964</v>
      </c>
      <c r="AF545" s="88">
        <v>56.25</v>
      </c>
      <c r="AG545" s="80">
        <v>100</v>
      </c>
      <c r="AH545" s="92">
        <f t="shared" si="105"/>
        <v>70.83333333333333</v>
      </c>
      <c r="AI545" s="37">
        <f t="shared" si="106"/>
        <v>38.24939868511392</v>
      </c>
      <c r="AJ545" s="38">
        <f t="shared" si="107"/>
        <v>67.14551740522323</v>
      </c>
    </row>
    <row r="546" spans="1:36" ht="15">
      <c r="A546" s="17">
        <v>278</v>
      </c>
      <c r="B546" s="18">
        <v>25754</v>
      </c>
      <c r="C546" s="19" t="s">
        <v>21</v>
      </c>
      <c r="D546" s="19" t="s">
        <v>198</v>
      </c>
      <c r="E546" s="20">
        <v>2</v>
      </c>
      <c r="F546" s="48">
        <v>64.05</v>
      </c>
      <c r="G546" s="49">
        <v>82.72588522588522</v>
      </c>
      <c r="H546" s="44">
        <f t="shared" si="96"/>
        <v>70.27529507529508</v>
      </c>
      <c r="I546" s="104">
        <v>10</v>
      </c>
      <c r="J546" s="103">
        <f t="shared" si="97"/>
        <v>10</v>
      </c>
      <c r="K546" s="36">
        <f t="shared" si="98"/>
        <v>46.165177045177046</v>
      </c>
      <c r="L546" s="64">
        <v>79.25591882750845</v>
      </c>
      <c r="M546" s="65">
        <v>100</v>
      </c>
      <c r="N546" s="90">
        <f t="shared" si="99"/>
        <v>83.97048273034744</v>
      </c>
      <c r="O546" s="66">
        <v>96.22182942996022</v>
      </c>
      <c r="P546" s="57">
        <v>97.36650725</v>
      </c>
      <c r="Q546" s="67">
        <v>88.34194794232259</v>
      </c>
      <c r="R546" s="68" t="s">
        <v>1</v>
      </c>
      <c r="S546" s="44">
        <f t="shared" si="100"/>
        <v>93.91802606479797</v>
      </c>
      <c r="T546" s="64">
        <v>94.44444444444446</v>
      </c>
      <c r="U546" s="57">
        <v>70</v>
      </c>
      <c r="V546" s="57">
        <v>100</v>
      </c>
      <c r="W546" s="56" t="s">
        <v>1</v>
      </c>
      <c r="X546" s="56" t="s">
        <v>1</v>
      </c>
      <c r="Y546" s="90">
        <f t="shared" si="101"/>
        <v>88.14814814814815</v>
      </c>
      <c r="Z546" s="101">
        <f t="shared" si="102"/>
        <v>88.15633629764378</v>
      </c>
      <c r="AA546" s="50">
        <v>92.6636999364272</v>
      </c>
      <c r="AB546" s="47">
        <v>13.953488372093023</v>
      </c>
      <c r="AC546" s="44">
        <f t="shared" si="103"/>
        <v>72.98614704534366</v>
      </c>
      <c r="AD546" s="85">
        <v>73.80000000000004</v>
      </c>
      <c r="AE546" s="91">
        <f t="shared" si="104"/>
        <v>73.80000000000004</v>
      </c>
      <c r="AF546" s="88">
        <v>87.5</v>
      </c>
      <c r="AG546" s="80">
        <v>0</v>
      </c>
      <c r="AH546" s="92">
        <f t="shared" si="105"/>
        <v>58.33333333333333</v>
      </c>
      <c r="AI546" s="37">
        <f t="shared" si="106"/>
        <v>70.27261175751663</v>
      </c>
      <c r="AJ546" s="38">
        <f t="shared" si="107"/>
        <v>74.39298708511228</v>
      </c>
    </row>
    <row r="547" spans="1:36" ht="15">
      <c r="A547" s="17">
        <v>88</v>
      </c>
      <c r="B547" s="18">
        <v>25758</v>
      </c>
      <c r="C547" s="19" t="s">
        <v>21</v>
      </c>
      <c r="D547" s="19" t="s">
        <v>692</v>
      </c>
      <c r="E547" s="20">
        <v>3</v>
      </c>
      <c r="F547" s="48">
        <v>88.55000000000001</v>
      </c>
      <c r="G547" s="49">
        <v>83.14509564509565</v>
      </c>
      <c r="H547" s="44">
        <f t="shared" si="96"/>
        <v>86.7483652150319</v>
      </c>
      <c r="I547" s="104">
        <v>59.00000000000001</v>
      </c>
      <c r="J547" s="103">
        <f t="shared" si="97"/>
        <v>59.00000000000001</v>
      </c>
      <c r="K547" s="36">
        <f t="shared" si="98"/>
        <v>75.64901912901914</v>
      </c>
      <c r="L547" s="64">
        <v>69.96336996336996</v>
      </c>
      <c r="M547" s="65">
        <v>100</v>
      </c>
      <c r="N547" s="90">
        <f t="shared" si="99"/>
        <v>76.78987678987679</v>
      </c>
      <c r="O547" s="66">
        <v>90.62481638169105</v>
      </c>
      <c r="P547" s="57">
        <v>99.77818129999999</v>
      </c>
      <c r="Q547" s="67">
        <v>99.75674480318443</v>
      </c>
      <c r="R547" s="68" t="s">
        <v>1</v>
      </c>
      <c r="S547" s="44">
        <f t="shared" si="100"/>
        <v>96.65946421527414</v>
      </c>
      <c r="T547" s="64">
        <v>99.30555555555554</v>
      </c>
      <c r="U547" s="57">
        <v>77.5</v>
      </c>
      <c r="V547" s="57">
        <v>98.61111111111113</v>
      </c>
      <c r="W547" s="56" t="s">
        <v>1</v>
      </c>
      <c r="X547" s="56" t="s">
        <v>1</v>
      </c>
      <c r="Y547" s="90">
        <f t="shared" si="101"/>
        <v>91.80555555555554</v>
      </c>
      <c r="Z547" s="101">
        <f t="shared" si="102"/>
        <v>86.75190766976685</v>
      </c>
      <c r="AA547" s="50">
        <v>84.110506491058</v>
      </c>
      <c r="AB547" s="47">
        <v>5.05050505050505</v>
      </c>
      <c r="AC547" s="44">
        <f t="shared" si="103"/>
        <v>64.34550613091976</v>
      </c>
      <c r="AD547" s="85">
        <v>71.10000000000005</v>
      </c>
      <c r="AE547" s="91">
        <f t="shared" si="104"/>
        <v>71.10000000000005</v>
      </c>
      <c r="AF547" s="88">
        <v>87.5</v>
      </c>
      <c r="AG547" s="80">
        <v>100</v>
      </c>
      <c r="AH547" s="92">
        <f t="shared" si="105"/>
        <v>91.66666666666666</v>
      </c>
      <c r="AI547" s="37">
        <f t="shared" si="106"/>
        <v>71.61093660315721</v>
      </c>
      <c r="AJ547" s="38">
        <f t="shared" si="107"/>
        <v>79.98903864163441</v>
      </c>
    </row>
    <row r="548" spans="1:36" ht="15">
      <c r="A548" s="17">
        <v>214</v>
      </c>
      <c r="B548" s="18">
        <v>25769</v>
      </c>
      <c r="C548" s="19" t="s">
        <v>21</v>
      </c>
      <c r="D548" s="19" t="s">
        <v>159</v>
      </c>
      <c r="E548" s="20">
        <v>6</v>
      </c>
      <c r="F548" s="48">
        <v>85.5</v>
      </c>
      <c r="G548" s="49">
        <v>83.30636955636956</v>
      </c>
      <c r="H548" s="44">
        <f t="shared" si="96"/>
        <v>84.76878985212318</v>
      </c>
      <c r="I548" s="104">
        <v>52</v>
      </c>
      <c r="J548" s="103">
        <f t="shared" si="97"/>
        <v>52</v>
      </c>
      <c r="K548" s="36">
        <f t="shared" si="98"/>
        <v>71.66127391127391</v>
      </c>
      <c r="L548" s="64">
        <v>47.58620689655172</v>
      </c>
      <c r="M548" s="65">
        <v>100</v>
      </c>
      <c r="N548" s="90">
        <f t="shared" si="99"/>
        <v>59.49843260188087</v>
      </c>
      <c r="O548" s="66">
        <v>89.1576296510507</v>
      </c>
      <c r="P548" s="57">
        <v>98.96800915</v>
      </c>
      <c r="Q548" s="67">
        <v>99.48942377826404</v>
      </c>
      <c r="R548" s="68" t="s">
        <v>1</v>
      </c>
      <c r="S548" s="44">
        <f t="shared" si="100"/>
        <v>95.81176772173421</v>
      </c>
      <c r="T548" s="64">
        <v>100</v>
      </c>
      <c r="U548" s="57">
        <v>73.75</v>
      </c>
      <c r="V548" s="57">
        <v>100</v>
      </c>
      <c r="W548" s="56" t="s">
        <v>1</v>
      </c>
      <c r="X548" s="56" t="s">
        <v>1</v>
      </c>
      <c r="Y548" s="90">
        <f t="shared" si="101"/>
        <v>91.24999999999999</v>
      </c>
      <c r="Z548" s="101">
        <f t="shared" si="102"/>
        <v>78.73907601578253</v>
      </c>
      <c r="AA548" s="50">
        <v>89.2330081900783</v>
      </c>
      <c r="AB548" s="47">
        <v>23.91304347826087</v>
      </c>
      <c r="AC548" s="44">
        <f t="shared" si="103"/>
        <v>72.90301701212394</v>
      </c>
      <c r="AD548" s="85">
        <v>64.49999999999997</v>
      </c>
      <c r="AE548" s="91">
        <f t="shared" si="104"/>
        <v>64.49999999999997</v>
      </c>
      <c r="AF548" s="88">
        <v>84.375</v>
      </c>
      <c r="AG548" s="80">
        <v>100</v>
      </c>
      <c r="AH548" s="92">
        <f t="shared" si="105"/>
        <v>89.58333333333333</v>
      </c>
      <c r="AI548" s="37">
        <f t="shared" si="106"/>
        <v>73.99827573979942</v>
      </c>
      <c r="AJ548" s="38">
        <f t="shared" si="107"/>
        <v>75.90127551208587</v>
      </c>
    </row>
    <row r="549" spans="1:36" ht="15">
      <c r="A549" s="17">
        <v>59</v>
      </c>
      <c r="B549" s="18">
        <v>25772</v>
      </c>
      <c r="C549" s="19" t="s">
        <v>21</v>
      </c>
      <c r="D549" s="19" t="s">
        <v>593</v>
      </c>
      <c r="E549" s="20">
        <v>6</v>
      </c>
      <c r="F549" s="48">
        <v>61.40000000000001</v>
      </c>
      <c r="G549" s="49">
        <v>62.49033374033374</v>
      </c>
      <c r="H549" s="44">
        <f t="shared" si="96"/>
        <v>61.76344458011125</v>
      </c>
      <c r="I549" s="104">
        <v>44.99999999999999</v>
      </c>
      <c r="J549" s="103">
        <f t="shared" si="97"/>
        <v>44.99999999999999</v>
      </c>
      <c r="K549" s="36">
        <f t="shared" si="98"/>
        <v>55.05806674806675</v>
      </c>
      <c r="L549" s="64">
        <v>97.72727272727273</v>
      </c>
      <c r="M549" s="65">
        <v>100</v>
      </c>
      <c r="N549" s="90">
        <f t="shared" si="99"/>
        <v>98.24380165289256</v>
      </c>
      <c r="O549" s="66">
        <v>65.01677852348993</v>
      </c>
      <c r="P549" s="57">
        <v>97.981097</v>
      </c>
      <c r="Q549" s="67">
        <v>99.9687597625742</v>
      </c>
      <c r="R549" s="68">
        <v>100</v>
      </c>
      <c r="S549" s="44">
        <f t="shared" si="100"/>
        <v>90.74165882151604</v>
      </c>
      <c r="T549" s="64">
        <v>92.77777777777777</v>
      </c>
      <c r="U549" s="57">
        <v>75</v>
      </c>
      <c r="V549" s="57">
        <v>100</v>
      </c>
      <c r="W549" s="56" t="s">
        <v>1</v>
      </c>
      <c r="X549" s="56" t="s">
        <v>1</v>
      </c>
      <c r="Y549" s="90">
        <f t="shared" si="101"/>
        <v>89.25925925925925</v>
      </c>
      <c r="Z549" s="101">
        <f t="shared" si="102"/>
        <v>93.68682577238008</v>
      </c>
      <c r="AA549" s="50">
        <v>93.2898770277342</v>
      </c>
      <c r="AB549" s="47">
        <v>5.4945054945054945</v>
      </c>
      <c r="AC549" s="44">
        <f t="shared" si="103"/>
        <v>71.34103414442704</v>
      </c>
      <c r="AD549" s="85">
        <v>83.50000000000007</v>
      </c>
      <c r="AE549" s="91">
        <f t="shared" si="104"/>
        <v>83.50000000000007</v>
      </c>
      <c r="AF549" s="88">
        <v>87.5</v>
      </c>
      <c r="AG549" s="80">
        <v>100</v>
      </c>
      <c r="AH549" s="92">
        <f t="shared" si="105"/>
        <v>91.66666666666666</v>
      </c>
      <c r="AI549" s="37">
        <f t="shared" si="106"/>
        <v>78.64855154369444</v>
      </c>
      <c r="AJ549" s="38">
        <f t="shared" si="107"/>
        <v>81.44959169891172</v>
      </c>
    </row>
    <row r="550" spans="1:36" ht="15">
      <c r="A550" s="17">
        <v>192</v>
      </c>
      <c r="B550" s="18">
        <v>25777</v>
      </c>
      <c r="C550" s="19" t="s">
        <v>21</v>
      </c>
      <c r="D550" s="19" t="s">
        <v>483</v>
      </c>
      <c r="E550" s="20">
        <v>6</v>
      </c>
      <c r="F550" s="48">
        <v>74.65</v>
      </c>
      <c r="G550" s="49">
        <v>0</v>
      </c>
      <c r="H550" s="44">
        <f t="shared" si="96"/>
        <v>49.766666666666666</v>
      </c>
      <c r="I550" s="104">
        <v>75.00000000000003</v>
      </c>
      <c r="J550" s="103">
        <f t="shared" si="97"/>
        <v>75.00000000000003</v>
      </c>
      <c r="K550" s="36">
        <f t="shared" si="98"/>
        <v>59.860000000000014</v>
      </c>
      <c r="L550" s="64">
        <v>93.43065693430657</v>
      </c>
      <c r="M550" s="65">
        <v>100</v>
      </c>
      <c r="N550" s="90">
        <f t="shared" si="99"/>
        <v>94.92368944923689</v>
      </c>
      <c r="O550" s="66">
        <v>81.22337099986106</v>
      </c>
      <c r="P550" s="57">
        <v>96.31179325</v>
      </c>
      <c r="Q550" s="67">
        <v>97.90619765494138</v>
      </c>
      <c r="R550" s="68" t="s">
        <v>1</v>
      </c>
      <c r="S550" s="44">
        <f t="shared" si="100"/>
        <v>91.7564036845373</v>
      </c>
      <c r="T550" s="64">
        <v>92.5</v>
      </c>
      <c r="U550" s="57">
        <v>66.33333333333333</v>
      </c>
      <c r="V550" s="57">
        <v>76.38888888888889</v>
      </c>
      <c r="W550" s="56" t="s">
        <v>1</v>
      </c>
      <c r="X550" s="56" t="s">
        <v>1</v>
      </c>
      <c r="Y550" s="90">
        <f t="shared" si="101"/>
        <v>78.4074074074074</v>
      </c>
      <c r="Z550" s="101">
        <f t="shared" si="102"/>
        <v>89.94625031449395</v>
      </c>
      <c r="AA550" s="50">
        <v>84.603665981277</v>
      </c>
      <c r="AB550" s="47">
        <v>10.989010989010989</v>
      </c>
      <c r="AC550" s="44">
        <f t="shared" si="103"/>
        <v>66.2000022332105</v>
      </c>
      <c r="AD550" s="85">
        <v>66.4</v>
      </c>
      <c r="AE550" s="91">
        <f t="shared" si="104"/>
        <v>66.4</v>
      </c>
      <c r="AF550" s="88">
        <v>40.625</v>
      </c>
      <c r="AG550" s="80">
        <v>100</v>
      </c>
      <c r="AH550" s="92">
        <f t="shared" si="105"/>
        <v>60.41666666666666</v>
      </c>
      <c r="AI550" s="37">
        <f t="shared" si="106"/>
        <v>65.09666785771226</v>
      </c>
      <c r="AJ550" s="38">
        <f t="shared" si="107"/>
        <v>76.47412551456065</v>
      </c>
    </row>
    <row r="551" spans="1:36" ht="15">
      <c r="A551" s="17">
        <v>163</v>
      </c>
      <c r="B551" s="18">
        <v>25779</v>
      </c>
      <c r="C551" s="19" t="s">
        <v>21</v>
      </c>
      <c r="D551" s="19" t="s">
        <v>954</v>
      </c>
      <c r="E551" s="20">
        <v>6</v>
      </c>
      <c r="F551" s="48">
        <v>79.05</v>
      </c>
      <c r="G551" s="49">
        <v>90.6919006919007</v>
      </c>
      <c r="H551" s="44">
        <f t="shared" si="96"/>
        <v>82.9306335639669</v>
      </c>
      <c r="I551" s="104">
        <v>37</v>
      </c>
      <c r="J551" s="103">
        <f t="shared" si="97"/>
        <v>37</v>
      </c>
      <c r="K551" s="36">
        <f t="shared" si="98"/>
        <v>64.55838013838013</v>
      </c>
      <c r="L551" s="64">
        <v>92.02898550724638</v>
      </c>
      <c r="M551" s="65">
        <v>100</v>
      </c>
      <c r="N551" s="90">
        <f t="shared" si="99"/>
        <v>93.84057971014494</v>
      </c>
      <c r="O551" s="66">
        <v>99.31806806806807</v>
      </c>
      <c r="P551" s="57">
        <v>99.33182845</v>
      </c>
      <c r="Q551" s="67">
        <v>98.50275807722616</v>
      </c>
      <c r="R551" s="68" t="s">
        <v>1</v>
      </c>
      <c r="S551" s="44">
        <f t="shared" si="100"/>
        <v>98.9889780620574</v>
      </c>
      <c r="T551" s="64">
        <v>97.63888888888889</v>
      </c>
      <c r="U551" s="57">
        <v>89.74999999999999</v>
      </c>
      <c r="V551" s="57">
        <v>86.1111111111111</v>
      </c>
      <c r="W551" s="56" t="s">
        <v>1</v>
      </c>
      <c r="X551" s="56" t="s">
        <v>1</v>
      </c>
      <c r="Y551" s="90">
        <f t="shared" si="101"/>
        <v>91.16666666666664</v>
      </c>
      <c r="Z551" s="101">
        <f t="shared" si="102"/>
        <v>94.84632805232214</v>
      </c>
      <c r="AA551" s="50">
        <v>78.1153184370096</v>
      </c>
      <c r="AB551" s="47">
        <v>7.6923076923076925</v>
      </c>
      <c r="AC551" s="44">
        <f t="shared" si="103"/>
        <v>60.50956575083413</v>
      </c>
      <c r="AD551" s="85">
        <v>40.699999999999946</v>
      </c>
      <c r="AE551" s="91">
        <f t="shared" si="104"/>
        <v>40.699999999999946</v>
      </c>
      <c r="AF551" s="88">
        <v>53.125</v>
      </c>
      <c r="AG551" s="80">
        <v>100</v>
      </c>
      <c r="AH551" s="92">
        <f t="shared" si="105"/>
        <v>68.75</v>
      </c>
      <c r="AI551" s="37">
        <f t="shared" si="106"/>
        <v>56.87510173377819</v>
      </c>
      <c r="AJ551" s="38">
        <f t="shared" si="107"/>
        <v>77.39737057397056</v>
      </c>
    </row>
    <row r="552" spans="1:36" ht="15">
      <c r="A552" s="17">
        <v>450</v>
      </c>
      <c r="B552" s="18">
        <v>25781</v>
      </c>
      <c r="C552" s="19" t="s">
        <v>21</v>
      </c>
      <c r="D552" s="19" t="s">
        <v>549</v>
      </c>
      <c r="E552" s="20">
        <v>6</v>
      </c>
      <c r="F552" s="48">
        <v>71.35000000000001</v>
      </c>
      <c r="G552" s="49">
        <v>89.07458282458282</v>
      </c>
      <c r="H552" s="44">
        <f t="shared" si="96"/>
        <v>77.25819427486094</v>
      </c>
      <c r="I552" s="104">
        <v>11</v>
      </c>
      <c r="J552" s="103">
        <f t="shared" si="97"/>
        <v>11</v>
      </c>
      <c r="K552" s="36">
        <f t="shared" si="98"/>
        <v>50.75491656491656</v>
      </c>
      <c r="L552" s="64">
        <v>92.51700680272108</v>
      </c>
      <c r="M552" s="65">
        <v>100</v>
      </c>
      <c r="N552" s="90">
        <f t="shared" si="99"/>
        <v>94.21768707482994</v>
      </c>
      <c r="O552" s="66">
        <v>90.44212648415049</v>
      </c>
      <c r="P552" s="57">
        <v>98.129716</v>
      </c>
      <c r="Q552" s="67">
        <v>100</v>
      </c>
      <c r="R552" s="68" t="s">
        <v>1</v>
      </c>
      <c r="S552" s="44">
        <f t="shared" si="100"/>
        <v>96.13049502753263</v>
      </c>
      <c r="T552" s="64">
        <v>100</v>
      </c>
      <c r="U552" s="57">
        <v>97.27272727272728</v>
      </c>
      <c r="V552" s="57">
        <v>94.44444444444446</v>
      </c>
      <c r="W552" s="56" t="s">
        <v>1</v>
      </c>
      <c r="X552" s="56" t="s">
        <v>1</v>
      </c>
      <c r="Y552" s="90">
        <f t="shared" si="101"/>
        <v>97.23905723905723</v>
      </c>
      <c r="Z552" s="101">
        <f t="shared" si="102"/>
        <v>95.55491445910936</v>
      </c>
      <c r="AA552" s="50">
        <v>2.63888888888889</v>
      </c>
      <c r="AB552" s="47">
        <v>5.4945054945054945</v>
      </c>
      <c r="AC552" s="44">
        <f t="shared" si="103"/>
        <v>3.352793040293041</v>
      </c>
      <c r="AD552" s="85">
        <v>75.10000000000004</v>
      </c>
      <c r="AE552" s="91">
        <f t="shared" si="104"/>
        <v>75.10000000000004</v>
      </c>
      <c r="AF552" s="88">
        <v>90.625</v>
      </c>
      <c r="AG552" s="80">
        <v>100</v>
      </c>
      <c r="AH552" s="92">
        <f t="shared" si="105"/>
        <v>93.75</v>
      </c>
      <c r="AI552" s="37">
        <f t="shared" si="106"/>
        <v>40.564822954822965</v>
      </c>
      <c r="AJ552" s="38">
        <f t="shared" si="107"/>
        <v>70.09788742898488</v>
      </c>
    </row>
    <row r="553" spans="1:36" ht="15">
      <c r="A553" s="17">
        <v>4</v>
      </c>
      <c r="B553" s="18">
        <v>25785</v>
      </c>
      <c r="C553" s="19" t="s">
        <v>21</v>
      </c>
      <c r="D553" s="19" t="s">
        <v>352</v>
      </c>
      <c r="E553" s="20">
        <v>6</v>
      </c>
      <c r="F553" s="48">
        <v>93.15</v>
      </c>
      <c r="G553" s="49">
        <v>95.28846153846156</v>
      </c>
      <c r="H553" s="44">
        <f t="shared" si="96"/>
        <v>93.86282051282052</v>
      </c>
      <c r="I553" s="104">
        <v>64.00000000000001</v>
      </c>
      <c r="J553" s="103">
        <f t="shared" si="97"/>
        <v>64.00000000000001</v>
      </c>
      <c r="K553" s="36">
        <f t="shared" si="98"/>
        <v>81.91769230769232</v>
      </c>
      <c r="L553" s="64">
        <v>95.19999999999999</v>
      </c>
      <c r="M553" s="65">
        <v>100</v>
      </c>
      <c r="N553" s="90">
        <f t="shared" si="99"/>
        <v>96.29090909090908</v>
      </c>
      <c r="O553" s="66">
        <v>98.21085358959864</v>
      </c>
      <c r="P553" s="57">
        <v>96.17796035</v>
      </c>
      <c r="Q553" s="67">
        <v>98.28552588196506</v>
      </c>
      <c r="R553" s="68" t="s">
        <v>1</v>
      </c>
      <c r="S553" s="44">
        <f t="shared" si="100"/>
        <v>97.49713945305841</v>
      </c>
      <c r="T553" s="64">
        <v>100</v>
      </c>
      <c r="U553" s="57">
        <v>80</v>
      </c>
      <c r="V553" s="57">
        <v>100</v>
      </c>
      <c r="W553" s="56" t="s">
        <v>1</v>
      </c>
      <c r="X553" s="56" t="s">
        <v>1</v>
      </c>
      <c r="Y553" s="90">
        <f t="shared" si="101"/>
        <v>93.33333333333331</v>
      </c>
      <c r="Z553" s="101">
        <f t="shared" si="102"/>
        <v>95.96708462497868</v>
      </c>
      <c r="AA553" s="50">
        <v>100</v>
      </c>
      <c r="AB553" s="47">
        <v>33.69565217391305</v>
      </c>
      <c r="AC553" s="44">
        <f t="shared" si="103"/>
        <v>83.42391304347827</v>
      </c>
      <c r="AD553" s="85">
        <v>83.50000000000004</v>
      </c>
      <c r="AE553" s="91">
        <f t="shared" si="104"/>
        <v>83.50000000000004</v>
      </c>
      <c r="AF553" s="88">
        <v>81.25</v>
      </c>
      <c r="AG553" s="80">
        <v>100</v>
      </c>
      <c r="AH553" s="92">
        <f t="shared" si="105"/>
        <v>87.5</v>
      </c>
      <c r="AI553" s="37">
        <f t="shared" si="106"/>
        <v>84.25942028985509</v>
      </c>
      <c r="AJ553" s="38">
        <f t="shared" si="107"/>
        <v>89.64490686098434</v>
      </c>
    </row>
    <row r="554" spans="1:36" ht="15">
      <c r="A554" s="17">
        <v>56</v>
      </c>
      <c r="B554" s="18">
        <v>25793</v>
      </c>
      <c r="C554" s="19" t="s">
        <v>21</v>
      </c>
      <c r="D554" s="19" t="s">
        <v>567</v>
      </c>
      <c r="E554" s="20">
        <v>6</v>
      </c>
      <c r="F554" s="48">
        <v>79.95000000000002</v>
      </c>
      <c r="G554" s="49">
        <v>90.6919006919007</v>
      </c>
      <c r="H554" s="44">
        <f t="shared" si="96"/>
        <v>83.53063356396692</v>
      </c>
      <c r="I554" s="104">
        <v>5</v>
      </c>
      <c r="J554" s="103">
        <f t="shared" si="97"/>
        <v>5</v>
      </c>
      <c r="K554" s="36">
        <f t="shared" si="98"/>
        <v>52.11838013838015</v>
      </c>
      <c r="L554" s="64">
        <v>98</v>
      </c>
      <c r="M554" s="65">
        <v>100</v>
      </c>
      <c r="N554" s="90">
        <f t="shared" si="99"/>
        <v>98.45454545454544</v>
      </c>
      <c r="O554" s="66">
        <v>96.65435139573071</v>
      </c>
      <c r="P554" s="57">
        <v>98.23385135</v>
      </c>
      <c r="Q554" s="67">
        <v>99.01477832512316</v>
      </c>
      <c r="R554" s="68">
        <v>100</v>
      </c>
      <c r="S554" s="44">
        <f t="shared" si="100"/>
        <v>98.47574526771348</v>
      </c>
      <c r="T554" s="64">
        <v>96.52777777777779</v>
      </c>
      <c r="U554" s="57">
        <v>70.30039525691699</v>
      </c>
      <c r="V554" s="57">
        <v>100</v>
      </c>
      <c r="W554" s="56" t="s">
        <v>1</v>
      </c>
      <c r="X554" s="56" t="s">
        <v>1</v>
      </c>
      <c r="Y554" s="90">
        <f t="shared" si="101"/>
        <v>88.94272434489824</v>
      </c>
      <c r="Z554" s="101">
        <f t="shared" si="102"/>
        <v>96.1784923284439</v>
      </c>
      <c r="AA554" s="50">
        <v>82.9945054945055</v>
      </c>
      <c r="AB554" s="47">
        <v>13.541666666666666</v>
      </c>
      <c r="AC554" s="44">
        <f t="shared" si="103"/>
        <v>65.6312957875458</v>
      </c>
      <c r="AD554" s="85">
        <v>87.40000000000008</v>
      </c>
      <c r="AE554" s="91">
        <f t="shared" si="104"/>
        <v>87.40000000000008</v>
      </c>
      <c r="AF554" s="88">
        <v>87.5</v>
      </c>
      <c r="AG554" s="80">
        <v>100</v>
      </c>
      <c r="AH554" s="92">
        <f t="shared" si="105"/>
        <v>91.66666666666666</v>
      </c>
      <c r="AI554" s="37">
        <f t="shared" si="106"/>
        <v>76.64335775335778</v>
      </c>
      <c r="AJ554" s="38">
        <f t="shared" si="107"/>
        <v>81.50592951790532</v>
      </c>
    </row>
    <row r="555" spans="1:36" ht="15">
      <c r="A555" s="17">
        <v>139</v>
      </c>
      <c r="B555" s="18">
        <v>25797</v>
      </c>
      <c r="C555" s="19" t="s">
        <v>21</v>
      </c>
      <c r="D555" s="19" t="s">
        <v>308</v>
      </c>
      <c r="E555" s="20">
        <v>6</v>
      </c>
      <c r="F555" s="48">
        <v>99.2</v>
      </c>
      <c r="G555" s="49">
        <v>83.8548026048026</v>
      </c>
      <c r="H555" s="44">
        <f t="shared" si="96"/>
        <v>94.08493420160086</v>
      </c>
      <c r="I555" s="104">
        <v>21.000000000000004</v>
      </c>
      <c r="J555" s="103">
        <f t="shared" si="97"/>
        <v>21.000000000000004</v>
      </c>
      <c r="K555" s="36">
        <f t="shared" si="98"/>
        <v>64.85096052096051</v>
      </c>
      <c r="L555" s="64">
        <v>93.46733668341709</v>
      </c>
      <c r="M555" s="65">
        <v>100</v>
      </c>
      <c r="N555" s="90">
        <f t="shared" si="99"/>
        <v>94.95203289173139</v>
      </c>
      <c r="O555" s="66">
        <v>56.41602860171106</v>
      </c>
      <c r="P555" s="57">
        <v>97.27685185</v>
      </c>
      <c r="Q555" s="67">
        <v>99.41758881770531</v>
      </c>
      <c r="R555" s="68" t="s">
        <v>1</v>
      </c>
      <c r="S555" s="44">
        <f t="shared" si="100"/>
        <v>84.31742507537433</v>
      </c>
      <c r="T555" s="64">
        <v>95.13888888888889</v>
      </c>
      <c r="U555" s="57">
        <v>75.625</v>
      </c>
      <c r="V555" s="57">
        <v>93.51851851851852</v>
      </c>
      <c r="W555" s="56" t="s">
        <v>1</v>
      </c>
      <c r="X555" s="56" t="s">
        <v>1</v>
      </c>
      <c r="Y555" s="90">
        <f t="shared" si="101"/>
        <v>88.09413580246913</v>
      </c>
      <c r="Z555" s="101">
        <f t="shared" si="102"/>
        <v>89.9030630890742</v>
      </c>
      <c r="AA555" s="50">
        <v>94.8717948717949</v>
      </c>
      <c r="AB555" s="47">
        <v>7.6923076923076925</v>
      </c>
      <c r="AC555" s="44">
        <f t="shared" si="103"/>
        <v>73.0769230769231</v>
      </c>
      <c r="AD555" s="85">
        <v>46.49999999999999</v>
      </c>
      <c r="AE555" s="91">
        <f t="shared" si="104"/>
        <v>46.49999999999999</v>
      </c>
      <c r="AF555" s="88">
        <v>71.875</v>
      </c>
      <c r="AG555" s="80">
        <v>100</v>
      </c>
      <c r="AH555" s="92">
        <f t="shared" si="105"/>
        <v>81.25</v>
      </c>
      <c r="AI555" s="37">
        <f t="shared" si="106"/>
        <v>67.62435897435898</v>
      </c>
      <c r="AJ555" s="38">
        <f t="shared" si="107"/>
        <v>78.20903134103689</v>
      </c>
    </row>
    <row r="556" spans="1:36" ht="15">
      <c r="A556" s="17">
        <v>663</v>
      </c>
      <c r="B556" s="18">
        <v>25799</v>
      </c>
      <c r="C556" s="19" t="s">
        <v>21</v>
      </c>
      <c r="D556" s="19" t="s">
        <v>426</v>
      </c>
      <c r="E556" s="20">
        <v>3</v>
      </c>
      <c r="F556" s="48">
        <v>64.7</v>
      </c>
      <c r="G556" s="49">
        <v>92.92938542938543</v>
      </c>
      <c r="H556" s="44">
        <f t="shared" si="96"/>
        <v>74.10979514312848</v>
      </c>
      <c r="I556" s="104">
        <v>21.000000000000004</v>
      </c>
      <c r="J556" s="103">
        <f t="shared" si="97"/>
        <v>21.000000000000004</v>
      </c>
      <c r="K556" s="36">
        <f t="shared" si="98"/>
        <v>52.86587708587709</v>
      </c>
      <c r="L556" s="64">
        <v>25.15188335358445</v>
      </c>
      <c r="M556" s="65">
        <v>100</v>
      </c>
      <c r="N556" s="90">
        <f t="shared" si="99"/>
        <v>42.162818955042525</v>
      </c>
      <c r="O556" s="66">
        <v>99.43502824858757</v>
      </c>
      <c r="P556" s="57">
        <v>96.83881430000001</v>
      </c>
      <c r="Q556" s="67">
        <v>97.79598756710935</v>
      </c>
      <c r="R556" s="68" t="s">
        <v>1</v>
      </c>
      <c r="S556" s="44">
        <f t="shared" si="100"/>
        <v>97.96201215729153</v>
      </c>
      <c r="T556" s="64">
        <v>99.30555555555554</v>
      </c>
      <c r="U556" s="57">
        <v>74.99999999999999</v>
      </c>
      <c r="V556" s="57">
        <v>100</v>
      </c>
      <c r="W556" s="56" t="s">
        <v>1</v>
      </c>
      <c r="X556" s="56" t="s">
        <v>1</v>
      </c>
      <c r="Y556" s="90">
        <f t="shared" si="101"/>
        <v>91.43518518518516</v>
      </c>
      <c r="Z556" s="101">
        <f t="shared" si="102"/>
        <v>71.84392867499643</v>
      </c>
      <c r="AA556" s="50">
        <v>73.8591122707119</v>
      </c>
      <c r="AB556" s="47">
        <v>11.578947368421053</v>
      </c>
      <c r="AC556" s="44">
        <f t="shared" si="103"/>
        <v>58.28907104513919</v>
      </c>
      <c r="AD556" s="85">
        <v>70.5</v>
      </c>
      <c r="AE556" s="91">
        <f t="shared" si="104"/>
        <v>70.5</v>
      </c>
      <c r="AF556" s="88">
        <v>43.75</v>
      </c>
      <c r="AG556" s="80">
        <v>100</v>
      </c>
      <c r="AH556" s="92">
        <f t="shared" si="105"/>
        <v>62.49999999999999</v>
      </c>
      <c r="AI556" s="37">
        <f t="shared" si="106"/>
        <v>62.38750455740757</v>
      </c>
      <c r="AJ556" s="38">
        <f t="shared" si="107"/>
        <v>65.2113911218959</v>
      </c>
    </row>
    <row r="557" spans="1:36" ht="15">
      <c r="A557" s="17">
        <v>443</v>
      </c>
      <c r="B557" s="18">
        <v>25805</v>
      </c>
      <c r="C557" s="19" t="s">
        <v>21</v>
      </c>
      <c r="D557" s="19" t="s">
        <v>643</v>
      </c>
      <c r="E557" s="20">
        <v>6</v>
      </c>
      <c r="F557" s="48">
        <v>89.05000000000001</v>
      </c>
      <c r="G557" s="49">
        <v>85.06003256003257</v>
      </c>
      <c r="H557" s="44">
        <f t="shared" si="96"/>
        <v>87.72001085334419</v>
      </c>
      <c r="I557" s="104">
        <v>11</v>
      </c>
      <c r="J557" s="103">
        <f t="shared" si="97"/>
        <v>11</v>
      </c>
      <c r="K557" s="36">
        <f t="shared" si="98"/>
        <v>57.03200651200651</v>
      </c>
      <c r="L557" s="64">
        <v>78.01724137931035</v>
      </c>
      <c r="M557" s="65">
        <v>100</v>
      </c>
      <c r="N557" s="90">
        <f t="shared" si="99"/>
        <v>83.01332288401254</v>
      </c>
      <c r="O557" s="66">
        <v>84.08680581219919</v>
      </c>
      <c r="P557" s="57">
        <v>96.0685834</v>
      </c>
      <c r="Q557" s="67">
        <v>93.23050556983719</v>
      </c>
      <c r="R557" s="68" t="s">
        <v>1</v>
      </c>
      <c r="S557" s="44">
        <f t="shared" si="100"/>
        <v>91.07167619926588</v>
      </c>
      <c r="T557" s="64">
        <v>100</v>
      </c>
      <c r="U557" s="57">
        <v>58.33333333333333</v>
      </c>
      <c r="V557" s="57">
        <v>84.72222222222221</v>
      </c>
      <c r="W557" s="56" t="s">
        <v>1</v>
      </c>
      <c r="X557" s="56" t="s">
        <v>1</v>
      </c>
      <c r="Y557" s="90">
        <f t="shared" si="101"/>
        <v>81.0185185185185</v>
      </c>
      <c r="Z557" s="101">
        <f t="shared" si="102"/>
        <v>85.11324289717504</v>
      </c>
      <c r="AA557" s="50">
        <v>95.3846153846154</v>
      </c>
      <c r="AB557" s="47">
        <v>4.395604395604396</v>
      </c>
      <c r="AC557" s="44">
        <f t="shared" si="103"/>
        <v>72.63736263736264</v>
      </c>
      <c r="AD557" s="85">
        <v>3.5999999999999996</v>
      </c>
      <c r="AE557" s="91">
        <f t="shared" si="104"/>
        <v>3.5999999999999996</v>
      </c>
      <c r="AF557" s="88">
        <v>59.375</v>
      </c>
      <c r="AG557" s="80">
        <v>100</v>
      </c>
      <c r="AH557" s="92">
        <f t="shared" si="105"/>
        <v>72.91666666666666</v>
      </c>
      <c r="AI557" s="37">
        <f t="shared" si="106"/>
        <v>54.28326007326008</v>
      </c>
      <c r="AJ557" s="38">
        <f t="shared" si="107"/>
        <v>70.24800077296685</v>
      </c>
    </row>
    <row r="558" spans="1:36" ht="15">
      <c r="A558" s="17">
        <v>409</v>
      </c>
      <c r="B558" s="18">
        <v>25807</v>
      </c>
      <c r="C558" s="19" t="s">
        <v>21</v>
      </c>
      <c r="D558" s="19" t="s">
        <v>788</v>
      </c>
      <c r="E558" s="20">
        <v>6</v>
      </c>
      <c r="F558" s="48">
        <v>76.95</v>
      </c>
      <c r="G558" s="49">
        <v>73.12779812779813</v>
      </c>
      <c r="H558" s="44">
        <f t="shared" si="96"/>
        <v>75.67593270926604</v>
      </c>
      <c r="I558" s="104">
        <v>0</v>
      </c>
      <c r="J558" s="103">
        <f t="shared" si="97"/>
        <v>0</v>
      </c>
      <c r="K558" s="36">
        <f t="shared" si="98"/>
        <v>45.40555962555962</v>
      </c>
      <c r="L558" s="64">
        <v>70.63492063492063</v>
      </c>
      <c r="M558" s="65">
        <v>100</v>
      </c>
      <c r="N558" s="90">
        <f t="shared" si="99"/>
        <v>77.30880230880231</v>
      </c>
      <c r="O558" s="66">
        <v>84.30737370378208</v>
      </c>
      <c r="P558" s="57">
        <v>90.31946485</v>
      </c>
      <c r="Q558" s="67">
        <v>99.2094861660079</v>
      </c>
      <c r="R558" s="68" t="s">
        <v>1</v>
      </c>
      <c r="S558" s="44">
        <f t="shared" si="100"/>
        <v>91.22172567228003</v>
      </c>
      <c r="T558" s="64">
        <v>96.25</v>
      </c>
      <c r="U558" s="57">
        <v>77.49999999999999</v>
      </c>
      <c r="V558" s="57">
        <v>98.61111111111113</v>
      </c>
      <c r="W558" s="56" t="s">
        <v>1</v>
      </c>
      <c r="X558" s="56" t="s">
        <v>1</v>
      </c>
      <c r="Y558" s="90">
        <f t="shared" si="101"/>
        <v>90.78703703703704</v>
      </c>
      <c r="Z558" s="101">
        <f t="shared" si="102"/>
        <v>84.99571411989152</v>
      </c>
      <c r="AA558" s="50">
        <v>96.0823101141283</v>
      </c>
      <c r="AB558" s="47">
        <v>10.989010989010989</v>
      </c>
      <c r="AC558" s="44">
        <f t="shared" si="103"/>
        <v>74.80898533284898</v>
      </c>
      <c r="AD558" s="85">
        <v>47.700000000000024</v>
      </c>
      <c r="AE558" s="91">
        <f t="shared" si="104"/>
        <v>47.700000000000024</v>
      </c>
      <c r="AF558" s="88">
        <v>43.75</v>
      </c>
      <c r="AG558" s="80">
        <v>100</v>
      </c>
      <c r="AH558" s="92">
        <f t="shared" si="105"/>
        <v>62.49999999999999</v>
      </c>
      <c r="AI558" s="37">
        <f t="shared" si="106"/>
        <v>65.11812551085279</v>
      </c>
      <c r="AJ558" s="38">
        <f t="shared" si="107"/>
        <v>71.11440663831353</v>
      </c>
    </row>
    <row r="559" spans="1:36" ht="15">
      <c r="A559" s="17">
        <v>207</v>
      </c>
      <c r="B559" s="18">
        <v>25815</v>
      </c>
      <c r="C559" s="19" t="s">
        <v>21</v>
      </c>
      <c r="D559" s="19" t="s">
        <v>895</v>
      </c>
      <c r="E559" s="20">
        <v>6</v>
      </c>
      <c r="F559" s="48">
        <v>71.05000000000001</v>
      </c>
      <c r="G559" s="49">
        <v>75.12515262515262</v>
      </c>
      <c r="H559" s="44">
        <f t="shared" si="96"/>
        <v>72.4083842083842</v>
      </c>
      <c r="I559" s="104">
        <v>16</v>
      </c>
      <c r="J559" s="103">
        <f t="shared" si="97"/>
        <v>16</v>
      </c>
      <c r="K559" s="36">
        <f t="shared" si="98"/>
        <v>49.84503052503052</v>
      </c>
      <c r="L559" s="64">
        <v>95.20295202952029</v>
      </c>
      <c r="M559" s="65">
        <v>100</v>
      </c>
      <c r="N559" s="90">
        <f t="shared" si="99"/>
        <v>96.29319020462933</v>
      </c>
      <c r="O559" s="66">
        <v>95.4214294431111</v>
      </c>
      <c r="P559" s="57">
        <v>97.52523955</v>
      </c>
      <c r="Q559" s="67">
        <v>93.66127434796962</v>
      </c>
      <c r="R559" s="68" t="s">
        <v>1</v>
      </c>
      <c r="S559" s="44">
        <f t="shared" si="100"/>
        <v>95.4762711254975</v>
      </c>
      <c r="T559" s="64">
        <v>99.30555555555554</v>
      </c>
      <c r="U559" s="57">
        <v>89.74999999999999</v>
      </c>
      <c r="V559" s="57">
        <v>100</v>
      </c>
      <c r="W559" s="56" t="s">
        <v>1</v>
      </c>
      <c r="X559" s="56" t="s">
        <v>1</v>
      </c>
      <c r="Y559" s="90">
        <f t="shared" si="101"/>
        <v>96.35185185185183</v>
      </c>
      <c r="Z559" s="101">
        <f t="shared" si="102"/>
        <v>96.04585489464054</v>
      </c>
      <c r="AA559" s="50">
        <v>59.9520531302465</v>
      </c>
      <c r="AB559" s="47">
        <v>36.36363636363637</v>
      </c>
      <c r="AC559" s="44">
        <f t="shared" si="103"/>
        <v>54.05494893859397</v>
      </c>
      <c r="AD559" s="85">
        <v>60.89999999999996</v>
      </c>
      <c r="AE559" s="91">
        <f t="shared" si="104"/>
        <v>60.89999999999996</v>
      </c>
      <c r="AF559" s="88">
        <v>62.5</v>
      </c>
      <c r="AG559" s="80">
        <v>100</v>
      </c>
      <c r="AH559" s="92">
        <f t="shared" si="105"/>
        <v>75</v>
      </c>
      <c r="AI559" s="37">
        <f t="shared" si="106"/>
        <v>60.06930610058344</v>
      </c>
      <c r="AJ559" s="38">
        <f t="shared" si="107"/>
        <v>76.0127253825014</v>
      </c>
    </row>
    <row r="560" spans="1:36" ht="15">
      <c r="A560" s="17">
        <v>126</v>
      </c>
      <c r="B560" s="18">
        <v>25817</v>
      </c>
      <c r="C560" s="19" t="s">
        <v>21</v>
      </c>
      <c r="D560" s="19" t="s">
        <v>136</v>
      </c>
      <c r="E560" s="20">
        <v>2</v>
      </c>
      <c r="F560" s="48">
        <v>86.75</v>
      </c>
      <c r="G560" s="49">
        <v>85.09920634920634</v>
      </c>
      <c r="H560" s="44">
        <f t="shared" si="96"/>
        <v>86.19973544973544</v>
      </c>
      <c r="I560" s="104">
        <v>42</v>
      </c>
      <c r="J560" s="103">
        <f t="shared" si="97"/>
        <v>42</v>
      </c>
      <c r="K560" s="36">
        <f t="shared" si="98"/>
        <v>68.51984126984127</v>
      </c>
      <c r="L560" s="64">
        <v>79.66101694915254</v>
      </c>
      <c r="M560" s="65">
        <v>100</v>
      </c>
      <c r="N560" s="90">
        <f t="shared" si="99"/>
        <v>84.28351309707242</v>
      </c>
      <c r="O560" s="66">
        <v>95.99733441763803</v>
      </c>
      <c r="P560" s="57">
        <v>97.18818685000001</v>
      </c>
      <c r="Q560" s="67">
        <v>99.24393723252496</v>
      </c>
      <c r="R560" s="68" t="s">
        <v>1</v>
      </c>
      <c r="S560" s="44">
        <f t="shared" si="100"/>
        <v>97.4155633628668</v>
      </c>
      <c r="T560" s="64">
        <v>96.80555555555556</v>
      </c>
      <c r="U560" s="57">
        <v>47.130434782608695</v>
      </c>
      <c r="V560" s="57">
        <v>98.14814814814815</v>
      </c>
      <c r="W560" s="56" t="s">
        <v>1</v>
      </c>
      <c r="X560" s="56" t="s">
        <v>1</v>
      </c>
      <c r="Y560" s="90">
        <f t="shared" si="101"/>
        <v>80.6947128287708</v>
      </c>
      <c r="Z560" s="101">
        <f t="shared" si="102"/>
        <v>87.62445711773424</v>
      </c>
      <c r="AA560" s="50">
        <v>90.2597670422269</v>
      </c>
      <c r="AB560" s="47">
        <v>13.684210526315791</v>
      </c>
      <c r="AC560" s="44">
        <f t="shared" si="103"/>
        <v>71.11587791324912</v>
      </c>
      <c r="AD560" s="85">
        <v>64.29999999999995</v>
      </c>
      <c r="AE560" s="91">
        <f t="shared" si="104"/>
        <v>64.29999999999995</v>
      </c>
      <c r="AF560" s="88">
        <v>65.625</v>
      </c>
      <c r="AG560" s="80">
        <v>100</v>
      </c>
      <c r="AH560" s="92">
        <f t="shared" si="105"/>
        <v>77.08333333333333</v>
      </c>
      <c r="AI560" s="37">
        <f t="shared" si="106"/>
        <v>70.49180155373286</v>
      </c>
      <c r="AJ560" s="38">
        <f t="shared" si="107"/>
        <v>78.66373727895524</v>
      </c>
    </row>
    <row r="561" spans="1:36" ht="15">
      <c r="A561" s="17">
        <v>966</v>
      </c>
      <c r="B561" s="18">
        <v>25823</v>
      </c>
      <c r="C561" s="19" t="s">
        <v>21</v>
      </c>
      <c r="D561" s="19" t="s">
        <v>1012</v>
      </c>
      <c r="E561" s="20">
        <v>6</v>
      </c>
      <c r="F561" s="48">
        <v>80.05</v>
      </c>
      <c r="G561" s="49">
        <v>0</v>
      </c>
      <c r="H561" s="44">
        <f t="shared" si="96"/>
        <v>53.36666666666666</v>
      </c>
      <c r="I561" s="104">
        <v>16</v>
      </c>
      <c r="J561" s="103">
        <f t="shared" si="97"/>
        <v>16</v>
      </c>
      <c r="K561" s="36">
        <f t="shared" si="98"/>
        <v>38.419999999999995</v>
      </c>
      <c r="L561" s="64">
        <v>40.38461538461539</v>
      </c>
      <c r="M561" s="65">
        <v>100</v>
      </c>
      <c r="N561" s="90">
        <f t="shared" si="99"/>
        <v>53.93356643356643</v>
      </c>
      <c r="O561" s="66">
        <v>66.11685016396305</v>
      </c>
      <c r="P561" s="57">
        <v>96.93677844999999</v>
      </c>
      <c r="Q561" s="67">
        <v>100</v>
      </c>
      <c r="R561" s="68" t="s">
        <v>1</v>
      </c>
      <c r="S561" s="44">
        <f t="shared" si="100"/>
        <v>87.62974003202643</v>
      </c>
      <c r="T561" s="64">
        <v>59.86111111111111</v>
      </c>
      <c r="U561" s="57">
        <v>45.49999999999999</v>
      </c>
      <c r="V561" s="57">
        <v>87.96296296296295</v>
      </c>
      <c r="W561" s="56" t="s">
        <v>1</v>
      </c>
      <c r="X561" s="56" t="s">
        <v>1</v>
      </c>
      <c r="Y561" s="90">
        <f t="shared" si="101"/>
        <v>64.44135802469134</v>
      </c>
      <c r="Z561" s="101">
        <f t="shared" si="102"/>
        <v>67.23821196694361</v>
      </c>
      <c r="AA561" s="50">
        <v>4.72222222222222</v>
      </c>
      <c r="AB561" s="47">
        <v>6.593406593406594</v>
      </c>
      <c r="AC561" s="44">
        <f t="shared" si="103"/>
        <v>5.190018315018313</v>
      </c>
      <c r="AD561" s="85">
        <v>53.3</v>
      </c>
      <c r="AE561" s="91">
        <f t="shared" si="104"/>
        <v>53.3</v>
      </c>
      <c r="AF561" s="88">
        <v>62.5</v>
      </c>
      <c r="AG561" s="80">
        <v>100</v>
      </c>
      <c r="AH561" s="92">
        <f t="shared" si="105"/>
        <v>75</v>
      </c>
      <c r="AI561" s="37">
        <f t="shared" si="106"/>
        <v>31.9813431013431</v>
      </c>
      <c r="AJ561" s="38">
        <f t="shared" si="107"/>
        <v>50.89750891387473</v>
      </c>
    </row>
    <row r="562" spans="1:36" ht="15">
      <c r="A562" s="17">
        <v>717</v>
      </c>
      <c r="B562" s="18">
        <v>25839</v>
      </c>
      <c r="C562" s="19" t="s">
        <v>21</v>
      </c>
      <c r="D562" s="19" t="s">
        <v>665</v>
      </c>
      <c r="E562" s="20">
        <v>6</v>
      </c>
      <c r="F562" s="48">
        <v>87.94999999999999</v>
      </c>
      <c r="G562" s="49">
        <v>86.28764753764754</v>
      </c>
      <c r="H562" s="44">
        <f t="shared" si="96"/>
        <v>87.39588251254918</v>
      </c>
      <c r="I562" s="104">
        <v>11</v>
      </c>
      <c r="J562" s="103">
        <f t="shared" si="97"/>
        <v>11</v>
      </c>
      <c r="K562" s="36">
        <f t="shared" si="98"/>
        <v>56.8375295075295</v>
      </c>
      <c r="L562" s="64">
        <v>46.26865671641791</v>
      </c>
      <c r="M562" s="65">
        <v>100</v>
      </c>
      <c r="N562" s="90">
        <f t="shared" si="99"/>
        <v>58.480325644504745</v>
      </c>
      <c r="O562" s="66">
        <v>86.16319497353692</v>
      </c>
      <c r="P562" s="57">
        <v>96.01373935</v>
      </c>
      <c r="Q562" s="67">
        <v>92.98245614035088</v>
      </c>
      <c r="R562" s="68" t="s">
        <v>1</v>
      </c>
      <c r="S562" s="44">
        <f t="shared" si="100"/>
        <v>91.66247194828262</v>
      </c>
      <c r="T562" s="64">
        <v>99.30555555555554</v>
      </c>
      <c r="U562" s="57">
        <v>64.99999999999999</v>
      </c>
      <c r="V562" s="57">
        <v>88.42592592592594</v>
      </c>
      <c r="W562" s="56" t="s">
        <v>1</v>
      </c>
      <c r="X562" s="56" t="s">
        <v>1</v>
      </c>
      <c r="Y562" s="90">
        <f t="shared" si="101"/>
        <v>84.24382716049382</v>
      </c>
      <c r="Z562" s="101">
        <f t="shared" si="102"/>
        <v>75.28185282555104</v>
      </c>
      <c r="AA562" s="50">
        <v>58.9341242701314</v>
      </c>
      <c r="AB562" s="47">
        <v>12.087912087912088</v>
      </c>
      <c r="AC562" s="44">
        <f t="shared" si="103"/>
        <v>47.22257122457657</v>
      </c>
      <c r="AD562" s="85">
        <v>42.3</v>
      </c>
      <c r="AE562" s="91">
        <f t="shared" si="104"/>
        <v>42.3</v>
      </c>
      <c r="AF562" s="88">
        <v>43.75</v>
      </c>
      <c r="AG562" s="80">
        <v>100</v>
      </c>
      <c r="AH562" s="92">
        <f t="shared" si="105"/>
        <v>62.49999999999999</v>
      </c>
      <c r="AI562" s="37">
        <f t="shared" si="106"/>
        <v>48.96537131977417</v>
      </c>
      <c r="AJ562" s="38">
        <f t="shared" si="107"/>
        <v>63.69804371021367</v>
      </c>
    </row>
    <row r="563" spans="1:36" ht="15">
      <c r="A563" s="17">
        <v>386</v>
      </c>
      <c r="B563" s="18">
        <v>25841</v>
      </c>
      <c r="C563" s="19" t="s">
        <v>21</v>
      </c>
      <c r="D563" s="19" t="s">
        <v>938</v>
      </c>
      <c r="E563" s="20">
        <v>6</v>
      </c>
      <c r="F563" s="48">
        <v>71.05</v>
      </c>
      <c r="G563" s="49">
        <v>86.68294668294669</v>
      </c>
      <c r="H563" s="44">
        <f t="shared" si="96"/>
        <v>76.2609822276489</v>
      </c>
      <c r="I563" s="104">
        <v>6</v>
      </c>
      <c r="J563" s="103">
        <f t="shared" si="97"/>
        <v>6</v>
      </c>
      <c r="K563" s="36">
        <f t="shared" si="98"/>
        <v>48.156589336589334</v>
      </c>
      <c r="L563" s="64">
        <v>72.5</v>
      </c>
      <c r="M563" s="65">
        <v>100</v>
      </c>
      <c r="N563" s="90">
        <f t="shared" si="99"/>
        <v>78.75</v>
      </c>
      <c r="O563" s="66">
        <v>98.17216993532783</v>
      </c>
      <c r="P563" s="57">
        <v>99.7473104</v>
      </c>
      <c r="Q563" s="67">
        <v>92.2566371681416</v>
      </c>
      <c r="R563" s="68" t="s">
        <v>1</v>
      </c>
      <c r="S563" s="44">
        <f t="shared" si="100"/>
        <v>96.66491914334327</v>
      </c>
      <c r="T563" s="64">
        <v>95.13888888888889</v>
      </c>
      <c r="U563" s="57">
        <v>71.39999999999999</v>
      </c>
      <c r="V563" s="57">
        <v>92.59259259259261</v>
      </c>
      <c r="W563" s="56" t="s">
        <v>1</v>
      </c>
      <c r="X563" s="56" t="s">
        <v>1</v>
      </c>
      <c r="Y563" s="90">
        <f t="shared" si="101"/>
        <v>86.37716049382716</v>
      </c>
      <c r="Z563" s="101">
        <f t="shared" si="102"/>
        <v>86.31329264438837</v>
      </c>
      <c r="AA563" s="50">
        <v>73.1221795578159</v>
      </c>
      <c r="AB563" s="47">
        <v>5.4945054945054945</v>
      </c>
      <c r="AC563" s="44">
        <f t="shared" si="103"/>
        <v>56.21526104198829</v>
      </c>
      <c r="AD563" s="85">
        <v>66.19999999999995</v>
      </c>
      <c r="AE563" s="91">
        <f t="shared" si="104"/>
        <v>66.19999999999995</v>
      </c>
      <c r="AF563" s="88">
        <v>71.875</v>
      </c>
      <c r="AG563" s="80">
        <v>100</v>
      </c>
      <c r="AH563" s="92">
        <f t="shared" si="105"/>
        <v>81.25</v>
      </c>
      <c r="AI563" s="37">
        <f t="shared" si="106"/>
        <v>63.8848058890604</v>
      </c>
      <c r="AJ563" s="38">
        <f t="shared" si="107"/>
        <v>71.95340595623017</v>
      </c>
    </row>
    <row r="564" spans="1:36" ht="15">
      <c r="A564" s="17">
        <v>867</v>
      </c>
      <c r="B564" s="18">
        <v>25843</v>
      </c>
      <c r="C564" s="19" t="s">
        <v>21</v>
      </c>
      <c r="D564" s="19" t="s">
        <v>497</v>
      </c>
      <c r="E564" s="20">
        <v>5</v>
      </c>
      <c r="F564" s="48">
        <v>43.35</v>
      </c>
      <c r="G564" s="49">
        <v>0</v>
      </c>
      <c r="H564" s="44">
        <f t="shared" si="96"/>
        <v>28.9</v>
      </c>
      <c r="I564" s="104">
        <v>16</v>
      </c>
      <c r="J564" s="103">
        <f t="shared" si="97"/>
        <v>16</v>
      </c>
      <c r="K564" s="36">
        <f t="shared" si="98"/>
        <v>23.740000000000002</v>
      </c>
      <c r="L564" s="64">
        <v>43.02670623145401</v>
      </c>
      <c r="M564" s="65">
        <v>100</v>
      </c>
      <c r="N564" s="90">
        <f t="shared" si="99"/>
        <v>55.97518208794173</v>
      </c>
      <c r="O564" s="66">
        <v>99.04411764705883</v>
      </c>
      <c r="P564" s="57">
        <v>96.89680890000001</v>
      </c>
      <c r="Q564" s="67">
        <v>98.68387749936724</v>
      </c>
      <c r="R564" s="68" t="s">
        <v>1</v>
      </c>
      <c r="S564" s="44">
        <f t="shared" si="100"/>
        <v>98.1468878479657</v>
      </c>
      <c r="T564" s="64">
        <v>97.63888888888889</v>
      </c>
      <c r="U564" s="57">
        <v>79.64130434782608</v>
      </c>
      <c r="V564" s="57">
        <v>95.83333333333333</v>
      </c>
      <c r="W564" s="56" t="s">
        <v>1</v>
      </c>
      <c r="X564" s="56" t="s">
        <v>1</v>
      </c>
      <c r="Y564" s="90">
        <f t="shared" si="101"/>
        <v>91.0378421900161</v>
      </c>
      <c r="Z564" s="101">
        <f t="shared" si="102"/>
        <v>77.88516635564724</v>
      </c>
      <c r="AA564" s="50">
        <v>64.5309521993158</v>
      </c>
      <c r="AB564" s="47">
        <v>8.571428571428571</v>
      </c>
      <c r="AC564" s="44">
        <f t="shared" si="103"/>
        <v>50.541071292344</v>
      </c>
      <c r="AD564" s="85">
        <v>29.999999999999982</v>
      </c>
      <c r="AE564" s="91">
        <f t="shared" si="104"/>
        <v>29.999999999999982</v>
      </c>
      <c r="AF564" s="88">
        <v>34.375</v>
      </c>
      <c r="AG564" s="80">
        <v>100</v>
      </c>
      <c r="AH564" s="92">
        <f t="shared" si="105"/>
        <v>56.24999999999999</v>
      </c>
      <c r="AI564" s="37">
        <f t="shared" si="106"/>
        <v>46.20523802258346</v>
      </c>
      <c r="AJ564" s="38">
        <f t="shared" si="107"/>
        <v>57.552154584598654</v>
      </c>
    </row>
    <row r="565" spans="1:36" ht="15">
      <c r="A565" s="17">
        <v>467</v>
      </c>
      <c r="B565" s="18">
        <v>25845</v>
      </c>
      <c r="C565" s="19" t="s">
        <v>21</v>
      </c>
      <c r="D565" s="19" t="s">
        <v>656</v>
      </c>
      <c r="E565" s="20">
        <v>6</v>
      </c>
      <c r="F565" s="48">
        <v>84.25000000000003</v>
      </c>
      <c r="G565" s="49">
        <v>79.5548433048433</v>
      </c>
      <c r="H565" s="44">
        <f t="shared" si="96"/>
        <v>82.68494776828112</v>
      </c>
      <c r="I565" s="104">
        <v>26</v>
      </c>
      <c r="J565" s="103">
        <f t="shared" si="97"/>
        <v>26</v>
      </c>
      <c r="K565" s="36">
        <f t="shared" si="98"/>
        <v>60.01096866096867</v>
      </c>
      <c r="L565" s="64">
        <v>85.0574712643678</v>
      </c>
      <c r="M565" s="65">
        <v>0</v>
      </c>
      <c r="N565" s="90">
        <f t="shared" si="99"/>
        <v>65.7262277951933</v>
      </c>
      <c r="O565" s="66">
        <v>84.02635396518376</v>
      </c>
      <c r="P565" s="57">
        <v>99.8601661</v>
      </c>
      <c r="Q565" s="67">
        <v>99.86149584487535</v>
      </c>
      <c r="R565" s="68">
        <v>100</v>
      </c>
      <c r="S565" s="44">
        <f t="shared" si="100"/>
        <v>95.93700397751478</v>
      </c>
      <c r="T565" s="64">
        <v>80.55555555555554</v>
      </c>
      <c r="U565" s="57">
        <v>74.16666666666666</v>
      </c>
      <c r="V565" s="57">
        <v>94.44444444444446</v>
      </c>
      <c r="W565" s="56" t="s">
        <v>1</v>
      </c>
      <c r="X565" s="56" t="s">
        <v>1</v>
      </c>
      <c r="Y565" s="90">
        <f t="shared" si="101"/>
        <v>83.05555555555554</v>
      </c>
      <c r="Z565" s="101">
        <f t="shared" si="102"/>
        <v>79.55271483602311</v>
      </c>
      <c r="AA565" s="50">
        <v>61.483080925396</v>
      </c>
      <c r="AB565" s="47">
        <v>7.608695652173914</v>
      </c>
      <c r="AC565" s="44">
        <f t="shared" si="103"/>
        <v>48.01448460709048</v>
      </c>
      <c r="AD565" s="85">
        <v>70.79999999999997</v>
      </c>
      <c r="AE565" s="91">
        <f t="shared" si="104"/>
        <v>70.79999999999997</v>
      </c>
      <c r="AF565" s="88">
        <v>65.625</v>
      </c>
      <c r="AG565" s="80">
        <v>100</v>
      </c>
      <c r="AH565" s="92">
        <f t="shared" si="105"/>
        <v>77.08333333333333</v>
      </c>
      <c r="AI565" s="37">
        <f t="shared" si="106"/>
        <v>59.904391790448244</v>
      </c>
      <c r="AJ565" s="38">
        <f t="shared" si="107"/>
        <v>69.74986868733976</v>
      </c>
    </row>
    <row r="566" spans="1:36" ht="15">
      <c r="A566" s="17">
        <v>164</v>
      </c>
      <c r="B566" s="18">
        <v>25851</v>
      </c>
      <c r="C566" s="19" t="s">
        <v>21</v>
      </c>
      <c r="D566" s="19" t="s">
        <v>867</v>
      </c>
      <c r="E566" s="20">
        <v>6</v>
      </c>
      <c r="F566" s="48">
        <v>77.05</v>
      </c>
      <c r="G566" s="49">
        <v>98.75</v>
      </c>
      <c r="H566" s="44">
        <f t="shared" si="96"/>
        <v>84.28333333333333</v>
      </c>
      <c r="I566" s="104">
        <v>10</v>
      </c>
      <c r="J566" s="103">
        <f t="shared" si="97"/>
        <v>10</v>
      </c>
      <c r="K566" s="36">
        <f t="shared" si="98"/>
        <v>54.57</v>
      </c>
      <c r="L566" s="64">
        <v>92.3076923076923</v>
      </c>
      <c r="M566" s="65">
        <v>100</v>
      </c>
      <c r="N566" s="90">
        <f t="shared" si="99"/>
        <v>94.05594405594405</v>
      </c>
      <c r="O566" s="66">
        <v>96.62263745704468</v>
      </c>
      <c r="P566" s="57">
        <v>96.63457415</v>
      </c>
      <c r="Q566" s="67">
        <v>96.36363636363636</v>
      </c>
      <c r="R566" s="68" t="s">
        <v>1</v>
      </c>
      <c r="S566" s="44">
        <f t="shared" si="100"/>
        <v>96.47994498023311</v>
      </c>
      <c r="T566" s="64">
        <v>95.55555555555556</v>
      </c>
      <c r="U566" s="57">
        <v>70</v>
      </c>
      <c r="V566" s="57">
        <v>94.90740740740743</v>
      </c>
      <c r="W566" s="56" t="s">
        <v>1</v>
      </c>
      <c r="X566" s="56" t="s">
        <v>1</v>
      </c>
      <c r="Y566" s="90">
        <f t="shared" si="101"/>
        <v>86.82098765432099</v>
      </c>
      <c r="Z566" s="101">
        <f t="shared" si="102"/>
        <v>93.09523481532702</v>
      </c>
      <c r="AA566" s="50">
        <v>95.7692307692308</v>
      </c>
      <c r="AB566" s="47">
        <v>5.434782608695652</v>
      </c>
      <c r="AC566" s="44">
        <f t="shared" si="103"/>
        <v>73.185618729097</v>
      </c>
      <c r="AD566" s="85">
        <v>43.19999999999997</v>
      </c>
      <c r="AE566" s="91">
        <f t="shared" si="104"/>
        <v>43.19999999999997</v>
      </c>
      <c r="AF566" s="88">
        <v>68.75</v>
      </c>
      <c r="AG566" s="80">
        <v>100</v>
      </c>
      <c r="AH566" s="92">
        <f t="shared" si="105"/>
        <v>79.16666666666666</v>
      </c>
      <c r="AI566" s="37">
        <f t="shared" si="106"/>
        <v>66.38566332218505</v>
      </c>
      <c r="AJ566" s="38">
        <f t="shared" si="107"/>
        <v>77.37731640431903</v>
      </c>
    </row>
    <row r="567" spans="1:36" ht="15">
      <c r="A567" s="17">
        <v>485</v>
      </c>
      <c r="B567" s="18">
        <v>25862</v>
      </c>
      <c r="C567" s="19" t="s">
        <v>21</v>
      </c>
      <c r="D567" s="19" t="s">
        <v>700</v>
      </c>
      <c r="E567" s="20">
        <v>6</v>
      </c>
      <c r="F567" s="48">
        <v>59.60000000000001</v>
      </c>
      <c r="G567" s="49">
        <v>82.73555148555148</v>
      </c>
      <c r="H567" s="44">
        <f t="shared" si="96"/>
        <v>67.31185049518382</v>
      </c>
      <c r="I567" s="104">
        <v>6</v>
      </c>
      <c r="J567" s="103">
        <f t="shared" si="97"/>
        <v>6</v>
      </c>
      <c r="K567" s="36">
        <f t="shared" si="98"/>
        <v>42.78711029711029</v>
      </c>
      <c r="L567" s="64">
        <v>91.78743961352657</v>
      </c>
      <c r="M567" s="65">
        <v>100</v>
      </c>
      <c r="N567" s="90">
        <f t="shared" si="99"/>
        <v>93.65393061045236</v>
      </c>
      <c r="O567" s="66">
        <v>60.04149562811074</v>
      </c>
      <c r="P567" s="57">
        <v>96.9355456</v>
      </c>
      <c r="Q567" s="67">
        <v>96.90265486725663</v>
      </c>
      <c r="R567" s="68" t="s">
        <v>1</v>
      </c>
      <c r="S567" s="44">
        <f t="shared" si="100"/>
        <v>84.57367376176926</v>
      </c>
      <c r="T567" s="64">
        <v>99.30555555555554</v>
      </c>
      <c r="U567" s="57">
        <v>72.72727272727272</v>
      </c>
      <c r="V567" s="57">
        <v>100</v>
      </c>
      <c r="W567" s="56" t="s">
        <v>1</v>
      </c>
      <c r="X567" s="56" t="s">
        <v>1</v>
      </c>
      <c r="Y567" s="90">
        <f t="shared" si="101"/>
        <v>90.67760942760941</v>
      </c>
      <c r="Z567" s="101">
        <f t="shared" si="102"/>
        <v>90.03393133499146</v>
      </c>
      <c r="AA567" s="50">
        <v>49.00241582607</v>
      </c>
      <c r="AB567" s="47">
        <v>7.608695652173914</v>
      </c>
      <c r="AC567" s="44">
        <f t="shared" si="103"/>
        <v>38.653985782595974</v>
      </c>
      <c r="AD567" s="85">
        <v>66.29999999999993</v>
      </c>
      <c r="AE567" s="91">
        <f t="shared" si="104"/>
        <v>66.29999999999993</v>
      </c>
      <c r="AF567" s="88">
        <v>56.25</v>
      </c>
      <c r="AG567" s="80">
        <v>100</v>
      </c>
      <c r="AH567" s="92">
        <f t="shared" si="105"/>
        <v>70.83333333333333</v>
      </c>
      <c r="AI567" s="37">
        <f t="shared" si="106"/>
        <v>52.462125750717824</v>
      </c>
      <c r="AJ567" s="38">
        <f t="shared" si="107"/>
        <v>69.31302545213313</v>
      </c>
    </row>
    <row r="568" spans="1:36" ht="15">
      <c r="A568" s="17">
        <v>831</v>
      </c>
      <c r="B568" s="18">
        <v>25867</v>
      </c>
      <c r="C568" s="19" t="s">
        <v>21</v>
      </c>
      <c r="D568" s="19" t="s">
        <v>904</v>
      </c>
      <c r="E568" s="20">
        <v>6</v>
      </c>
      <c r="F568" s="48">
        <v>68.35000000000001</v>
      </c>
      <c r="G568" s="49">
        <v>0</v>
      </c>
      <c r="H568" s="44">
        <f t="shared" si="96"/>
        <v>45.56666666666667</v>
      </c>
      <c r="I568" s="104">
        <v>0</v>
      </c>
      <c r="J568" s="103">
        <f t="shared" si="97"/>
        <v>0</v>
      </c>
      <c r="K568" s="36">
        <f t="shared" si="98"/>
        <v>27.34</v>
      </c>
      <c r="L568" s="64">
        <v>70.45454545454545</v>
      </c>
      <c r="M568" s="65">
        <v>100</v>
      </c>
      <c r="N568" s="90">
        <f t="shared" si="99"/>
        <v>77.1694214876033</v>
      </c>
      <c r="O568" s="66">
        <v>93.30869083679774</v>
      </c>
      <c r="P568" s="57">
        <v>98.3246431</v>
      </c>
      <c r="Q568" s="67">
        <v>100</v>
      </c>
      <c r="R568" s="68">
        <v>100</v>
      </c>
      <c r="S568" s="44">
        <f t="shared" si="100"/>
        <v>97.90833348419943</v>
      </c>
      <c r="T568" s="64">
        <v>95.83333333333334</v>
      </c>
      <c r="U568" s="57">
        <v>99.99999999999999</v>
      </c>
      <c r="V568" s="57">
        <v>100</v>
      </c>
      <c r="W568" s="56" t="s">
        <v>1</v>
      </c>
      <c r="X568" s="56" t="s">
        <v>1</v>
      </c>
      <c r="Y568" s="90">
        <f t="shared" si="101"/>
        <v>98.6111111111111</v>
      </c>
      <c r="Z568" s="101">
        <f t="shared" si="102"/>
        <v>88.95187883615594</v>
      </c>
      <c r="AA568" s="50">
        <v>24.4533109183845</v>
      </c>
      <c r="AB568" s="47">
        <v>5.4945054945054945</v>
      </c>
      <c r="AC568" s="44">
        <f t="shared" si="103"/>
        <v>19.713609562414746</v>
      </c>
      <c r="AD568" s="85">
        <v>43.19999999999995</v>
      </c>
      <c r="AE568" s="91">
        <f t="shared" si="104"/>
        <v>43.19999999999995</v>
      </c>
      <c r="AF568" s="88">
        <v>18.75</v>
      </c>
      <c r="AG568" s="80">
        <v>100</v>
      </c>
      <c r="AH568" s="92">
        <f t="shared" si="105"/>
        <v>45.83333333333333</v>
      </c>
      <c r="AI568" s="37">
        <f t="shared" si="106"/>
        <v>31.20059176662118</v>
      </c>
      <c r="AJ568" s="38">
        <f t="shared" si="107"/>
        <v>59.304116948064326</v>
      </c>
    </row>
    <row r="569" spans="1:36" ht="15">
      <c r="A569" s="17">
        <v>582</v>
      </c>
      <c r="B569" s="18">
        <v>25871</v>
      </c>
      <c r="C569" s="19" t="s">
        <v>21</v>
      </c>
      <c r="D569" s="19" t="s">
        <v>826</v>
      </c>
      <c r="E569" s="20">
        <v>6</v>
      </c>
      <c r="F569" s="48">
        <v>42.900000000000006</v>
      </c>
      <c r="G569" s="49">
        <v>0</v>
      </c>
      <c r="H569" s="44">
        <f t="shared" si="96"/>
        <v>28.6</v>
      </c>
      <c r="I569" s="104">
        <v>10</v>
      </c>
      <c r="J569" s="103">
        <f t="shared" si="97"/>
        <v>10</v>
      </c>
      <c r="K569" s="36">
        <f t="shared" si="98"/>
        <v>21.16</v>
      </c>
      <c r="L569" s="64">
        <v>89.3719806763285</v>
      </c>
      <c r="M569" s="65">
        <v>100</v>
      </c>
      <c r="N569" s="90">
        <f t="shared" si="99"/>
        <v>91.78743961352657</v>
      </c>
      <c r="O569" s="66">
        <v>98.54105571847508</v>
      </c>
      <c r="P569" s="57">
        <v>97.8456409</v>
      </c>
      <c r="Q569" s="67">
        <v>96.4200477326969</v>
      </c>
      <c r="R569" s="68" t="s">
        <v>1</v>
      </c>
      <c r="S569" s="44">
        <f t="shared" si="100"/>
        <v>97.54124671198417</v>
      </c>
      <c r="T569" s="64">
        <v>93.61111111111113</v>
      </c>
      <c r="U569" s="57">
        <v>62.5</v>
      </c>
      <c r="V569" s="57">
        <v>100</v>
      </c>
      <c r="W569" s="56" t="s">
        <v>1</v>
      </c>
      <c r="X569" s="56" t="s">
        <v>1</v>
      </c>
      <c r="Y569" s="90">
        <f t="shared" si="101"/>
        <v>85.37037037037037</v>
      </c>
      <c r="Z569" s="101">
        <f t="shared" si="102"/>
        <v>92.08856126667553</v>
      </c>
      <c r="AA569" s="50">
        <v>68.6425335815379</v>
      </c>
      <c r="AB569" s="47">
        <v>5.4945054945054945</v>
      </c>
      <c r="AC569" s="44">
        <f t="shared" si="103"/>
        <v>52.8555265597798</v>
      </c>
      <c r="AD569" s="85">
        <v>51.299999999999955</v>
      </c>
      <c r="AE569" s="91">
        <f t="shared" si="104"/>
        <v>51.299999999999955</v>
      </c>
      <c r="AF569" s="88">
        <v>53.125</v>
      </c>
      <c r="AG569" s="80">
        <v>100</v>
      </c>
      <c r="AH569" s="92">
        <f t="shared" si="105"/>
        <v>68.75</v>
      </c>
      <c r="AI569" s="37">
        <f t="shared" si="106"/>
        <v>55.61961416521588</v>
      </c>
      <c r="AJ569" s="38">
        <f t="shared" si="107"/>
        <v>66.96216488290253</v>
      </c>
    </row>
    <row r="570" spans="1:36" ht="15">
      <c r="A570" s="17">
        <v>543</v>
      </c>
      <c r="B570" s="18">
        <v>25873</v>
      </c>
      <c r="C570" s="19" t="s">
        <v>21</v>
      </c>
      <c r="D570" s="19" t="s">
        <v>635</v>
      </c>
      <c r="E570" s="20">
        <v>6</v>
      </c>
      <c r="F570" s="48">
        <v>76.40000000000002</v>
      </c>
      <c r="G570" s="49">
        <v>78.6121286121286</v>
      </c>
      <c r="H570" s="44">
        <f t="shared" si="96"/>
        <v>77.13737620404288</v>
      </c>
      <c r="I570" s="104">
        <v>21.000000000000004</v>
      </c>
      <c r="J570" s="103">
        <f t="shared" si="97"/>
        <v>21.000000000000004</v>
      </c>
      <c r="K570" s="36">
        <f t="shared" si="98"/>
        <v>54.682425722425734</v>
      </c>
      <c r="L570" s="64">
        <v>95.70552147239265</v>
      </c>
      <c r="M570" s="65">
        <v>100</v>
      </c>
      <c r="N570" s="90">
        <f t="shared" si="99"/>
        <v>96.68153931957613</v>
      </c>
      <c r="O570" s="66">
        <v>88.27015979189892</v>
      </c>
      <c r="P570" s="57">
        <v>99.04245245000001</v>
      </c>
      <c r="Q570" s="67">
        <v>99.97742663656885</v>
      </c>
      <c r="R570" s="68" t="s">
        <v>1</v>
      </c>
      <c r="S570" s="44">
        <f t="shared" si="100"/>
        <v>95.70349420138959</v>
      </c>
      <c r="T570" s="64">
        <v>83.33333333333334</v>
      </c>
      <c r="U570" s="57">
        <v>77.49999999999999</v>
      </c>
      <c r="V570" s="57">
        <v>66.66666666666667</v>
      </c>
      <c r="W570" s="56" t="s">
        <v>1</v>
      </c>
      <c r="X570" s="56" t="s">
        <v>1</v>
      </c>
      <c r="Y570" s="90">
        <f t="shared" si="101"/>
        <v>75.83333333333333</v>
      </c>
      <c r="Z570" s="101">
        <f t="shared" si="102"/>
        <v>91.36499544505817</v>
      </c>
      <c r="AA570" s="50">
        <v>52.8181537113444</v>
      </c>
      <c r="AB570" s="47">
        <v>65.21739130434783</v>
      </c>
      <c r="AC570" s="44">
        <f t="shared" si="103"/>
        <v>55.91796310959526</v>
      </c>
      <c r="AD570" s="85">
        <v>3.5999999999999996</v>
      </c>
      <c r="AE570" s="91">
        <f t="shared" si="104"/>
        <v>3.5999999999999996</v>
      </c>
      <c r="AF570" s="88">
        <v>0</v>
      </c>
      <c r="AG570" s="80">
        <v>100</v>
      </c>
      <c r="AH570" s="92">
        <f t="shared" si="105"/>
        <v>33.33333333333333</v>
      </c>
      <c r="AI570" s="37">
        <f t="shared" si="106"/>
        <v>37.44958032511747</v>
      </c>
      <c r="AJ570" s="38">
        <f t="shared" si="107"/>
        <v>67.85385696454948</v>
      </c>
    </row>
    <row r="571" spans="1:36" ht="15">
      <c r="A571" s="17">
        <v>532</v>
      </c>
      <c r="B571" s="18">
        <v>25875</v>
      </c>
      <c r="C571" s="19" t="s">
        <v>21</v>
      </c>
      <c r="D571" s="19" t="s">
        <v>540</v>
      </c>
      <c r="E571" s="20">
        <v>6</v>
      </c>
      <c r="F571" s="48">
        <v>89.55</v>
      </c>
      <c r="G571" s="49">
        <v>80.45177045177046</v>
      </c>
      <c r="H571" s="44">
        <f t="shared" si="96"/>
        <v>86.51725681725682</v>
      </c>
      <c r="I571" s="104">
        <v>27</v>
      </c>
      <c r="J571" s="103">
        <f t="shared" si="97"/>
        <v>27</v>
      </c>
      <c r="K571" s="36">
        <f t="shared" si="98"/>
        <v>62.71035409035409</v>
      </c>
      <c r="L571" s="64">
        <v>47.12482468443198</v>
      </c>
      <c r="M571" s="65">
        <v>0</v>
      </c>
      <c r="N571" s="90">
        <f t="shared" si="99"/>
        <v>36.414637256151984</v>
      </c>
      <c r="O571" s="66">
        <v>98.2352802607515</v>
      </c>
      <c r="P571" s="57">
        <v>97.87684145</v>
      </c>
      <c r="Q571" s="67">
        <v>98.57685009487666</v>
      </c>
      <c r="R571" s="68" t="s">
        <v>1</v>
      </c>
      <c r="S571" s="44">
        <f t="shared" si="100"/>
        <v>98.16826373274989</v>
      </c>
      <c r="T571" s="64">
        <v>98.33333333333334</v>
      </c>
      <c r="U571" s="57">
        <v>96.66666666666669</v>
      </c>
      <c r="V571" s="57">
        <v>100</v>
      </c>
      <c r="W571" s="56" t="s">
        <v>1</v>
      </c>
      <c r="X571" s="56" t="s">
        <v>1</v>
      </c>
      <c r="Y571" s="90">
        <f t="shared" si="101"/>
        <v>98.33333333333333</v>
      </c>
      <c r="Z571" s="101">
        <f t="shared" si="102"/>
        <v>71.03628478718683</v>
      </c>
      <c r="AA571" s="50">
        <v>71.0557479414855</v>
      </c>
      <c r="AB571" s="47">
        <v>8.791208791208792</v>
      </c>
      <c r="AC571" s="44">
        <f t="shared" si="103"/>
        <v>55.48961315391633</v>
      </c>
      <c r="AD571" s="85">
        <v>76.80000000000007</v>
      </c>
      <c r="AE571" s="91">
        <f t="shared" si="104"/>
        <v>76.80000000000007</v>
      </c>
      <c r="AF571" s="88">
        <v>81.25</v>
      </c>
      <c r="AG571" s="80">
        <v>100</v>
      </c>
      <c r="AH571" s="92">
        <f t="shared" si="105"/>
        <v>87.5</v>
      </c>
      <c r="AI571" s="37">
        <f t="shared" si="106"/>
        <v>67.5744603487554</v>
      </c>
      <c r="AJ571" s="38">
        <f t="shared" si="107"/>
        <v>68.33255131629085</v>
      </c>
    </row>
    <row r="572" spans="1:36" ht="15">
      <c r="A572" s="17">
        <v>653</v>
      </c>
      <c r="B572" s="18">
        <v>25878</v>
      </c>
      <c r="C572" s="19" t="s">
        <v>21</v>
      </c>
      <c r="D572" s="19" t="s">
        <v>1109</v>
      </c>
      <c r="E572" s="20">
        <v>6</v>
      </c>
      <c r="F572" s="48">
        <v>43.50000000000001</v>
      </c>
      <c r="G572" s="49">
        <v>73.09981684981686</v>
      </c>
      <c r="H572" s="44">
        <f t="shared" si="96"/>
        <v>53.366605616605625</v>
      </c>
      <c r="I572" s="104">
        <v>16</v>
      </c>
      <c r="J572" s="103">
        <f t="shared" si="97"/>
        <v>16</v>
      </c>
      <c r="K572" s="36">
        <f t="shared" si="98"/>
        <v>38.41996336996337</v>
      </c>
      <c r="L572" s="64">
        <v>68.33333333333333</v>
      </c>
      <c r="M572" s="65">
        <v>0</v>
      </c>
      <c r="N572" s="90">
        <f t="shared" si="99"/>
        <v>52.8030303030303</v>
      </c>
      <c r="O572" s="66">
        <v>87.52380008523863</v>
      </c>
      <c r="P572" s="57">
        <v>96.6608116</v>
      </c>
      <c r="Q572" s="67">
        <v>99.91004497751125</v>
      </c>
      <c r="R572" s="68" t="s">
        <v>1</v>
      </c>
      <c r="S572" s="44">
        <f t="shared" si="100"/>
        <v>94.63903250077855</v>
      </c>
      <c r="T572" s="64">
        <v>72.08333333333333</v>
      </c>
      <c r="U572" s="57">
        <v>60.00000000000001</v>
      </c>
      <c r="V572" s="57">
        <v>100</v>
      </c>
      <c r="W572" s="56" t="s">
        <v>1</v>
      </c>
      <c r="X572" s="56" t="s">
        <v>1</v>
      </c>
      <c r="Y572" s="90">
        <f t="shared" si="101"/>
        <v>77.3611111111111</v>
      </c>
      <c r="Z572" s="101">
        <f t="shared" si="102"/>
        <v>72.08449040024914</v>
      </c>
      <c r="AA572" s="50">
        <v>92.2199474464929</v>
      </c>
      <c r="AB572" s="47">
        <v>10.989010989010989</v>
      </c>
      <c r="AC572" s="44">
        <f t="shared" si="103"/>
        <v>71.91221333212242</v>
      </c>
      <c r="AD572" s="85">
        <v>67.99999999999997</v>
      </c>
      <c r="AE572" s="91">
        <f t="shared" si="104"/>
        <v>67.99999999999997</v>
      </c>
      <c r="AF572" s="88">
        <v>68.75</v>
      </c>
      <c r="AG572" s="80">
        <v>100</v>
      </c>
      <c r="AH572" s="92">
        <f t="shared" si="105"/>
        <v>79.16666666666666</v>
      </c>
      <c r="AI572" s="37">
        <f t="shared" si="106"/>
        <v>72.31984711046528</v>
      </c>
      <c r="AJ572" s="38">
        <f t="shared" si="107"/>
        <v>65.42219200725683</v>
      </c>
    </row>
    <row r="573" spans="1:36" ht="15">
      <c r="A573" s="17">
        <v>860</v>
      </c>
      <c r="B573" s="18">
        <v>25885</v>
      </c>
      <c r="C573" s="19" t="s">
        <v>21</v>
      </c>
      <c r="D573" s="19" t="s">
        <v>1001</v>
      </c>
      <c r="E573" s="20">
        <v>6</v>
      </c>
      <c r="F573" s="48">
        <v>51.500000000000014</v>
      </c>
      <c r="G573" s="49">
        <v>80.97781847781847</v>
      </c>
      <c r="H573" s="44">
        <f t="shared" si="96"/>
        <v>61.32593949260617</v>
      </c>
      <c r="I573" s="104">
        <v>0</v>
      </c>
      <c r="J573" s="103">
        <f t="shared" si="97"/>
        <v>0</v>
      </c>
      <c r="K573" s="36">
        <f t="shared" si="98"/>
        <v>36.7955636955637</v>
      </c>
      <c r="L573" s="64">
        <v>89.13043478260869</v>
      </c>
      <c r="M573" s="65">
        <v>0</v>
      </c>
      <c r="N573" s="90">
        <f t="shared" si="99"/>
        <v>68.87351778656125</v>
      </c>
      <c r="O573" s="66">
        <v>72.16588697391934</v>
      </c>
      <c r="P573" s="57">
        <v>98.47652654999999</v>
      </c>
      <c r="Q573" s="67">
        <v>97.30510105871029</v>
      </c>
      <c r="R573" s="68" t="s">
        <v>1</v>
      </c>
      <c r="S573" s="44">
        <f t="shared" si="100"/>
        <v>89.26001579533849</v>
      </c>
      <c r="T573" s="64">
        <v>35.97222222222222</v>
      </c>
      <c r="U573" s="57">
        <v>56.25</v>
      </c>
      <c r="V573" s="57">
        <v>100</v>
      </c>
      <c r="W573" s="56" t="s">
        <v>1</v>
      </c>
      <c r="X573" s="56" t="s">
        <v>1</v>
      </c>
      <c r="Y573" s="90">
        <f t="shared" si="101"/>
        <v>64.07407407407408</v>
      </c>
      <c r="Z573" s="101">
        <f t="shared" si="102"/>
        <v>74.24533065837305</v>
      </c>
      <c r="AA573" s="50">
        <v>32.7244019012446</v>
      </c>
      <c r="AB573" s="47">
        <v>5.4945054945054945</v>
      </c>
      <c r="AC573" s="44">
        <f t="shared" si="103"/>
        <v>25.916927799559822</v>
      </c>
      <c r="AD573" s="85">
        <v>68.40000000000002</v>
      </c>
      <c r="AE573" s="91">
        <f t="shared" si="104"/>
        <v>68.40000000000002</v>
      </c>
      <c r="AF573" s="88">
        <v>46.875</v>
      </c>
      <c r="AG573" s="80">
        <v>100</v>
      </c>
      <c r="AH573" s="92">
        <f t="shared" si="105"/>
        <v>64.58333333333333</v>
      </c>
      <c r="AI573" s="37">
        <f t="shared" si="106"/>
        <v>44.97902815976524</v>
      </c>
      <c r="AJ573" s="38">
        <f t="shared" si="107"/>
        <v>57.975486516228834</v>
      </c>
    </row>
    <row r="574" spans="1:36" ht="15">
      <c r="A574" s="17">
        <v>606</v>
      </c>
      <c r="B574" s="18">
        <v>25898</v>
      </c>
      <c r="C574" s="19" t="s">
        <v>21</v>
      </c>
      <c r="D574" s="19" t="s">
        <v>213</v>
      </c>
      <c r="E574" s="20">
        <v>6</v>
      </c>
      <c r="F574" s="48">
        <v>93.29999999999998</v>
      </c>
      <c r="G574" s="49">
        <v>0</v>
      </c>
      <c r="H574" s="44">
        <f t="shared" si="96"/>
        <v>62.19999999999999</v>
      </c>
      <c r="I574" s="104">
        <v>21.000000000000004</v>
      </c>
      <c r="J574" s="103">
        <f t="shared" si="97"/>
        <v>21.000000000000004</v>
      </c>
      <c r="K574" s="36">
        <f t="shared" si="98"/>
        <v>45.72</v>
      </c>
      <c r="L574" s="64">
        <v>18.229166666666664</v>
      </c>
      <c r="M574" s="65">
        <v>100</v>
      </c>
      <c r="N574" s="90">
        <f t="shared" si="99"/>
        <v>36.81344696969697</v>
      </c>
      <c r="O574" s="66">
        <v>86.41214751706721</v>
      </c>
      <c r="P574" s="57">
        <v>95.41790884999999</v>
      </c>
      <c r="Q574" s="67">
        <v>96.43888354186718</v>
      </c>
      <c r="R574" s="68" t="s">
        <v>1</v>
      </c>
      <c r="S574" s="44">
        <f t="shared" si="100"/>
        <v>92.69834060716377</v>
      </c>
      <c r="T574" s="64">
        <v>97.91666666666666</v>
      </c>
      <c r="U574" s="57">
        <v>100</v>
      </c>
      <c r="V574" s="57">
        <v>100</v>
      </c>
      <c r="W574" s="56" t="s">
        <v>1</v>
      </c>
      <c r="X574" s="56" t="s">
        <v>1</v>
      </c>
      <c r="Y574" s="90">
        <f t="shared" si="101"/>
        <v>99.30555555555554</v>
      </c>
      <c r="Z574" s="101">
        <f t="shared" si="102"/>
        <v>69.6947189942924</v>
      </c>
      <c r="AA574" s="50">
        <v>90.0641025641026</v>
      </c>
      <c r="AB574" s="47">
        <v>5.4945054945054945</v>
      </c>
      <c r="AC574" s="44">
        <f t="shared" si="103"/>
        <v>68.92170329670333</v>
      </c>
      <c r="AD574" s="85">
        <v>77.20000000000007</v>
      </c>
      <c r="AE574" s="91">
        <f t="shared" si="104"/>
        <v>77.20000000000007</v>
      </c>
      <c r="AF574" s="88">
        <v>84.375</v>
      </c>
      <c r="AG574" s="80">
        <v>100</v>
      </c>
      <c r="AH574" s="92">
        <f t="shared" si="105"/>
        <v>89.58333333333333</v>
      </c>
      <c r="AI574" s="37">
        <f t="shared" si="106"/>
        <v>75.26157509157512</v>
      </c>
      <c r="AJ574" s="38">
        <f t="shared" si="107"/>
        <v>66.56983202461873</v>
      </c>
    </row>
    <row r="575" spans="1:36" ht="15">
      <c r="A575" s="17">
        <v>24</v>
      </c>
      <c r="B575" s="18">
        <v>25899</v>
      </c>
      <c r="C575" s="19" t="s">
        <v>21</v>
      </c>
      <c r="D575" s="19" t="s">
        <v>186</v>
      </c>
      <c r="E575" s="20">
        <v>3</v>
      </c>
      <c r="F575" s="48">
        <v>76.8</v>
      </c>
      <c r="G575" s="49">
        <v>86.56898656898656</v>
      </c>
      <c r="H575" s="44">
        <f t="shared" si="96"/>
        <v>80.05632885632885</v>
      </c>
      <c r="I575" s="104">
        <v>50</v>
      </c>
      <c r="J575" s="103">
        <f t="shared" si="97"/>
        <v>50</v>
      </c>
      <c r="K575" s="36">
        <f t="shared" si="98"/>
        <v>68.03379731379731</v>
      </c>
      <c r="L575" s="64">
        <v>97.34513274336283</v>
      </c>
      <c r="M575" s="65">
        <v>100</v>
      </c>
      <c r="N575" s="90">
        <f t="shared" si="99"/>
        <v>97.94851166532581</v>
      </c>
      <c r="O575" s="66">
        <v>99.35897435897436</v>
      </c>
      <c r="P575" s="57">
        <v>92.4892504</v>
      </c>
      <c r="Q575" s="67">
        <v>98.35016005909874</v>
      </c>
      <c r="R575" s="68" t="s">
        <v>1</v>
      </c>
      <c r="S575" s="44">
        <f t="shared" si="100"/>
        <v>96.67233694252062</v>
      </c>
      <c r="T575" s="64">
        <v>98.61111111111111</v>
      </c>
      <c r="U575" s="57">
        <v>99.99999999999999</v>
      </c>
      <c r="V575" s="57">
        <v>100</v>
      </c>
      <c r="W575" s="56" t="s">
        <v>1</v>
      </c>
      <c r="X575" s="56" t="s">
        <v>1</v>
      </c>
      <c r="Y575" s="90">
        <f t="shared" si="101"/>
        <v>99.53703703703702</v>
      </c>
      <c r="Z575" s="101">
        <f t="shared" si="102"/>
        <v>97.92138184323883</v>
      </c>
      <c r="AA575" s="50">
        <v>89.9116490781945</v>
      </c>
      <c r="AB575" s="47">
        <v>16.666666666666664</v>
      </c>
      <c r="AC575" s="44">
        <f t="shared" si="103"/>
        <v>71.60040347531255</v>
      </c>
      <c r="AD575" s="85">
        <v>75.4000000000001</v>
      </c>
      <c r="AE575" s="91">
        <f t="shared" si="104"/>
        <v>75.4000000000001</v>
      </c>
      <c r="AF575" s="88">
        <v>50</v>
      </c>
      <c r="AG575" s="80">
        <v>100</v>
      </c>
      <c r="AH575" s="92">
        <f t="shared" si="105"/>
        <v>66.66666666666666</v>
      </c>
      <c r="AI575" s="37">
        <f t="shared" si="106"/>
        <v>71.62688185350005</v>
      </c>
      <c r="AJ575" s="38">
        <f t="shared" si="107"/>
        <v>84.05551494042889</v>
      </c>
    </row>
    <row r="576" spans="1:36" ht="15">
      <c r="A576" s="17">
        <v>102</v>
      </c>
      <c r="B576" s="18">
        <v>27001</v>
      </c>
      <c r="C576" s="19" t="s">
        <v>207</v>
      </c>
      <c r="D576" s="19" t="s">
        <v>490</v>
      </c>
      <c r="E576" s="20">
        <v>4</v>
      </c>
      <c r="F576" s="48">
        <v>81.4</v>
      </c>
      <c r="G576" s="49">
        <v>91.49318274318274</v>
      </c>
      <c r="H576" s="44">
        <f t="shared" si="96"/>
        <v>84.76439424772758</v>
      </c>
      <c r="I576" s="104">
        <v>0</v>
      </c>
      <c r="J576" s="103">
        <f t="shared" si="97"/>
        <v>0</v>
      </c>
      <c r="K576" s="36">
        <f t="shared" si="98"/>
        <v>50.85863654863655</v>
      </c>
      <c r="L576" s="64">
        <v>75.63636363636364</v>
      </c>
      <c r="M576" s="65">
        <v>100</v>
      </c>
      <c r="N576" s="90">
        <f t="shared" si="99"/>
        <v>81.17355371900827</v>
      </c>
      <c r="O576" s="66">
        <v>94.02070271682341</v>
      </c>
      <c r="P576" s="57">
        <v>87.69376015</v>
      </c>
      <c r="Q576" s="67">
        <v>98.40533876500858</v>
      </c>
      <c r="R576" s="68">
        <v>100</v>
      </c>
      <c r="S576" s="44">
        <f t="shared" si="100"/>
        <v>95.029950407958</v>
      </c>
      <c r="T576" s="64">
        <v>96.38888888888889</v>
      </c>
      <c r="U576" s="57">
        <v>76.4</v>
      </c>
      <c r="V576" s="57">
        <v>87.03703703703702</v>
      </c>
      <c r="W576" s="56" t="s">
        <v>1</v>
      </c>
      <c r="X576" s="56" t="s">
        <v>1</v>
      </c>
      <c r="Y576" s="90">
        <f t="shared" si="101"/>
        <v>86.60864197530864</v>
      </c>
      <c r="Z576" s="101">
        <f t="shared" si="102"/>
        <v>86.91202184098427</v>
      </c>
      <c r="AA576" s="50">
        <v>100</v>
      </c>
      <c r="AB576" s="47">
        <v>50.76923076923077</v>
      </c>
      <c r="AC576" s="44">
        <f t="shared" si="103"/>
        <v>87.6923076923077</v>
      </c>
      <c r="AD576" s="85">
        <v>82.40000000000005</v>
      </c>
      <c r="AE576" s="91">
        <f t="shared" si="104"/>
        <v>82.40000000000005</v>
      </c>
      <c r="AF576" s="88">
        <v>81.25</v>
      </c>
      <c r="AG576" s="80">
        <v>100</v>
      </c>
      <c r="AH576" s="92">
        <f t="shared" si="105"/>
        <v>87.5</v>
      </c>
      <c r="AI576" s="37">
        <f t="shared" si="106"/>
        <v>86.24256410256412</v>
      </c>
      <c r="AJ576" s="38">
        <f t="shared" si="107"/>
        <v>79.50050746098867</v>
      </c>
    </row>
    <row r="577" spans="1:36" ht="15">
      <c r="A577" s="17">
        <v>951</v>
      </c>
      <c r="B577" s="18">
        <v>27006</v>
      </c>
      <c r="C577" s="19" t="s">
        <v>207</v>
      </c>
      <c r="D577" s="19" t="s">
        <v>208</v>
      </c>
      <c r="E577" s="20">
        <v>6</v>
      </c>
      <c r="F577" s="48">
        <v>0</v>
      </c>
      <c r="G577" s="49">
        <v>81.01190476190476</v>
      </c>
      <c r="H577" s="44">
        <f t="shared" si="96"/>
        <v>27.003968253968253</v>
      </c>
      <c r="I577" s="104">
        <v>5</v>
      </c>
      <c r="J577" s="103">
        <f t="shared" si="97"/>
        <v>5</v>
      </c>
      <c r="K577" s="36">
        <f t="shared" si="98"/>
        <v>18.202380952380953</v>
      </c>
      <c r="L577" s="64">
        <v>82</v>
      </c>
      <c r="M577" s="65">
        <v>100</v>
      </c>
      <c r="N577" s="90">
        <f t="shared" si="99"/>
        <v>86.0909090909091</v>
      </c>
      <c r="O577" s="66">
        <v>73.5749154527312</v>
      </c>
      <c r="P577" s="57">
        <v>93.67552210000001</v>
      </c>
      <c r="Q577" s="67">
        <v>99.94042299672327</v>
      </c>
      <c r="R577" s="68" t="s">
        <v>1</v>
      </c>
      <c r="S577" s="44">
        <f t="shared" si="100"/>
        <v>89.00795542053703</v>
      </c>
      <c r="T577" s="64">
        <v>44.72222222222222</v>
      </c>
      <c r="U577" s="57">
        <v>57.53260869565218</v>
      </c>
      <c r="V577" s="57">
        <v>95.37037037037037</v>
      </c>
      <c r="W577" s="56" t="s">
        <v>1</v>
      </c>
      <c r="X577" s="56" t="s">
        <v>1</v>
      </c>
      <c r="Y577" s="90">
        <f t="shared" si="101"/>
        <v>65.87506709608158</v>
      </c>
      <c r="Z577" s="101">
        <f t="shared" si="102"/>
        <v>82.17256183763143</v>
      </c>
      <c r="AA577" s="50">
        <v>0</v>
      </c>
      <c r="AB577" s="47">
        <v>5.4945054945054945</v>
      </c>
      <c r="AC577" s="44">
        <f t="shared" si="103"/>
        <v>1.3736263736263736</v>
      </c>
      <c r="AD577" s="85">
        <v>49.49999999999997</v>
      </c>
      <c r="AE577" s="91">
        <f t="shared" si="104"/>
        <v>49.49999999999997</v>
      </c>
      <c r="AF577" s="88">
        <v>21.875</v>
      </c>
      <c r="AG577" s="80">
        <v>100</v>
      </c>
      <c r="AH577" s="92">
        <f t="shared" si="105"/>
        <v>47.91666666666666</v>
      </c>
      <c r="AI577" s="37">
        <f t="shared" si="106"/>
        <v>23.515934065934054</v>
      </c>
      <c r="AJ577" s="38">
        <f t="shared" si="107"/>
        <v>51.78153732907212</v>
      </c>
    </row>
    <row r="578" spans="1:36" ht="15">
      <c r="A578" s="17">
        <v>1045</v>
      </c>
      <c r="B578" s="18">
        <v>27025</v>
      </c>
      <c r="C578" s="19" t="s">
        <v>207</v>
      </c>
      <c r="D578" s="19" t="s">
        <v>1048</v>
      </c>
      <c r="E578" s="20">
        <v>6</v>
      </c>
      <c r="F578" s="48">
        <v>77.55000000000001</v>
      </c>
      <c r="G578" s="49">
        <v>79.82905982905983</v>
      </c>
      <c r="H578" s="44">
        <f aca="true" t="shared" si="108" ref="H578:H641">(F578*(8/12))+(G578*(4/12))</f>
        <v>78.30968660968661</v>
      </c>
      <c r="I578" s="104">
        <v>5</v>
      </c>
      <c r="J578" s="103">
        <f aca="true" t="shared" si="109" ref="J578:J641">I578</f>
        <v>5</v>
      </c>
      <c r="K578" s="36">
        <f aca="true" t="shared" si="110" ref="K578:K641">(H578*(12/20))+(J578*(8/20))</f>
        <v>48.98581196581196</v>
      </c>
      <c r="L578" s="64">
        <v>64.15094339622642</v>
      </c>
      <c r="M578" s="65">
        <v>0</v>
      </c>
      <c r="N578" s="90">
        <f aca="true" t="shared" si="111" ref="N578:N641">(L578*(17/22))+(M578*(5/22))</f>
        <v>49.57118353344769</v>
      </c>
      <c r="O578" s="66">
        <v>83.59304517546785</v>
      </c>
      <c r="P578" s="57">
        <v>81.1190633</v>
      </c>
      <c r="Q578" s="67">
        <v>92.60099220411055</v>
      </c>
      <c r="R578" s="68" t="s">
        <v>1</v>
      </c>
      <c r="S578" s="44">
        <f aca="true" t="shared" si="112" ref="S578:S641">IF((R578=("N/A")),((O578*(5.33/16))+(P578*(5.33/16))+(Q578*(5.33/16))),((O578*(4/16))+(P578*(4/16))+(Q578*(4/16))+(R578*(4/16))))</f>
        <v>85.71742666388455</v>
      </c>
      <c r="T578" s="64">
        <v>45</v>
      </c>
      <c r="U578" s="57">
        <v>42.28260869565217</v>
      </c>
      <c r="V578" s="57">
        <v>82.87037037037037</v>
      </c>
      <c r="W578" s="56" t="s">
        <v>1</v>
      </c>
      <c r="X578" s="56" t="s">
        <v>1</v>
      </c>
      <c r="Y578" s="90">
        <f aca="true" t="shared" si="113" ref="Y578:Y641">(T578*(4/12))+(U578*(4/12))+(V578*(4/12))</f>
        <v>56.717659688674175</v>
      </c>
      <c r="Z578" s="101">
        <f aca="true" t="shared" si="114" ref="Z578:Z641">(N578*(22/50))+(S578*(16/50))+(Y578*(12/50))</f>
        <v>62.85313561244184</v>
      </c>
      <c r="AA578" s="50">
        <v>0</v>
      </c>
      <c r="AB578" s="47">
        <v>9.89010989010989</v>
      </c>
      <c r="AC578" s="44">
        <f aca="true" t="shared" si="115" ref="AC578:AC641">(AA578*(12/16))+(AB578*(4/16))</f>
        <v>2.4725274725274726</v>
      </c>
      <c r="AD578" s="85">
        <v>3.5999999999999996</v>
      </c>
      <c r="AE578" s="91">
        <f aca="true" t="shared" si="116" ref="AE578:AE641">AD578</f>
        <v>3.5999999999999996</v>
      </c>
      <c r="AF578" s="88">
        <v>0</v>
      </c>
      <c r="AG578" s="80">
        <v>100</v>
      </c>
      <c r="AH578" s="92">
        <f aca="true" t="shared" si="117" ref="AH578:AH641">(AF578*(4/6))+(AG578*(2/6))</f>
        <v>33.33333333333333</v>
      </c>
      <c r="AI578" s="37">
        <f aca="true" t="shared" si="118" ref="AI578:AI641">(AC578*(16/30))+(AE578*(8/30))+(AH578*(6/30))</f>
        <v>8.945347985347984</v>
      </c>
      <c r="AJ578" s="38">
        <f aca="true" t="shared" si="119" ref="AJ578:AJ641">(K578*(20/100))+(Z578*(50/100))+(AI578*(30/100))</f>
        <v>43.90733459498771</v>
      </c>
    </row>
    <row r="579" spans="1:36" ht="15">
      <c r="A579" s="17">
        <v>997</v>
      </c>
      <c r="B579" s="18">
        <v>27050</v>
      </c>
      <c r="C579" s="19" t="s">
        <v>207</v>
      </c>
      <c r="D579" s="19" t="s">
        <v>947</v>
      </c>
      <c r="E579" s="20">
        <v>6</v>
      </c>
      <c r="F579" s="48">
        <v>75.9</v>
      </c>
      <c r="G579" s="49">
        <v>76.16402116402116</v>
      </c>
      <c r="H579" s="44">
        <f t="shared" si="108"/>
        <v>75.98800705467372</v>
      </c>
      <c r="I579" s="104">
        <v>10</v>
      </c>
      <c r="J579" s="103">
        <f t="shared" si="109"/>
        <v>10</v>
      </c>
      <c r="K579" s="36">
        <f t="shared" si="110"/>
        <v>49.59280423280423</v>
      </c>
      <c r="L579" s="64">
        <v>0</v>
      </c>
      <c r="M579" s="65">
        <v>100</v>
      </c>
      <c r="N579" s="90">
        <f t="shared" si="111"/>
        <v>22.727272727272727</v>
      </c>
      <c r="O579" s="66">
        <v>63.80211933660209</v>
      </c>
      <c r="P579" s="57">
        <v>85.5309737</v>
      </c>
      <c r="Q579" s="67">
        <v>98.74285714285715</v>
      </c>
      <c r="R579" s="68" t="s">
        <v>1</v>
      </c>
      <c r="S579" s="44">
        <f t="shared" si="112"/>
        <v>82.64030090353236</v>
      </c>
      <c r="T579" s="64">
        <v>91.66666666666666</v>
      </c>
      <c r="U579" s="57">
        <v>64.0909090909091</v>
      </c>
      <c r="V579" s="57">
        <v>88.88888888888887</v>
      </c>
      <c r="W579" s="56" t="s">
        <v>1</v>
      </c>
      <c r="X579" s="56" t="s">
        <v>1</v>
      </c>
      <c r="Y579" s="90">
        <f t="shared" si="113"/>
        <v>81.54882154882154</v>
      </c>
      <c r="Z579" s="101">
        <f t="shared" si="114"/>
        <v>56.01661346084752</v>
      </c>
      <c r="AA579" s="50">
        <v>0</v>
      </c>
      <c r="AB579" s="47">
        <v>5.4945054945054945</v>
      </c>
      <c r="AC579" s="44">
        <f t="shared" si="115"/>
        <v>1.3736263736263736</v>
      </c>
      <c r="AD579" s="85">
        <v>60.500000000000014</v>
      </c>
      <c r="AE579" s="91">
        <f t="shared" si="116"/>
        <v>60.500000000000014</v>
      </c>
      <c r="AF579" s="88">
        <v>84.375</v>
      </c>
      <c r="AG579" s="80">
        <v>100</v>
      </c>
      <c r="AH579" s="92">
        <f t="shared" si="117"/>
        <v>89.58333333333333</v>
      </c>
      <c r="AI579" s="37">
        <f t="shared" si="118"/>
        <v>34.78260073260074</v>
      </c>
      <c r="AJ579" s="38">
        <f t="shared" si="119"/>
        <v>48.36164779676483</v>
      </c>
    </row>
    <row r="580" spans="1:36" ht="15">
      <c r="A580" s="17">
        <v>1099</v>
      </c>
      <c r="B580" s="18">
        <v>27073</v>
      </c>
      <c r="C580" s="19" t="s">
        <v>207</v>
      </c>
      <c r="D580" s="19" t="s">
        <v>811</v>
      </c>
      <c r="E580" s="20">
        <v>6</v>
      </c>
      <c r="F580" s="48">
        <v>46.15000000000001</v>
      </c>
      <c r="G580" s="49">
        <v>79.58333333333333</v>
      </c>
      <c r="H580" s="44">
        <f t="shared" si="108"/>
        <v>57.29444444444445</v>
      </c>
      <c r="I580" s="104">
        <v>10</v>
      </c>
      <c r="J580" s="103">
        <f t="shared" si="109"/>
        <v>10</v>
      </c>
      <c r="K580" s="36">
        <f t="shared" si="110"/>
        <v>38.37666666666667</v>
      </c>
      <c r="L580" s="64">
        <v>0</v>
      </c>
      <c r="M580" s="65">
        <v>0</v>
      </c>
      <c r="N580" s="90">
        <f t="shared" si="111"/>
        <v>0</v>
      </c>
      <c r="O580" s="66">
        <v>62.15709978040227</v>
      </c>
      <c r="P580" s="57">
        <v>82.71071795</v>
      </c>
      <c r="Q580" s="67">
        <v>91.97309417040358</v>
      </c>
      <c r="R580" s="68" t="s">
        <v>1</v>
      </c>
      <c r="S580" s="44">
        <f t="shared" si="112"/>
        <v>78.89762877695595</v>
      </c>
      <c r="T580" s="64">
        <v>38.19444444444444</v>
      </c>
      <c r="U580" s="57">
        <v>28.000000000000004</v>
      </c>
      <c r="V580" s="57">
        <v>16.666666666666668</v>
      </c>
      <c r="W580" s="56" t="s">
        <v>1</v>
      </c>
      <c r="X580" s="56" t="s">
        <v>1</v>
      </c>
      <c r="Y580" s="90">
        <f t="shared" si="113"/>
        <v>27.620370370370374</v>
      </c>
      <c r="Z580" s="101">
        <f t="shared" si="114"/>
        <v>31.876130097514796</v>
      </c>
      <c r="AA580" s="50">
        <v>0</v>
      </c>
      <c r="AB580" s="47">
        <v>5.4945054945054945</v>
      </c>
      <c r="AC580" s="44">
        <f t="shared" si="115"/>
        <v>1.3736263736263736</v>
      </c>
      <c r="AD580" s="85">
        <v>3.5999999999999996</v>
      </c>
      <c r="AE580" s="91">
        <f t="shared" si="116"/>
        <v>3.5999999999999996</v>
      </c>
      <c r="AF580" s="88">
        <v>0</v>
      </c>
      <c r="AG580" s="80">
        <v>100</v>
      </c>
      <c r="AH580" s="92">
        <f t="shared" si="117"/>
        <v>33.33333333333333</v>
      </c>
      <c r="AI580" s="37">
        <f t="shared" si="118"/>
        <v>8.359267399267399</v>
      </c>
      <c r="AJ580" s="38">
        <f t="shared" si="119"/>
        <v>26.12117860187095</v>
      </c>
    </row>
    <row r="581" spans="1:36" ht="15">
      <c r="A581" s="17">
        <v>1075</v>
      </c>
      <c r="B581" s="18">
        <v>27075</v>
      </c>
      <c r="C581" s="19" t="s">
        <v>207</v>
      </c>
      <c r="D581" s="19" t="s">
        <v>1055</v>
      </c>
      <c r="E581" s="20">
        <v>6</v>
      </c>
      <c r="F581" s="48">
        <v>46.050000000000004</v>
      </c>
      <c r="G581" s="49">
        <v>0</v>
      </c>
      <c r="H581" s="44">
        <f t="shared" si="108"/>
        <v>30.700000000000003</v>
      </c>
      <c r="I581" s="104">
        <v>5</v>
      </c>
      <c r="J581" s="103">
        <f t="shared" si="109"/>
        <v>5</v>
      </c>
      <c r="K581" s="36">
        <f t="shared" si="110"/>
        <v>20.42</v>
      </c>
      <c r="L581" s="64">
        <v>36.58536585365854</v>
      </c>
      <c r="M581" s="65">
        <v>100</v>
      </c>
      <c r="N581" s="90">
        <f t="shared" si="111"/>
        <v>50.99778270509978</v>
      </c>
      <c r="O581" s="66">
        <v>70.3539884978884</v>
      </c>
      <c r="P581" s="57">
        <v>91.80540864999999</v>
      </c>
      <c r="Q581" s="67">
        <v>99.69161760583123</v>
      </c>
      <c r="R581" s="68" t="s">
        <v>1</v>
      </c>
      <c r="S581" s="44">
        <f t="shared" si="112"/>
        <v>87.22911928983285</v>
      </c>
      <c r="T581" s="64">
        <v>100</v>
      </c>
      <c r="U581" s="57">
        <v>72.99999999999999</v>
      </c>
      <c r="V581" s="57">
        <v>16.666666666666668</v>
      </c>
      <c r="W581" s="56" t="s">
        <v>1</v>
      </c>
      <c r="X581" s="56" t="s">
        <v>1</v>
      </c>
      <c r="Y581" s="90">
        <f t="shared" si="113"/>
        <v>63.222222222222214</v>
      </c>
      <c r="Z581" s="101">
        <f t="shared" si="114"/>
        <v>65.52567589632375</v>
      </c>
      <c r="AA581" s="50">
        <v>0</v>
      </c>
      <c r="AB581" s="47">
        <v>5.4945054945054945</v>
      </c>
      <c r="AC581" s="44">
        <f t="shared" si="115"/>
        <v>1.3736263736263736</v>
      </c>
      <c r="AD581" s="85">
        <v>3.5999999999999996</v>
      </c>
      <c r="AE581" s="91">
        <f t="shared" si="116"/>
        <v>3.5999999999999996</v>
      </c>
      <c r="AF581" s="88">
        <v>0</v>
      </c>
      <c r="AG581" s="80">
        <v>100</v>
      </c>
      <c r="AH581" s="92">
        <f t="shared" si="117"/>
        <v>33.33333333333333</v>
      </c>
      <c r="AI581" s="37">
        <f t="shared" si="118"/>
        <v>8.359267399267399</v>
      </c>
      <c r="AJ581" s="38">
        <f t="shared" si="119"/>
        <v>39.3546181679421</v>
      </c>
    </row>
    <row r="582" spans="1:36" ht="15">
      <c r="A582" s="17">
        <v>681</v>
      </c>
      <c r="B582" s="18">
        <v>27077</v>
      </c>
      <c r="C582" s="19" t="s">
        <v>207</v>
      </c>
      <c r="D582" s="19" t="s">
        <v>389</v>
      </c>
      <c r="E582" s="20">
        <v>6</v>
      </c>
      <c r="F582" s="48">
        <v>46.60000000000001</v>
      </c>
      <c r="G582" s="49">
        <v>96.35785510785512</v>
      </c>
      <c r="H582" s="44">
        <f t="shared" si="108"/>
        <v>63.185951702618375</v>
      </c>
      <c r="I582" s="104">
        <v>5</v>
      </c>
      <c r="J582" s="103">
        <f t="shared" si="109"/>
        <v>5</v>
      </c>
      <c r="K582" s="36">
        <f t="shared" si="110"/>
        <v>39.91157102157102</v>
      </c>
      <c r="L582" s="64">
        <v>81.44796380090497</v>
      </c>
      <c r="M582" s="65">
        <v>100</v>
      </c>
      <c r="N582" s="90">
        <f t="shared" si="111"/>
        <v>85.66433566433565</v>
      </c>
      <c r="O582" s="66">
        <v>86.4315999194108</v>
      </c>
      <c r="P582" s="57">
        <v>79.3108904</v>
      </c>
      <c r="Q582" s="67">
        <v>96.45137342242019</v>
      </c>
      <c r="R582" s="68" t="s">
        <v>1</v>
      </c>
      <c r="S582" s="44">
        <f t="shared" si="112"/>
        <v>87.34333085899745</v>
      </c>
      <c r="T582" s="64">
        <v>98.61111111111111</v>
      </c>
      <c r="U582" s="57">
        <v>73.75</v>
      </c>
      <c r="V582" s="57">
        <v>81.48148148148148</v>
      </c>
      <c r="W582" s="56" t="s">
        <v>1</v>
      </c>
      <c r="X582" s="56" t="s">
        <v>1</v>
      </c>
      <c r="Y582" s="90">
        <f t="shared" si="113"/>
        <v>84.61419753086419</v>
      </c>
      <c r="Z582" s="101">
        <f t="shared" si="114"/>
        <v>85.94958097459428</v>
      </c>
      <c r="AA582" s="50">
        <v>93.9102564102564</v>
      </c>
      <c r="AB582" s="47">
        <v>5.4945054945054945</v>
      </c>
      <c r="AC582" s="44">
        <f t="shared" si="115"/>
        <v>71.80631868131867</v>
      </c>
      <c r="AD582" s="85">
        <v>3.5999999999999996</v>
      </c>
      <c r="AE582" s="91">
        <f t="shared" si="116"/>
        <v>3.5999999999999996</v>
      </c>
      <c r="AF582" s="88">
        <v>0</v>
      </c>
      <c r="AG582" s="80">
        <v>100</v>
      </c>
      <c r="AH582" s="92">
        <f t="shared" si="117"/>
        <v>33.33333333333333</v>
      </c>
      <c r="AI582" s="37">
        <f t="shared" si="118"/>
        <v>45.92336996336996</v>
      </c>
      <c r="AJ582" s="38">
        <f t="shared" si="119"/>
        <v>64.73411568062234</v>
      </c>
    </row>
    <row r="583" spans="1:36" ht="15">
      <c r="A583" s="17">
        <v>840</v>
      </c>
      <c r="B583" s="18">
        <v>27099</v>
      </c>
      <c r="C583" s="19" t="s">
        <v>207</v>
      </c>
      <c r="D583" s="19" t="s">
        <v>981</v>
      </c>
      <c r="E583" s="20">
        <v>6</v>
      </c>
      <c r="F583" s="48">
        <v>80.10000000000002</v>
      </c>
      <c r="G583" s="49">
        <v>87.10266585266587</v>
      </c>
      <c r="H583" s="44">
        <f t="shared" si="108"/>
        <v>82.43422195088863</v>
      </c>
      <c r="I583" s="104">
        <v>10</v>
      </c>
      <c r="J583" s="103">
        <f t="shared" si="109"/>
        <v>10</v>
      </c>
      <c r="K583" s="36">
        <f t="shared" si="110"/>
        <v>53.460533170533175</v>
      </c>
      <c r="L583" s="64">
        <v>92.81045751633987</v>
      </c>
      <c r="M583" s="65">
        <v>100</v>
      </c>
      <c r="N583" s="90">
        <f t="shared" si="111"/>
        <v>94.44444444444443</v>
      </c>
      <c r="O583" s="66">
        <v>75.35549707353361</v>
      </c>
      <c r="P583" s="57">
        <v>92.20360034999999</v>
      </c>
      <c r="Q583" s="67">
        <v>74.87787857641311</v>
      </c>
      <c r="R583" s="68" t="s">
        <v>1</v>
      </c>
      <c r="S583" s="44">
        <f t="shared" si="112"/>
        <v>80.76181762998225</v>
      </c>
      <c r="T583" s="64">
        <v>41.66666666666667</v>
      </c>
      <c r="U583" s="57">
        <v>35</v>
      </c>
      <c r="V583" s="57">
        <v>79.62962962962963</v>
      </c>
      <c r="W583" s="56" t="s">
        <v>1</v>
      </c>
      <c r="X583" s="56" t="s">
        <v>1</v>
      </c>
      <c r="Y583" s="90">
        <f t="shared" si="113"/>
        <v>52.098765432098766</v>
      </c>
      <c r="Z583" s="101">
        <f t="shared" si="114"/>
        <v>79.90304090085357</v>
      </c>
      <c r="AA583" s="50">
        <v>63.8217953896791</v>
      </c>
      <c r="AB583" s="47">
        <v>12.087912087912088</v>
      </c>
      <c r="AC583" s="44">
        <f t="shared" si="115"/>
        <v>50.88832456423735</v>
      </c>
      <c r="AD583" s="85">
        <v>3.5999999999999996</v>
      </c>
      <c r="AE583" s="91">
        <f t="shared" si="116"/>
        <v>3.5999999999999996</v>
      </c>
      <c r="AF583" s="88">
        <v>0</v>
      </c>
      <c r="AG583" s="80">
        <v>0</v>
      </c>
      <c r="AH583" s="92">
        <f t="shared" si="117"/>
        <v>0</v>
      </c>
      <c r="AI583" s="37">
        <f t="shared" si="118"/>
        <v>28.100439767593254</v>
      </c>
      <c r="AJ583" s="38">
        <f t="shared" si="119"/>
        <v>59.0737590148114</v>
      </c>
    </row>
    <row r="584" spans="1:36" ht="15">
      <c r="A584" s="17">
        <v>1033</v>
      </c>
      <c r="B584" s="18">
        <v>27135</v>
      </c>
      <c r="C584" s="19" t="s">
        <v>207</v>
      </c>
      <c r="D584" s="19" t="s">
        <v>972</v>
      </c>
      <c r="E584" s="20">
        <v>6</v>
      </c>
      <c r="F584" s="48">
        <v>54.900000000000006</v>
      </c>
      <c r="G584" s="49">
        <v>0</v>
      </c>
      <c r="H584" s="44">
        <f t="shared" si="108"/>
        <v>36.6</v>
      </c>
      <c r="I584" s="104">
        <v>10</v>
      </c>
      <c r="J584" s="103">
        <f t="shared" si="109"/>
        <v>10</v>
      </c>
      <c r="K584" s="36">
        <f t="shared" si="110"/>
        <v>25.96</v>
      </c>
      <c r="L584" s="64">
        <v>42.6829268292683</v>
      </c>
      <c r="M584" s="65">
        <v>100</v>
      </c>
      <c r="N584" s="90">
        <f t="shared" si="111"/>
        <v>55.709534368070955</v>
      </c>
      <c r="O584" s="66">
        <v>77.65154383670098</v>
      </c>
      <c r="P584" s="57">
        <v>98.45951455</v>
      </c>
      <c r="Q584" s="67">
        <v>37.18881654538491</v>
      </c>
      <c r="R584" s="68" t="s">
        <v>1</v>
      </c>
      <c r="S584" s="44">
        <f t="shared" si="112"/>
        <v>71.05552083675111</v>
      </c>
      <c r="T584" s="64">
        <v>28.611111111111114</v>
      </c>
      <c r="U584" s="57">
        <v>56.33116883116883</v>
      </c>
      <c r="V584" s="57">
        <v>100</v>
      </c>
      <c r="W584" s="56" t="s">
        <v>1</v>
      </c>
      <c r="X584" s="56" t="s">
        <v>1</v>
      </c>
      <c r="Y584" s="90">
        <f t="shared" si="113"/>
        <v>61.64742664742664</v>
      </c>
      <c r="Z584" s="101">
        <f t="shared" si="114"/>
        <v>62.04534418509397</v>
      </c>
      <c r="AA584" s="50">
        <v>0</v>
      </c>
      <c r="AB584" s="47">
        <v>2.197802197802198</v>
      </c>
      <c r="AC584" s="44">
        <f t="shared" si="115"/>
        <v>0.5494505494505495</v>
      </c>
      <c r="AD584" s="85">
        <v>71.79999999999997</v>
      </c>
      <c r="AE584" s="91">
        <f t="shared" si="116"/>
        <v>71.79999999999997</v>
      </c>
      <c r="AF584" s="88">
        <v>40.625</v>
      </c>
      <c r="AG584" s="80">
        <v>100</v>
      </c>
      <c r="AH584" s="92">
        <f t="shared" si="117"/>
        <v>60.41666666666666</v>
      </c>
      <c r="AI584" s="37">
        <f t="shared" si="118"/>
        <v>31.52304029304028</v>
      </c>
      <c r="AJ584" s="38">
        <f t="shared" si="119"/>
        <v>45.671584180459064</v>
      </c>
    </row>
    <row r="585" spans="1:36" ht="15">
      <c r="A585" s="17">
        <v>1069</v>
      </c>
      <c r="B585" s="18">
        <v>27150</v>
      </c>
      <c r="C585" s="19" t="s">
        <v>207</v>
      </c>
      <c r="D585" s="19" t="s">
        <v>970</v>
      </c>
      <c r="E585" s="20">
        <v>6</v>
      </c>
      <c r="F585" s="48">
        <v>0</v>
      </c>
      <c r="G585" s="49">
        <v>78.96367521367522</v>
      </c>
      <c r="H585" s="44">
        <f t="shared" si="108"/>
        <v>26.321225071225072</v>
      </c>
      <c r="I585" s="104">
        <v>10</v>
      </c>
      <c r="J585" s="103">
        <f t="shared" si="109"/>
        <v>10</v>
      </c>
      <c r="K585" s="36">
        <f t="shared" si="110"/>
        <v>19.792735042735043</v>
      </c>
      <c r="L585" s="64">
        <v>26.890756302521012</v>
      </c>
      <c r="M585" s="65">
        <v>100</v>
      </c>
      <c r="N585" s="90">
        <f t="shared" si="111"/>
        <v>43.50649350649351</v>
      </c>
      <c r="O585" s="66">
        <v>97.63412816691505</v>
      </c>
      <c r="P585" s="57">
        <v>87.71399285</v>
      </c>
      <c r="Q585" s="67">
        <v>52.133461661854355</v>
      </c>
      <c r="R585" s="68" t="s">
        <v>1</v>
      </c>
      <c r="S585" s="44">
        <f t="shared" si="112"/>
        <v>79.11105222986507</v>
      </c>
      <c r="T585" s="64">
        <v>43.47222222222222</v>
      </c>
      <c r="U585" s="57">
        <v>28.000000000000004</v>
      </c>
      <c r="V585" s="57">
        <v>81.48148148148148</v>
      </c>
      <c r="W585" s="56" t="s">
        <v>1</v>
      </c>
      <c r="X585" s="56" t="s">
        <v>1</v>
      </c>
      <c r="Y585" s="90">
        <f t="shared" si="113"/>
        <v>50.98456790123457</v>
      </c>
      <c r="Z585" s="101">
        <f t="shared" si="114"/>
        <v>56.69469015271026</v>
      </c>
      <c r="AA585" s="50">
        <v>1.59722222222222</v>
      </c>
      <c r="AB585" s="47">
        <v>5.4945054945054945</v>
      </c>
      <c r="AC585" s="44">
        <f t="shared" si="115"/>
        <v>2.571543040293039</v>
      </c>
      <c r="AD585" s="85">
        <v>53.09999999999993</v>
      </c>
      <c r="AE585" s="91">
        <f t="shared" si="116"/>
        <v>53.09999999999993</v>
      </c>
      <c r="AF585" s="88">
        <v>18.75</v>
      </c>
      <c r="AG585" s="80">
        <v>100</v>
      </c>
      <c r="AH585" s="92">
        <f t="shared" si="117"/>
        <v>45.83333333333333</v>
      </c>
      <c r="AI585" s="37">
        <f t="shared" si="118"/>
        <v>24.69815628815627</v>
      </c>
      <c r="AJ585" s="38">
        <f t="shared" si="119"/>
        <v>39.71533897134902</v>
      </c>
    </row>
    <row r="586" spans="1:36" ht="15">
      <c r="A586" s="17">
        <v>1041</v>
      </c>
      <c r="B586" s="18">
        <v>27160</v>
      </c>
      <c r="C586" s="19" t="s">
        <v>207</v>
      </c>
      <c r="D586" s="19" t="s">
        <v>1044</v>
      </c>
      <c r="E586" s="20">
        <v>6</v>
      </c>
      <c r="F586" s="48">
        <v>0</v>
      </c>
      <c r="G586" s="49">
        <v>0</v>
      </c>
      <c r="H586" s="44">
        <f t="shared" si="108"/>
        <v>0</v>
      </c>
      <c r="I586" s="104">
        <v>16</v>
      </c>
      <c r="J586" s="103">
        <f t="shared" si="109"/>
        <v>16</v>
      </c>
      <c r="K586" s="36">
        <f t="shared" si="110"/>
        <v>6.4</v>
      </c>
      <c r="L586" s="64">
        <v>3.8461538461538436</v>
      </c>
      <c r="M586" s="65">
        <v>100</v>
      </c>
      <c r="N586" s="90">
        <f t="shared" si="111"/>
        <v>25.699300699300696</v>
      </c>
      <c r="O586" s="66">
        <v>76.03280377896932</v>
      </c>
      <c r="P586" s="57">
        <v>89.03208995</v>
      </c>
      <c r="Q586" s="67">
        <v>17.495029821073558</v>
      </c>
      <c r="R586" s="68" t="s">
        <v>1</v>
      </c>
      <c r="S586" s="44">
        <f t="shared" si="112"/>
        <v>60.81527453260804</v>
      </c>
      <c r="T586" s="64">
        <v>79.44444444444444</v>
      </c>
      <c r="U586" s="57">
        <v>69.89130434782608</v>
      </c>
      <c r="V586" s="57">
        <v>89.35185185185185</v>
      </c>
      <c r="W586" s="56" t="s">
        <v>1</v>
      </c>
      <c r="X586" s="56" t="s">
        <v>1</v>
      </c>
      <c r="Y586" s="90">
        <f t="shared" si="113"/>
        <v>79.56253354804079</v>
      </c>
      <c r="Z586" s="101">
        <f t="shared" si="114"/>
        <v>49.86358820965667</v>
      </c>
      <c r="AA586" s="50">
        <v>100</v>
      </c>
      <c r="AB586" s="47">
        <v>28.57142857142857</v>
      </c>
      <c r="AC586" s="44">
        <f t="shared" si="115"/>
        <v>82.14285714285714</v>
      </c>
      <c r="AD586" s="85">
        <v>32.499999999999986</v>
      </c>
      <c r="AE586" s="91">
        <f t="shared" si="116"/>
        <v>32.499999999999986</v>
      </c>
      <c r="AF586" s="88">
        <v>21.875</v>
      </c>
      <c r="AG586" s="80">
        <v>100</v>
      </c>
      <c r="AH586" s="92">
        <f t="shared" si="117"/>
        <v>47.91666666666666</v>
      </c>
      <c r="AI586" s="37">
        <f t="shared" si="118"/>
        <v>62.05952380952381</v>
      </c>
      <c r="AJ586" s="38">
        <f t="shared" si="119"/>
        <v>44.829651247685476</v>
      </c>
    </row>
    <row r="587" spans="1:36" ht="15">
      <c r="A587" s="17">
        <v>1087</v>
      </c>
      <c r="B587" s="18">
        <v>27205</v>
      </c>
      <c r="C587" s="19" t="s">
        <v>207</v>
      </c>
      <c r="D587" s="19" t="s">
        <v>1085</v>
      </c>
      <c r="E587" s="20">
        <v>6</v>
      </c>
      <c r="F587" s="48">
        <v>44.2</v>
      </c>
      <c r="G587" s="49">
        <v>0</v>
      </c>
      <c r="H587" s="44">
        <f t="shared" si="108"/>
        <v>29.46666666666667</v>
      </c>
      <c r="I587" s="104">
        <v>5</v>
      </c>
      <c r="J587" s="103">
        <f t="shared" si="109"/>
        <v>5</v>
      </c>
      <c r="K587" s="36">
        <f t="shared" si="110"/>
        <v>19.68</v>
      </c>
      <c r="L587" s="64">
        <v>8.3969465648855</v>
      </c>
      <c r="M587" s="65">
        <v>100</v>
      </c>
      <c r="N587" s="90">
        <f t="shared" si="111"/>
        <v>29.215822345593338</v>
      </c>
      <c r="O587" s="66">
        <v>50.91663468391907</v>
      </c>
      <c r="P587" s="57">
        <v>83.301787</v>
      </c>
      <c r="Q587" s="67">
        <v>30.287733467945483</v>
      </c>
      <c r="R587" s="68" t="s">
        <v>1</v>
      </c>
      <c r="S587" s="44">
        <f t="shared" si="112"/>
        <v>54.801112934964884</v>
      </c>
      <c r="T587" s="64">
        <v>99.16666666666667</v>
      </c>
      <c r="U587" s="65">
        <v>72.72727272727272</v>
      </c>
      <c r="V587" s="57">
        <v>89.35185185185185</v>
      </c>
      <c r="W587" s="56" t="s">
        <v>1</v>
      </c>
      <c r="X587" s="56" t="s">
        <v>1</v>
      </c>
      <c r="Y587" s="90">
        <f t="shared" si="113"/>
        <v>87.08193041526374</v>
      </c>
      <c r="Z587" s="101">
        <f t="shared" si="114"/>
        <v>51.290981270913136</v>
      </c>
      <c r="AA587" s="50">
        <v>0</v>
      </c>
      <c r="AB587" s="47">
        <v>5.4945054945054945</v>
      </c>
      <c r="AC587" s="44">
        <f t="shared" si="115"/>
        <v>1.3736263736263736</v>
      </c>
      <c r="AD587" s="85">
        <v>32.9</v>
      </c>
      <c r="AE587" s="91">
        <f t="shared" si="116"/>
        <v>32.9</v>
      </c>
      <c r="AF587" s="88">
        <v>9.375</v>
      </c>
      <c r="AG587" s="80">
        <v>100</v>
      </c>
      <c r="AH587" s="92">
        <f t="shared" si="117"/>
        <v>39.58333333333333</v>
      </c>
      <c r="AI587" s="37">
        <f t="shared" si="118"/>
        <v>17.42260073260073</v>
      </c>
      <c r="AJ587" s="38">
        <f t="shared" si="119"/>
        <v>34.808270855236785</v>
      </c>
    </row>
    <row r="588" spans="1:36" ht="15">
      <c r="A588" s="17">
        <v>479</v>
      </c>
      <c r="B588" s="18">
        <v>27245</v>
      </c>
      <c r="C588" s="19" t="s">
        <v>207</v>
      </c>
      <c r="D588" s="19" t="s">
        <v>445</v>
      </c>
      <c r="E588" s="20">
        <v>6</v>
      </c>
      <c r="F588" s="48">
        <v>81.95000000000002</v>
      </c>
      <c r="G588" s="49">
        <v>95.69444444444444</v>
      </c>
      <c r="H588" s="44">
        <f t="shared" si="108"/>
        <v>86.53148148148148</v>
      </c>
      <c r="I588" s="104">
        <v>10</v>
      </c>
      <c r="J588" s="103">
        <f t="shared" si="109"/>
        <v>10</v>
      </c>
      <c r="K588" s="36">
        <f t="shared" si="110"/>
        <v>55.91888888888889</v>
      </c>
      <c r="L588" s="64">
        <v>66.94915254237289</v>
      </c>
      <c r="M588" s="65">
        <v>100</v>
      </c>
      <c r="N588" s="90">
        <f t="shared" si="111"/>
        <v>74.46070878274269</v>
      </c>
      <c r="O588" s="66">
        <v>88.03536106889078</v>
      </c>
      <c r="P588" s="57">
        <v>97.37665165</v>
      </c>
      <c r="Q588" s="67">
        <v>47.83464566929133</v>
      </c>
      <c r="R588" s="68" t="s">
        <v>1</v>
      </c>
      <c r="S588" s="44">
        <f t="shared" si="112"/>
        <v>77.70029307556317</v>
      </c>
      <c r="T588" s="64">
        <v>75.69444444444446</v>
      </c>
      <c r="U588" s="57">
        <v>59.78260869565217</v>
      </c>
      <c r="V588" s="57">
        <v>96.75925925925928</v>
      </c>
      <c r="W588" s="56" t="s">
        <v>1</v>
      </c>
      <c r="X588" s="56" t="s">
        <v>1</v>
      </c>
      <c r="Y588" s="90">
        <f t="shared" si="113"/>
        <v>77.41210413311863</v>
      </c>
      <c r="Z588" s="101">
        <f t="shared" si="114"/>
        <v>76.20571064053547</v>
      </c>
      <c r="AA588" s="50">
        <v>100</v>
      </c>
      <c r="AB588" s="47">
        <v>5.4945054945054945</v>
      </c>
      <c r="AC588" s="44">
        <f t="shared" si="115"/>
        <v>76.37362637362638</v>
      </c>
      <c r="AD588" s="85">
        <v>62.79999999999995</v>
      </c>
      <c r="AE588" s="91">
        <f t="shared" si="116"/>
        <v>62.79999999999995</v>
      </c>
      <c r="AF588" s="88">
        <v>25</v>
      </c>
      <c r="AG588" s="80">
        <v>100</v>
      </c>
      <c r="AH588" s="92">
        <f t="shared" si="117"/>
        <v>49.99999999999999</v>
      </c>
      <c r="AI588" s="37">
        <f t="shared" si="118"/>
        <v>67.47926739926739</v>
      </c>
      <c r="AJ588" s="38">
        <f t="shared" si="119"/>
        <v>69.53041331782573</v>
      </c>
    </row>
    <row r="589" spans="1:36" ht="15">
      <c r="A589" s="17">
        <v>708</v>
      </c>
      <c r="B589" s="18">
        <v>27250</v>
      </c>
      <c r="C589" s="19" t="s">
        <v>207</v>
      </c>
      <c r="D589" s="19" t="s">
        <v>392</v>
      </c>
      <c r="E589" s="20">
        <v>6</v>
      </c>
      <c r="F589" s="48">
        <v>66.85</v>
      </c>
      <c r="G589" s="49">
        <v>80.14245014245013</v>
      </c>
      <c r="H589" s="44">
        <f t="shared" si="108"/>
        <v>71.28081671415003</v>
      </c>
      <c r="I589" s="104">
        <v>10</v>
      </c>
      <c r="J589" s="103">
        <f t="shared" si="109"/>
        <v>10</v>
      </c>
      <c r="K589" s="36">
        <f t="shared" si="110"/>
        <v>46.76849002849002</v>
      </c>
      <c r="L589" s="64">
        <v>81.63265306122449</v>
      </c>
      <c r="M589" s="65">
        <v>100</v>
      </c>
      <c r="N589" s="90">
        <f t="shared" si="111"/>
        <v>85.80705009276437</v>
      </c>
      <c r="O589" s="66">
        <v>67.4770962011418</v>
      </c>
      <c r="P589" s="57">
        <v>80.05482205</v>
      </c>
      <c r="Q589" s="67">
        <v>50.18695471541338</v>
      </c>
      <c r="R589" s="68" t="s">
        <v>1</v>
      </c>
      <c r="S589" s="44">
        <f t="shared" si="112"/>
        <v>65.8650995569837</v>
      </c>
      <c r="T589" s="64">
        <v>91.66666666666666</v>
      </c>
      <c r="U589" s="57">
        <v>62.74999999999999</v>
      </c>
      <c r="V589" s="57">
        <v>88.88888888888887</v>
      </c>
      <c r="W589" s="56" t="s">
        <v>1</v>
      </c>
      <c r="X589" s="56" t="s">
        <v>1</v>
      </c>
      <c r="Y589" s="90">
        <f t="shared" si="113"/>
        <v>81.10185185185183</v>
      </c>
      <c r="Z589" s="101">
        <f t="shared" si="114"/>
        <v>78.29637834349555</v>
      </c>
      <c r="AA589" s="50">
        <v>69.6308424908425</v>
      </c>
      <c r="AB589" s="47">
        <v>5.4945054945054945</v>
      </c>
      <c r="AC589" s="44">
        <f t="shared" si="115"/>
        <v>53.596758241758245</v>
      </c>
      <c r="AD589" s="85">
        <v>41.89999999999996</v>
      </c>
      <c r="AE589" s="91">
        <f t="shared" si="116"/>
        <v>41.89999999999996</v>
      </c>
      <c r="AF589" s="88">
        <v>37.5</v>
      </c>
      <c r="AG589" s="80">
        <v>100</v>
      </c>
      <c r="AH589" s="92">
        <f t="shared" si="117"/>
        <v>58.33333333333333</v>
      </c>
      <c r="AI589" s="37">
        <f t="shared" si="118"/>
        <v>51.42493772893772</v>
      </c>
      <c r="AJ589" s="38">
        <f t="shared" si="119"/>
        <v>63.9293684961271</v>
      </c>
    </row>
    <row r="590" spans="1:36" ht="15">
      <c r="A590" s="17">
        <v>1077</v>
      </c>
      <c r="B590" s="18">
        <v>27361</v>
      </c>
      <c r="C590" s="19" t="s">
        <v>207</v>
      </c>
      <c r="D590" s="19" t="s">
        <v>1091</v>
      </c>
      <c r="E590" s="20">
        <v>6</v>
      </c>
      <c r="F590" s="48">
        <v>36.00000000000001</v>
      </c>
      <c r="G590" s="49">
        <v>0</v>
      </c>
      <c r="H590" s="44">
        <f t="shared" si="108"/>
        <v>24.000000000000004</v>
      </c>
      <c r="I590" s="104">
        <v>5</v>
      </c>
      <c r="J590" s="103">
        <f t="shared" si="109"/>
        <v>5</v>
      </c>
      <c r="K590" s="36">
        <f t="shared" si="110"/>
        <v>16.400000000000002</v>
      </c>
      <c r="L590" s="64">
        <v>31.092436974789916</v>
      </c>
      <c r="M590" s="65">
        <v>0</v>
      </c>
      <c r="N590" s="90">
        <f t="shared" si="111"/>
        <v>24.025974025974026</v>
      </c>
      <c r="O590" s="66">
        <v>63.32528345334973</v>
      </c>
      <c r="P590" s="57">
        <v>84.4416871</v>
      </c>
      <c r="Q590" s="67">
        <v>47.25840948862531</v>
      </c>
      <c r="R590" s="68" t="s">
        <v>1</v>
      </c>
      <c r="S590" s="44">
        <f t="shared" si="112"/>
        <v>64.96782972648293</v>
      </c>
      <c r="T590" s="64">
        <v>90</v>
      </c>
      <c r="U590" s="57">
        <v>79.54545454545455</v>
      </c>
      <c r="V590" s="57">
        <v>0</v>
      </c>
      <c r="W590" s="56" t="s">
        <v>1</v>
      </c>
      <c r="X590" s="56" t="s">
        <v>1</v>
      </c>
      <c r="Y590" s="90">
        <f t="shared" si="113"/>
        <v>56.515151515151516</v>
      </c>
      <c r="Z590" s="101">
        <f t="shared" si="114"/>
        <v>44.92477044753947</v>
      </c>
      <c r="AA590" s="50">
        <v>90.4481881754609</v>
      </c>
      <c r="AB590" s="47">
        <v>5.263157894736842</v>
      </c>
      <c r="AC590" s="44">
        <f t="shared" si="115"/>
        <v>69.15193060527987</v>
      </c>
      <c r="AD590" s="85">
        <v>3.5999999999999996</v>
      </c>
      <c r="AE590" s="91">
        <f t="shared" si="116"/>
        <v>3.5999999999999996</v>
      </c>
      <c r="AF590" s="88">
        <v>0</v>
      </c>
      <c r="AG590" s="80">
        <v>100</v>
      </c>
      <c r="AH590" s="92">
        <f t="shared" si="117"/>
        <v>33.33333333333333</v>
      </c>
      <c r="AI590" s="37">
        <f t="shared" si="118"/>
        <v>44.50769632281593</v>
      </c>
      <c r="AJ590" s="38">
        <f t="shared" si="119"/>
        <v>39.09469412061452</v>
      </c>
    </row>
    <row r="591" spans="1:36" ht="15">
      <c r="A591" s="17">
        <v>1025</v>
      </c>
      <c r="B591" s="18">
        <v>27372</v>
      </c>
      <c r="C591" s="19" t="s">
        <v>207</v>
      </c>
      <c r="D591" s="19" t="s">
        <v>603</v>
      </c>
      <c r="E591" s="20">
        <v>6</v>
      </c>
      <c r="F591" s="48">
        <v>50.05</v>
      </c>
      <c r="G591" s="49">
        <v>0</v>
      </c>
      <c r="H591" s="44">
        <f t="shared" si="108"/>
        <v>33.36666666666666</v>
      </c>
      <c r="I591" s="104">
        <v>5</v>
      </c>
      <c r="J591" s="103">
        <f t="shared" si="109"/>
        <v>5</v>
      </c>
      <c r="K591" s="36">
        <f t="shared" si="110"/>
        <v>22.019999999999996</v>
      </c>
      <c r="L591" s="64">
        <v>67.67241379310344</v>
      </c>
      <c r="M591" s="65">
        <v>100</v>
      </c>
      <c r="N591" s="90">
        <f t="shared" si="111"/>
        <v>75.01959247648902</v>
      </c>
      <c r="O591" s="66">
        <v>40.533060164919064</v>
      </c>
      <c r="P591" s="57">
        <v>89.7743423</v>
      </c>
      <c r="Q591" s="67">
        <v>85.05031145184475</v>
      </c>
      <c r="R591" s="68" t="s">
        <v>1</v>
      </c>
      <c r="S591" s="44">
        <f t="shared" si="112"/>
        <v>71.74103844852195</v>
      </c>
      <c r="T591" s="64">
        <v>25.972222222222225</v>
      </c>
      <c r="U591" s="57">
        <v>9</v>
      </c>
      <c r="V591" s="57">
        <v>98.14814814814815</v>
      </c>
      <c r="W591" s="56" t="s">
        <v>1</v>
      </c>
      <c r="X591" s="56" t="s">
        <v>1</v>
      </c>
      <c r="Y591" s="90">
        <f t="shared" si="113"/>
        <v>44.373456790123456</v>
      </c>
      <c r="Z591" s="101">
        <f t="shared" si="114"/>
        <v>66.61538262281182</v>
      </c>
      <c r="AA591" s="50">
        <v>0</v>
      </c>
      <c r="AB591" s="47">
        <v>5.4945054945054945</v>
      </c>
      <c r="AC591" s="44">
        <f t="shared" si="115"/>
        <v>1.3736263736263736</v>
      </c>
      <c r="AD591" s="85">
        <v>62.39999999999994</v>
      </c>
      <c r="AE591" s="91">
        <f t="shared" si="116"/>
        <v>62.39999999999994</v>
      </c>
      <c r="AF591" s="88">
        <v>34.375</v>
      </c>
      <c r="AG591" s="80">
        <v>100</v>
      </c>
      <c r="AH591" s="92">
        <f t="shared" si="117"/>
        <v>56.24999999999999</v>
      </c>
      <c r="AI591" s="37">
        <f t="shared" si="118"/>
        <v>28.622600732600716</v>
      </c>
      <c r="AJ591" s="38">
        <f t="shared" si="119"/>
        <v>46.298471531186124</v>
      </c>
    </row>
    <row r="592" spans="1:36" ht="15">
      <c r="A592" s="17">
        <v>1079</v>
      </c>
      <c r="B592" s="18">
        <v>27413</v>
      </c>
      <c r="C592" s="22" t="s">
        <v>207</v>
      </c>
      <c r="D592" s="22" t="s">
        <v>1066</v>
      </c>
      <c r="E592" s="20">
        <v>6</v>
      </c>
      <c r="F592" s="48">
        <v>31.25</v>
      </c>
      <c r="G592" s="49">
        <v>0</v>
      </c>
      <c r="H592" s="44">
        <f t="shared" si="108"/>
        <v>20.833333333333332</v>
      </c>
      <c r="I592" s="104">
        <v>5</v>
      </c>
      <c r="J592" s="103">
        <f t="shared" si="109"/>
        <v>5</v>
      </c>
      <c r="K592" s="36">
        <f t="shared" si="110"/>
        <v>14.499999999999998</v>
      </c>
      <c r="L592" s="64">
        <v>69.76744186046511</v>
      </c>
      <c r="M592" s="65">
        <v>0</v>
      </c>
      <c r="N592" s="90">
        <f t="shared" si="111"/>
        <v>53.91120507399577</v>
      </c>
      <c r="O592" s="66">
        <v>68.77719502719502</v>
      </c>
      <c r="P592" s="57">
        <v>87.10625285</v>
      </c>
      <c r="Q592" s="67">
        <v>42.81376518218624</v>
      </c>
      <c r="R592" s="68" t="s">
        <v>1</v>
      </c>
      <c r="S592" s="44">
        <f t="shared" si="112"/>
        <v>66.19100910040639</v>
      </c>
      <c r="T592" s="64">
        <v>98.61111111111111</v>
      </c>
      <c r="U592" s="57">
        <v>82.64130434782608</v>
      </c>
      <c r="V592" s="57">
        <v>81.48148148148148</v>
      </c>
      <c r="W592" s="56" t="s">
        <v>1</v>
      </c>
      <c r="X592" s="56" t="s">
        <v>1</v>
      </c>
      <c r="Y592" s="90">
        <f t="shared" si="113"/>
        <v>87.57796564680622</v>
      </c>
      <c r="Z592" s="101">
        <f t="shared" si="114"/>
        <v>65.92076489992168</v>
      </c>
      <c r="AA592" s="50">
        <v>0</v>
      </c>
      <c r="AB592" s="47">
        <v>8.791208791208792</v>
      </c>
      <c r="AC592" s="44">
        <f t="shared" si="115"/>
        <v>2.197802197802198</v>
      </c>
      <c r="AD592" s="85">
        <v>3.5999999999999996</v>
      </c>
      <c r="AE592" s="91">
        <f t="shared" si="116"/>
        <v>3.5999999999999996</v>
      </c>
      <c r="AF592" s="88">
        <v>0</v>
      </c>
      <c r="AG592" s="80">
        <v>100</v>
      </c>
      <c r="AH592" s="92">
        <f t="shared" si="117"/>
        <v>33.33333333333333</v>
      </c>
      <c r="AI592" s="37">
        <f t="shared" si="118"/>
        <v>8.798827838827838</v>
      </c>
      <c r="AJ592" s="38">
        <f t="shared" si="119"/>
        <v>38.50003080160919</v>
      </c>
    </row>
    <row r="593" spans="1:36" ht="15">
      <c r="A593" s="17">
        <v>978</v>
      </c>
      <c r="B593" s="18">
        <v>27425</v>
      </c>
      <c r="C593" s="19" t="s">
        <v>207</v>
      </c>
      <c r="D593" s="19" t="s">
        <v>1015</v>
      </c>
      <c r="E593" s="20">
        <v>6</v>
      </c>
      <c r="F593" s="48">
        <v>34.8</v>
      </c>
      <c r="G593" s="49">
        <v>54.28215303215303</v>
      </c>
      <c r="H593" s="44">
        <f t="shared" si="108"/>
        <v>41.29405101071767</v>
      </c>
      <c r="I593" s="104">
        <v>10</v>
      </c>
      <c r="J593" s="103">
        <f t="shared" si="109"/>
        <v>10</v>
      </c>
      <c r="K593" s="36">
        <f t="shared" si="110"/>
        <v>28.776430606430605</v>
      </c>
      <c r="L593" s="64">
        <v>67.3076923076923</v>
      </c>
      <c r="M593" s="65">
        <v>0</v>
      </c>
      <c r="N593" s="90">
        <f t="shared" si="111"/>
        <v>52.010489510489506</v>
      </c>
      <c r="O593" s="66">
        <v>68.63290934189767</v>
      </c>
      <c r="P593" s="57">
        <v>81.55539130000001</v>
      </c>
      <c r="Q593" s="67">
        <v>67.70157553290083</v>
      </c>
      <c r="R593" s="68" t="s">
        <v>1</v>
      </c>
      <c r="S593" s="44">
        <f t="shared" si="112"/>
        <v>72.58456500072975</v>
      </c>
      <c r="T593" s="64">
        <v>87.36111111111113</v>
      </c>
      <c r="U593" s="57">
        <v>71</v>
      </c>
      <c r="V593" s="57">
        <v>81.48148148148148</v>
      </c>
      <c r="W593" s="56" t="s">
        <v>1</v>
      </c>
      <c r="X593" s="56" t="s">
        <v>1</v>
      </c>
      <c r="Y593" s="90">
        <f t="shared" si="113"/>
        <v>79.94753086419753</v>
      </c>
      <c r="Z593" s="101">
        <f t="shared" si="114"/>
        <v>65.29908359225631</v>
      </c>
      <c r="AA593" s="50">
        <v>77.5520493385435</v>
      </c>
      <c r="AB593" s="47">
        <v>6.593406593406594</v>
      </c>
      <c r="AC593" s="44">
        <f t="shared" si="115"/>
        <v>59.81238865225927</v>
      </c>
      <c r="AD593" s="85">
        <v>3.5999999999999996</v>
      </c>
      <c r="AE593" s="91">
        <f t="shared" si="116"/>
        <v>3.5999999999999996</v>
      </c>
      <c r="AF593" s="88">
        <v>0</v>
      </c>
      <c r="AG593" s="80">
        <v>100</v>
      </c>
      <c r="AH593" s="92">
        <f t="shared" si="117"/>
        <v>33.33333333333333</v>
      </c>
      <c r="AI593" s="37">
        <f t="shared" si="118"/>
        <v>39.52660728120494</v>
      </c>
      <c r="AJ593" s="38">
        <f t="shared" si="119"/>
        <v>50.262810101775756</v>
      </c>
    </row>
    <row r="594" spans="1:36" ht="15">
      <c r="A594" s="17">
        <v>615</v>
      </c>
      <c r="B594" s="18">
        <v>27430</v>
      </c>
      <c r="C594" s="19" t="s">
        <v>207</v>
      </c>
      <c r="D594" s="19" t="s">
        <v>768</v>
      </c>
      <c r="E594" s="20">
        <v>6</v>
      </c>
      <c r="F594" s="48">
        <v>39.75</v>
      </c>
      <c r="G594" s="49">
        <v>0</v>
      </c>
      <c r="H594" s="44">
        <f t="shared" si="108"/>
        <v>26.5</v>
      </c>
      <c r="I594" s="104">
        <v>15.000000000000002</v>
      </c>
      <c r="J594" s="103">
        <f t="shared" si="109"/>
        <v>15.000000000000002</v>
      </c>
      <c r="K594" s="36">
        <f t="shared" si="110"/>
        <v>21.9</v>
      </c>
      <c r="L594" s="64">
        <v>70.98765432098766</v>
      </c>
      <c r="M594" s="65">
        <v>100</v>
      </c>
      <c r="N594" s="90">
        <f t="shared" si="111"/>
        <v>77.58136924803591</v>
      </c>
      <c r="O594" s="66">
        <v>77.75031813833164</v>
      </c>
      <c r="P594" s="57">
        <v>83.77174305</v>
      </c>
      <c r="Q594" s="67">
        <v>52.45535714285714</v>
      </c>
      <c r="R594" s="68" t="s">
        <v>1</v>
      </c>
      <c r="S594" s="44">
        <f t="shared" si="112"/>
        <v>71.28122748157726</v>
      </c>
      <c r="T594" s="64">
        <v>98.61111111111111</v>
      </c>
      <c r="U594" s="57">
        <v>76.66666666666666</v>
      </c>
      <c r="V594" s="57">
        <v>100</v>
      </c>
      <c r="W594" s="56" t="s">
        <v>1</v>
      </c>
      <c r="X594" s="56" t="s">
        <v>1</v>
      </c>
      <c r="Y594" s="90">
        <f t="shared" si="113"/>
        <v>91.75925925925924</v>
      </c>
      <c r="Z594" s="101">
        <f t="shared" si="114"/>
        <v>78.96801748546274</v>
      </c>
      <c r="AA594" s="50">
        <v>100</v>
      </c>
      <c r="AB594" s="47">
        <v>5.4945054945054945</v>
      </c>
      <c r="AC594" s="44">
        <f t="shared" si="115"/>
        <v>76.37362637362638</v>
      </c>
      <c r="AD594" s="85">
        <v>61.89999999999994</v>
      </c>
      <c r="AE594" s="91">
        <f t="shared" si="116"/>
        <v>61.89999999999994</v>
      </c>
      <c r="AF594" s="88">
        <v>84.375</v>
      </c>
      <c r="AG594" s="80">
        <v>100</v>
      </c>
      <c r="AH594" s="92">
        <f t="shared" si="117"/>
        <v>89.58333333333333</v>
      </c>
      <c r="AI594" s="37">
        <f t="shared" si="118"/>
        <v>75.15593406593406</v>
      </c>
      <c r="AJ594" s="38">
        <f t="shared" si="119"/>
        <v>66.41078896251159</v>
      </c>
    </row>
    <row r="595" spans="1:36" ht="15">
      <c r="A595" s="17">
        <v>865</v>
      </c>
      <c r="B595" s="18">
        <v>27450</v>
      </c>
      <c r="C595" s="19" t="s">
        <v>207</v>
      </c>
      <c r="D595" s="19" t="s">
        <v>719</v>
      </c>
      <c r="E595" s="20">
        <v>6</v>
      </c>
      <c r="F595" s="48">
        <v>43.45</v>
      </c>
      <c r="G595" s="49">
        <v>72.03856328856328</v>
      </c>
      <c r="H595" s="44">
        <f t="shared" si="108"/>
        <v>52.97952109618776</v>
      </c>
      <c r="I595" s="104">
        <v>10</v>
      </c>
      <c r="J595" s="103">
        <f t="shared" si="109"/>
        <v>10</v>
      </c>
      <c r="K595" s="36">
        <f t="shared" si="110"/>
        <v>35.78771265771265</v>
      </c>
      <c r="L595" s="64">
        <v>79.41176470588236</v>
      </c>
      <c r="M595" s="65">
        <v>0</v>
      </c>
      <c r="N595" s="90">
        <f t="shared" si="111"/>
        <v>61.36363636363637</v>
      </c>
      <c r="O595" s="66">
        <v>49.18364993989138</v>
      </c>
      <c r="P595" s="57">
        <v>80.8920067</v>
      </c>
      <c r="Q595" s="67">
        <v>84.55767427321038</v>
      </c>
      <c r="R595" s="68" t="s">
        <v>1</v>
      </c>
      <c r="S595" s="44">
        <f t="shared" si="112"/>
        <v>71.49972836042703</v>
      </c>
      <c r="T595" s="64">
        <v>45.27777777777778</v>
      </c>
      <c r="U595" s="57">
        <v>38.757175795219275</v>
      </c>
      <c r="V595" s="57">
        <v>98.14814814814815</v>
      </c>
      <c r="W595" s="56" t="s">
        <v>1</v>
      </c>
      <c r="X595" s="56" t="s">
        <v>1</v>
      </c>
      <c r="Y595" s="90">
        <f t="shared" si="113"/>
        <v>60.72770057371507</v>
      </c>
      <c r="Z595" s="101">
        <f t="shared" si="114"/>
        <v>64.45456121302826</v>
      </c>
      <c r="AA595" s="50">
        <v>81.6666666666667</v>
      </c>
      <c r="AB595" s="47">
        <v>5.4945054945054945</v>
      </c>
      <c r="AC595" s="44">
        <f t="shared" si="115"/>
        <v>62.6236263736264</v>
      </c>
      <c r="AD595" s="85">
        <v>65.19999999999992</v>
      </c>
      <c r="AE595" s="91">
        <f t="shared" si="116"/>
        <v>65.19999999999992</v>
      </c>
      <c r="AF595" s="88">
        <v>28.125</v>
      </c>
      <c r="AG595" s="80">
        <v>100</v>
      </c>
      <c r="AH595" s="92">
        <f t="shared" si="117"/>
        <v>52.08333333333333</v>
      </c>
      <c r="AI595" s="37">
        <f t="shared" si="118"/>
        <v>61.20260073260072</v>
      </c>
      <c r="AJ595" s="38">
        <f t="shared" si="119"/>
        <v>57.74560335783688</v>
      </c>
    </row>
    <row r="596" spans="1:36" ht="15">
      <c r="A596" s="17">
        <v>983</v>
      </c>
      <c r="B596" s="18">
        <v>27491</v>
      </c>
      <c r="C596" s="19" t="s">
        <v>207</v>
      </c>
      <c r="D596" s="19" t="s">
        <v>766</v>
      </c>
      <c r="E596" s="20">
        <v>6</v>
      </c>
      <c r="F596" s="48">
        <v>0</v>
      </c>
      <c r="G596" s="49">
        <v>96.50997150997152</v>
      </c>
      <c r="H596" s="44">
        <f t="shared" si="108"/>
        <v>32.16999050332384</v>
      </c>
      <c r="I596" s="104">
        <v>5</v>
      </c>
      <c r="J596" s="103">
        <f t="shared" si="109"/>
        <v>5</v>
      </c>
      <c r="K596" s="36">
        <f t="shared" si="110"/>
        <v>21.301994301994302</v>
      </c>
      <c r="L596" s="64">
        <v>57.6271186440678</v>
      </c>
      <c r="M596" s="65">
        <v>100</v>
      </c>
      <c r="N596" s="90">
        <f t="shared" si="111"/>
        <v>67.25731895223421</v>
      </c>
      <c r="O596" s="66">
        <v>34.52047966642988</v>
      </c>
      <c r="P596" s="57">
        <v>83.71781250000001</v>
      </c>
      <c r="Q596" s="67">
        <v>61.76207513416816</v>
      </c>
      <c r="R596" s="68" t="s">
        <v>1</v>
      </c>
      <c r="S596" s="44">
        <f t="shared" si="112"/>
        <v>59.962622357011725</v>
      </c>
      <c r="T596" s="64">
        <v>99.30555555555554</v>
      </c>
      <c r="U596" s="57">
        <v>73.0081874647092</v>
      </c>
      <c r="V596" s="57">
        <v>100</v>
      </c>
      <c r="W596" s="56" t="s">
        <v>1</v>
      </c>
      <c r="X596" s="56" t="s">
        <v>1</v>
      </c>
      <c r="Y596" s="90">
        <f t="shared" si="113"/>
        <v>90.77124767342157</v>
      </c>
      <c r="Z596" s="101">
        <f t="shared" si="114"/>
        <v>70.56635893484798</v>
      </c>
      <c r="AA596" s="50">
        <v>0</v>
      </c>
      <c r="AB596" s="47">
        <v>5.4945054945054945</v>
      </c>
      <c r="AC596" s="44">
        <f t="shared" si="115"/>
        <v>1.3736263736263736</v>
      </c>
      <c r="AD596" s="85">
        <v>75.2</v>
      </c>
      <c r="AE596" s="91">
        <f t="shared" si="116"/>
        <v>75.2</v>
      </c>
      <c r="AF596" s="88">
        <v>43.75</v>
      </c>
      <c r="AG596" s="80">
        <v>100</v>
      </c>
      <c r="AH596" s="92">
        <f t="shared" si="117"/>
        <v>62.49999999999999</v>
      </c>
      <c r="AI596" s="37">
        <f t="shared" si="118"/>
        <v>33.28593406593407</v>
      </c>
      <c r="AJ596" s="38">
        <f t="shared" si="119"/>
        <v>49.52935854760307</v>
      </c>
    </row>
    <row r="597" spans="1:36" ht="15">
      <c r="A597" s="17">
        <v>866</v>
      </c>
      <c r="B597" s="18">
        <v>27495</v>
      </c>
      <c r="C597" s="19" t="s">
        <v>207</v>
      </c>
      <c r="D597" s="19" t="s">
        <v>1008</v>
      </c>
      <c r="E597" s="20">
        <v>6</v>
      </c>
      <c r="F597" s="48">
        <v>32.05</v>
      </c>
      <c r="G597" s="49">
        <v>80.72446072446071</v>
      </c>
      <c r="H597" s="44">
        <f t="shared" si="108"/>
        <v>48.2748202414869</v>
      </c>
      <c r="I597" s="104">
        <v>5</v>
      </c>
      <c r="J597" s="103">
        <f t="shared" si="109"/>
        <v>5</v>
      </c>
      <c r="K597" s="36">
        <f t="shared" si="110"/>
        <v>30.96489214489214</v>
      </c>
      <c r="L597" s="64">
        <v>75.86206896551724</v>
      </c>
      <c r="M597" s="65">
        <v>0</v>
      </c>
      <c r="N597" s="90">
        <f t="shared" si="111"/>
        <v>58.62068965517241</v>
      </c>
      <c r="O597" s="66">
        <v>85.90330783958235</v>
      </c>
      <c r="P597" s="57">
        <v>56.76574910000001</v>
      </c>
      <c r="Q597" s="67">
        <v>98.13333333333333</v>
      </c>
      <c r="R597" s="68" t="s">
        <v>1</v>
      </c>
      <c r="S597" s="44">
        <f t="shared" si="112"/>
        <v>80.21729625966503</v>
      </c>
      <c r="T597" s="64">
        <v>96.25</v>
      </c>
      <c r="U597" s="57">
        <v>97.00000000000001</v>
      </c>
      <c r="V597" s="57">
        <v>87.5</v>
      </c>
      <c r="W597" s="56" t="s">
        <v>1</v>
      </c>
      <c r="X597" s="56" t="s">
        <v>1</v>
      </c>
      <c r="Y597" s="90">
        <f t="shared" si="113"/>
        <v>93.58333333333331</v>
      </c>
      <c r="Z597" s="101">
        <f t="shared" si="114"/>
        <v>73.92263825136867</v>
      </c>
      <c r="AA597" s="50">
        <v>76.846661879413</v>
      </c>
      <c r="AB597" s="47">
        <v>5.4945054945054945</v>
      </c>
      <c r="AC597" s="44">
        <f t="shared" si="115"/>
        <v>59.00862278318613</v>
      </c>
      <c r="AD597" s="85">
        <v>29.199999999999985</v>
      </c>
      <c r="AE597" s="91">
        <f t="shared" si="116"/>
        <v>29.199999999999985</v>
      </c>
      <c r="AF597" s="88">
        <v>18.75</v>
      </c>
      <c r="AG597" s="80">
        <v>100</v>
      </c>
      <c r="AH597" s="92">
        <f t="shared" si="117"/>
        <v>45.83333333333333</v>
      </c>
      <c r="AI597" s="37">
        <f t="shared" si="118"/>
        <v>48.42459881769926</v>
      </c>
      <c r="AJ597" s="38">
        <f t="shared" si="119"/>
        <v>57.68167719997254</v>
      </c>
    </row>
    <row r="598" spans="1:36" ht="15">
      <c r="A598" s="17">
        <v>981</v>
      </c>
      <c r="B598" s="18">
        <v>27580</v>
      </c>
      <c r="C598" s="19" t="s">
        <v>207</v>
      </c>
      <c r="D598" s="19" t="s">
        <v>387</v>
      </c>
      <c r="E598" s="20">
        <v>6</v>
      </c>
      <c r="F598" s="48">
        <v>75.15</v>
      </c>
      <c r="G598" s="49">
        <v>67.58241758241759</v>
      </c>
      <c r="H598" s="44">
        <f t="shared" si="108"/>
        <v>72.62747252747253</v>
      </c>
      <c r="I598" s="104">
        <v>5</v>
      </c>
      <c r="J598" s="103">
        <f t="shared" si="109"/>
        <v>5</v>
      </c>
      <c r="K598" s="36">
        <f t="shared" si="110"/>
        <v>45.57648351648352</v>
      </c>
      <c r="L598" s="64">
        <v>21.62162162162162</v>
      </c>
      <c r="M598" s="65">
        <v>100</v>
      </c>
      <c r="N598" s="90">
        <f t="shared" si="111"/>
        <v>39.434889434889435</v>
      </c>
      <c r="O598" s="66">
        <v>97.17912025328674</v>
      </c>
      <c r="P598" s="57">
        <v>85.8673304</v>
      </c>
      <c r="Q598" s="67">
        <v>64.18181818181819</v>
      </c>
      <c r="R598" s="68" t="s">
        <v>1</v>
      </c>
      <c r="S598" s="44">
        <f t="shared" si="112"/>
        <v>82.35791705569433</v>
      </c>
      <c r="T598" s="64">
        <v>94.44444444444446</v>
      </c>
      <c r="U598" s="57">
        <v>82.5974025974026</v>
      </c>
      <c r="V598" s="57">
        <v>94.90740740740743</v>
      </c>
      <c r="W598" s="56" t="s">
        <v>1</v>
      </c>
      <c r="X598" s="56" t="s">
        <v>1</v>
      </c>
      <c r="Y598" s="90">
        <f t="shared" si="113"/>
        <v>90.64975148308483</v>
      </c>
      <c r="Z598" s="101">
        <f t="shared" si="114"/>
        <v>65.4618251651139</v>
      </c>
      <c r="AA598" s="50">
        <v>0</v>
      </c>
      <c r="AB598" s="47">
        <v>5.4945054945054945</v>
      </c>
      <c r="AC598" s="44">
        <f t="shared" si="115"/>
        <v>1.3736263736263736</v>
      </c>
      <c r="AD598" s="85">
        <v>54.29999999999998</v>
      </c>
      <c r="AE598" s="91">
        <f t="shared" si="116"/>
        <v>54.29999999999998</v>
      </c>
      <c r="AF598" s="88">
        <v>40.625</v>
      </c>
      <c r="AG598" s="80">
        <v>100</v>
      </c>
      <c r="AH598" s="92">
        <f t="shared" si="117"/>
        <v>60.41666666666666</v>
      </c>
      <c r="AI598" s="37">
        <f t="shared" si="118"/>
        <v>27.29593406593406</v>
      </c>
      <c r="AJ598" s="38">
        <f t="shared" si="119"/>
        <v>50.034989505633874</v>
      </c>
    </row>
    <row r="599" spans="1:36" ht="15">
      <c r="A599" s="17">
        <v>868</v>
      </c>
      <c r="B599" s="18">
        <v>27600</v>
      </c>
      <c r="C599" s="19" t="s">
        <v>207</v>
      </c>
      <c r="D599" s="19" t="s">
        <v>642</v>
      </c>
      <c r="E599" s="20">
        <v>6</v>
      </c>
      <c r="F599" s="48">
        <v>78.4</v>
      </c>
      <c r="G599" s="49">
        <v>0</v>
      </c>
      <c r="H599" s="44">
        <f t="shared" si="108"/>
        <v>52.266666666666666</v>
      </c>
      <c r="I599" s="104">
        <v>5</v>
      </c>
      <c r="J599" s="103">
        <f t="shared" si="109"/>
        <v>5</v>
      </c>
      <c r="K599" s="36">
        <f t="shared" si="110"/>
        <v>33.36</v>
      </c>
      <c r="L599" s="64">
        <v>2.0270270270270285</v>
      </c>
      <c r="M599" s="65">
        <v>100</v>
      </c>
      <c r="N599" s="90">
        <f t="shared" si="111"/>
        <v>24.293611793611795</v>
      </c>
      <c r="O599" s="66">
        <v>90.77811032509018</v>
      </c>
      <c r="P599" s="57">
        <v>83.41412875</v>
      </c>
      <c r="Q599" s="67">
        <v>57.96524257784215</v>
      </c>
      <c r="R599" s="68" t="s">
        <v>1</v>
      </c>
      <c r="S599" s="44">
        <f t="shared" si="112"/>
        <v>77.33746107563309</v>
      </c>
      <c r="T599" s="64">
        <v>97.22222222222221</v>
      </c>
      <c r="U599" s="57">
        <v>72.99999999999999</v>
      </c>
      <c r="V599" s="57">
        <v>100</v>
      </c>
      <c r="W599" s="56" t="s">
        <v>1</v>
      </c>
      <c r="X599" s="56" t="s">
        <v>1</v>
      </c>
      <c r="Y599" s="90">
        <f t="shared" si="113"/>
        <v>90.07407407407406</v>
      </c>
      <c r="Z599" s="101">
        <f t="shared" si="114"/>
        <v>57.054954511169555</v>
      </c>
      <c r="AA599" s="50">
        <v>100</v>
      </c>
      <c r="AB599" s="47">
        <v>5.4945054945054945</v>
      </c>
      <c r="AC599" s="44">
        <f t="shared" si="115"/>
        <v>76.37362637362638</v>
      </c>
      <c r="AD599" s="85">
        <v>63.19999999999992</v>
      </c>
      <c r="AE599" s="91">
        <f t="shared" si="116"/>
        <v>63.19999999999992</v>
      </c>
      <c r="AF599" s="88">
        <v>75</v>
      </c>
      <c r="AG599" s="80">
        <v>100</v>
      </c>
      <c r="AH599" s="92">
        <f t="shared" si="117"/>
        <v>83.33333333333333</v>
      </c>
      <c r="AI599" s="37">
        <f t="shared" si="118"/>
        <v>74.25260073260071</v>
      </c>
      <c r="AJ599" s="38">
        <f t="shared" si="119"/>
        <v>57.475257475365</v>
      </c>
    </row>
    <row r="600" spans="1:36" ht="15">
      <c r="A600" s="17">
        <v>1091</v>
      </c>
      <c r="B600" s="18">
        <v>27615</v>
      </c>
      <c r="C600" s="19" t="s">
        <v>207</v>
      </c>
      <c r="D600" s="19" t="s">
        <v>1064</v>
      </c>
      <c r="E600" s="20">
        <v>6</v>
      </c>
      <c r="F600" s="48">
        <v>41.75</v>
      </c>
      <c r="G600" s="49">
        <v>78.94943019943021</v>
      </c>
      <c r="H600" s="44">
        <f t="shared" si="108"/>
        <v>54.14981006647673</v>
      </c>
      <c r="I600" s="104">
        <v>5</v>
      </c>
      <c r="J600" s="103">
        <f t="shared" si="109"/>
        <v>5</v>
      </c>
      <c r="K600" s="36">
        <f t="shared" si="110"/>
        <v>34.48988603988604</v>
      </c>
      <c r="L600" s="64">
        <v>0</v>
      </c>
      <c r="M600" s="65">
        <v>0</v>
      </c>
      <c r="N600" s="90">
        <f t="shared" si="111"/>
        <v>0</v>
      </c>
      <c r="O600" s="66">
        <v>92.84031665108176</v>
      </c>
      <c r="P600" s="57">
        <v>83.89637284999999</v>
      </c>
      <c r="Q600" s="67">
        <v>25.19911716725842</v>
      </c>
      <c r="R600" s="68" t="s">
        <v>1</v>
      </c>
      <c r="S600" s="44">
        <f t="shared" si="112"/>
        <v>67.26986559639082</v>
      </c>
      <c r="T600" s="64">
        <v>42.91666666666667</v>
      </c>
      <c r="U600" s="57">
        <v>23.956521739130434</v>
      </c>
      <c r="V600" s="57">
        <v>98.14814814814815</v>
      </c>
      <c r="W600" s="56" t="s">
        <v>1</v>
      </c>
      <c r="X600" s="56" t="s">
        <v>1</v>
      </c>
      <c r="Y600" s="90">
        <f t="shared" si="113"/>
        <v>55.00711218464842</v>
      </c>
      <c r="Z600" s="101">
        <f t="shared" si="114"/>
        <v>34.72806391516068</v>
      </c>
      <c r="AA600" s="50">
        <v>0</v>
      </c>
      <c r="AB600" s="47">
        <v>5.4945054945054945</v>
      </c>
      <c r="AC600" s="44">
        <f t="shared" si="115"/>
        <v>1.3736263736263736</v>
      </c>
      <c r="AD600" s="85">
        <v>63.39999999999997</v>
      </c>
      <c r="AE600" s="91">
        <f t="shared" si="116"/>
        <v>63.39999999999997</v>
      </c>
      <c r="AF600" s="88">
        <v>34.375</v>
      </c>
      <c r="AG600" s="80">
        <v>100</v>
      </c>
      <c r="AH600" s="92">
        <f t="shared" si="117"/>
        <v>56.24999999999999</v>
      </c>
      <c r="AI600" s="37">
        <f t="shared" si="118"/>
        <v>28.889267399267393</v>
      </c>
      <c r="AJ600" s="38">
        <f t="shared" si="119"/>
        <v>32.928789385337765</v>
      </c>
    </row>
    <row r="601" spans="1:36" ht="15">
      <c r="A601" s="17">
        <v>483</v>
      </c>
      <c r="B601" s="18">
        <v>27660</v>
      </c>
      <c r="C601" s="19" t="s">
        <v>207</v>
      </c>
      <c r="D601" s="19" t="s">
        <v>765</v>
      </c>
      <c r="E601" s="20">
        <v>6</v>
      </c>
      <c r="F601" s="48">
        <v>92.30000000000001</v>
      </c>
      <c r="G601" s="49">
        <v>85.8048433048433</v>
      </c>
      <c r="H601" s="44">
        <f t="shared" si="108"/>
        <v>90.13494776828111</v>
      </c>
      <c r="I601" s="104">
        <v>10</v>
      </c>
      <c r="J601" s="103">
        <f t="shared" si="109"/>
        <v>10</v>
      </c>
      <c r="K601" s="36">
        <f t="shared" si="110"/>
        <v>58.080968660968665</v>
      </c>
      <c r="L601" s="64">
        <v>56.69642857142857</v>
      </c>
      <c r="M601" s="65">
        <v>100</v>
      </c>
      <c r="N601" s="90">
        <f t="shared" si="111"/>
        <v>66.53814935064935</v>
      </c>
      <c r="O601" s="66">
        <v>65.42563979644517</v>
      </c>
      <c r="P601" s="57">
        <v>96.25273784999999</v>
      </c>
      <c r="Q601" s="67">
        <v>69.67649467649467</v>
      </c>
      <c r="R601" s="68" t="s">
        <v>1</v>
      </c>
      <c r="S601" s="44">
        <f t="shared" si="112"/>
        <v>77.07009184257933</v>
      </c>
      <c r="T601" s="64">
        <v>90.83333333333333</v>
      </c>
      <c r="U601" s="57">
        <v>58.5</v>
      </c>
      <c r="V601" s="57">
        <v>100</v>
      </c>
      <c r="W601" s="56" t="s">
        <v>1</v>
      </c>
      <c r="X601" s="56" t="s">
        <v>1</v>
      </c>
      <c r="Y601" s="90">
        <f t="shared" si="113"/>
        <v>83.1111111111111</v>
      </c>
      <c r="Z601" s="101">
        <f t="shared" si="114"/>
        <v>73.88588177057775</v>
      </c>
      <c r="AA601" s="50">
        <v>100</v>
      </c>
      <c r="AB601" s="47">
        <v>5.4945054945054945</v>
      </c>
      <c r="AC601" s="44">
        <f t="shared" si="115"/>
        <v>76.37362637362638</v>
      </c>
      <c r="AD601" s="85">
        <v>66.60000000000004</v>
      </c>
      <c r="AE601" s="91">
        <f t="shared" si="116"/>
        <v>66.60000000000004</v>
      </c>
      <c r="AF601" s="88">
        <v>31.25</v>
      </c>
      <c r="AG601" s="80">
        <v>100</v>
      </c>
      <c r="AH601" s="92">
        <f t="shared" si="117"/>
        <v>54.16666666666666</v>
      </c>
      <c r="AI601" s="37">
        <f t="shared" si="118"/>
        <v>69.32593406593408</v>
      </c>
      <c r="AJ601" s="38">
        <f t="shared" si="119"/>
        <v>69.35691483726283</v>
      </c>
    </row>
    <row r="602" spans="1:36" ht="15">
      <c r="A602" s="17">
        <v>1100</v>
      </c>
      <c r="B602" s="18">
        <v>27745</v>
      </c>
      <c r="C602" s="19" t="s">
        <v>207</v>
      </c>
      <c r="D602" s="19" t="s">
        <v>1131</v>
      </c>
      <c r="E602" s="20">
        <v>6</v>
      </c>
      <c r="F602" s="48">
        <v>0</v>
      </c>
      <c r="G602" s="49">
        <v>79.13461538461539</v>
      </c>
      <c r="H602" s="44">
        <f t="shared" si="108"/>
        <v>26.378205128205128</v>
      </c>
      <c r="I602" s="104">
        <v>5</v>
      </c>
      <c r="J602" s="103">
        <f t="shared" si="109"/>
        <v>5</v>
      </c>
      <c r="K602" s="36">
        <f t="shared" si="110"/>
        <v>17.826923076923077</v>
      </c>
      <c r="L602" s="64">
        <v>0</v>
      </c>
      <c r="M602" s="65">
        <v>0</v>
      </c>
      <c r="N602" s="90">
        <f t="shared" si="111"/>
        <v>0</v>
      </c>
      <c r="O602" s="66">
        <v>34.85610414489725</v>
      </c>
      <c r="P602" s="57">
        <v>94.66010284999999</v>
      </c>
      <c r="Q602" s="67">
        <v>57.243460764587525</v>
      </c>
      <c r="R602" s="68" t="s">
        <v>1</v>
      </c>
      <c r="S602" s="44">
        <f t="shared" si="112"/>
        <v>62.21431432237837</v>
      </c>
      <c r="T602" s="64">
        <v>48.19444444444444</v>
      </c>
      <c r="U602" s="57">
        <v>35.28260869565217</v>
      </c>
      <c r="V602" s="57">
        <v>81.48148148148148</v>
      </c>
      <c r="W602" s="56" t="s">
        <v>1</v>
      </c>
      <c r="X602" s="56" t="s">
        <v>1</v>
      </c>
      <c r="Y602" s="90">
        <f t="shared" si="113"/>
        <v>54.986178207192694</v>
      </c>
      <c r="Z602" s="101">
        <f t="shared" si="114"/>
        <v>33.10526335288733</v>
      </c>
      <c r="AA602" s="50">
        <v>24.1517482374033</v>
      </c>
      <c r="AB602" s="47">
        <v>5.4945054945054945</v>
      </c>
      <c r="AC602" s="44">
        <f t="shared" si="115"/>
        <v>19.48743755167885</v>
      </c>
      <c r="AD602" s="85">
        <v>3.5999999999999996</v>
      </c>
      <c r="AE602" s="91">
        <f t="shared" si="116"/>
        <v>3.5999999999999996</v>
      </c>
      <c r="AF602" s="88">
        <v>0</v>
      </c>
      <c r="AG602" s="80">
        <v>100</v>
      </c>
      <c r="AH602" s="92">
        <f t="shared" si="117"/>
        <v>33.33333333333333</v>
      </c>
      <c r="AI602" s="37">
        <f t="shared" si="118"/>
        <v>18.019966694228717</v>
      </c>
      <c r="AJ602" s="38">
        <f t="shared" si="119"/>
        <v>25.524006300096893</v>
      </c>
    </row>
    <row r="603" spans="1:36" ht="15">
      <c r="A603" s="17">
        <v>943</v>
      </c>
      <c r="B603" s="18">
        <v>27787</v>
      </c>
      <c r="C603" s="19" t="s">
        <v>207</v>
      </c>
      <c r="D603" s="19" t="s">
        <v>645</v>
      </c>
      <c r="E603" s="20">
        <v>5</v>
      </c>
      <c r="F603" s="48">
        <v>74.75</v>
      </c>
      <c r="G603" s="49">
        <v>75.72293447293447</v>
      </c>
      <c r="H603" s="44">
        <f t="shared" si="108"/>
        <v>75.07431149097815</v>
      </c>
      <c r="I603" s="104">
        <v>5</v>
      </c>
      <c r="J603" s="103">
        <f t="shared" si="109"/>
        <v>5</v>
      </c>
      <c r="K603" s="36">
        <f t="shared" si="110"/>
        <v>47.044586894586885</v>
      </c>
      <c r="L603" s="64">
        <v>95.1219512195122</v>
      </c>
      <c r="M603" s="65">
        <v>0</v>
      </c>
      <c r="N603" s="90">
        <f t="shared" si="111"/>
        <v>73.50332594235033</v>
      </c>
      <c r="O603" s="66">
        <v>80.99359553227731</v>
      </c>
      <c r="P603" s="57">
        <v>83.20155335</v>
      </c>
      <c r="Q603" s="67">
        <v>14.20731707317073</v>
      </c>
      <c r="R603" s="68" t="s">
        <v>1</v>
      </c>
      <c r="S603" s="44">
        <f t="shared" si="112"/>
        <v>59.430321471408625</v>
      </c>
      <c r="T603" s="64">
        <v>80</v>
      </c>
      <c r="U603" s="57">
        <v>72.50988142292489</v>
      </c>
      <c r="V603" s="57">
        <v>50</v>
      </c>
      <c r="W603" s="56" t="s">
        <v>1</v>
      </c>
      <c r="X603" s="56" t="s">
        <v>1</v>
      </c>
      <c r="Y603" s="90">
        <f t="shared" si="113"/>
        <v>67.50329380764163</v>
      </c>
      <c r="Z603" s="101">
        <f t="shared" si="114"/>
        <v>67.5599567993189</v>
      </c>
      <c r="AA603" s="50">
        <v>55.0774695252691</v>
      </c>
      <c r="AB603" s="47">
        <v>2.083333333333333</v>
      </c>
      <c r="AC603" s="44">
        <f t="shared" si="115"/>
        <v>41.828935477285164</v>
      </c>
      <c r="AD603" s="85">
        <v>3.5999999999999996</v>
      </c>
      <c r="AE603" s="91">
        <f t="shared" si="116"/>
        <v>3.5999999999999996</v>
      </c>
      <c r="AF603" s="88">
        <v>0</v>
      </c>
      <c r="AG603" s="80">
        <v>100</v>
      </c>
      <c r="AH603" s="92">
        <f t="shared" si="117"/>
        <v>33.33333333333333</v>
      </c>
      <c r="AI603" s="37">
        <f t="shared" si="118"/>
        <v>29.93543225455209</v>
      </c>
      <c r="AJ603" s="38">
        <f t="shared" si="119"/>
        <v>52.16952545494246</v>
      </c>
    </row>
    <row r="604" spans="1:36" ht="15">
      <c r="A604" s="17">
        <v>1019</v>
      </c>
      <c r="B604" s="18">
        <v>27800</v>
      </c>
      <c r="C604" s="19" t="s">
        <v>207</v>
      </c>
      <c r="D604" s="19" t="s">
        <v>1046</v>
      </c>
      <c r="E604" s="20">
        <v>6</v>
      </c>
      <c r="F604" s="48">
        <v>78.55000000000001</v>
      </c>
      <c r="G604" s="49">
        <v>78.9341676841677</v>
      </c>
      <c r="H604" s="44">
        <f t="shared" si="108"/>
        <v>78.67805589472258</v>
      </c>
      <c r="I604" s="104">
        <v>10</v>
      </c>
      <c r="J604" s="103">
        <f t="shared" si="109"/>
        <v>10</v>
      </c>
      <c r="K604" s="36">
        <f t="shared" si="110"/>
        <v>51.20683353683354</v>
      </c>
      <c r="L604" s="64">
        <v>1.7241379310344862</v>
      </c>
      <c r="M604" s="65">
        <v>100</v>
      </c>
      <c r="N604" s="90">
        <f t="shared" si="111"/>
        <v>24.05956112852665</v>
      </c>
      <c r="O604" s="66">
        <v>86.20836073899541</v>
      </c>
      <c r="P604" s="57">
        <v>91.09101629999999</v>
      </c>
      <c r="Q604" s="67">
        <v>47.55036060681422</v>
      </c>
      <c r="R604" s="68" t="s">
        <v>1</v>
      </c>
      <c r="S604" s="44">
        <f t="shared" si="112"/>
        <v>74.90306885326034</v>
      </c>
      <c r="T604" s="64">
        <v>62.77777777777778</v>
      </c>
      <c r="U604" s="57">
        <v>51.61594202898551</v>
      </c>
      <c r="V604" s="57">
        <v>81.48148148148148</v>
      </c>
      <c r="W604" s="56" t="s">
        <v>1</v>
      </c>
      <c r="X604" s="56" t="s">
        <v>1</v>
      </c>
      <c r="Y604" s="90">
        <f t="shared" si="113"/>
        <v>65.29173376274825</v>
      </c>
      <c r="Z604" s="101">
        <f t="shared" si="114"/>
        <v>50.225205032654614</v>
      </c>
      <c r="AA604" s="50">
        <v>90.8333333333333</v>
      </c>
      <c r="AB604" s="47">
        <v>5.4945054945054945</v>
      </c>
      <c r="AC604" s="44">
        <f t="shared" si="115"/>
        <v>69.49862637362635</v>
      </c>
      <c r="AD604" s="85">
        <v>3.5999999999999996</v>
      </c>
      <c r="AE604" s="91">
        <f t="shared" si="116"/>
        <v>3.5999999999999996</v>
      </c>
      <c r="AF604" s="88">
        <v>0</v>
      </c>
      <c r="AG604" s="80">
        <v>0</v>
      </c>
      <c r="AH604" s="92">
        <f t="shared" si="117"/>
        <v>0</v>
      </c>
      <c r="AI604" s="37">
        <f t="shared" si="118"/>
        <v>38.02593406593405</v>
      </c>
      <c r="AJ604" s="38">
        <f t="shared" si="119"/>
        <v>46.76174944347423</v>
      </c>
    </row>
    <row r="605" spans="1:36" ht="15">
      <c r="A605" s="17">
        <v>1089</v>
      </c>
      <c r="B605" s="18">
        <v>27810</v>
      </c>
      <c r="C605" s="19" t="s">
        <v>207</v>
      </c>
      <c r="D605" s="19" t="s">
        <v>1038</v>
      </c>
      <c r="E605" s="20">
        <v>6</v>
      </c>
      <c r="F605" s="48">
        <v>68.8</v>
      </c>
      <c r="G605" s="49">
        <v>0</v>
      </c>
      <c r="H605" s="44">
        <f t="shared" si="108"/>
        <v>45.86666666666666</v>
      </c>
      <c r="I605" s="104">
        <v>5</v>
      </c>
      <c r="J605" s="103">
        <f t="shared" si="109"/>
        <v>5</v>
      </c>
      <c r="K605" s="36">
        <f t="shared" si="110"/>
        <v>29.519999999999996</v>
      </c>
      <c r="L605" s="64">
        <v>0</v>
      </c>
      <c r="M605" s="65">
        <v>0</v>
      </c>
      <c r="N605" s="90">
        <f t="shared" si="111"/>
        <v>0</v>
      </c>
      <c r="O605" s="66">
        <v>56.00845410628019</v>
      </c>
      <c r="P605" s="57">
        <v>78.1920044</v>
      </c>
      <c r="Q605" s="67">
        <v>15.606653620352251</v>
      </c>
      <c r="R605" s="68" t="s">
        <v>1</v>
      </c>
      <c r="S605" s="44">
        <f t="shared" si="112"/>
        <v>49.90449422718443</v>
      </c>
      <c r="T605" s="64">
        <v>26.25</v>
      </c>
      <c r="U605" s="57">
        <v>33.87450592885376</v>
      </c>
      <c r="V605" s="57">
        <v>98.61111111111113</v>
      </c>
      <c r="W605" s="56" t="s">
        <v>1</v>
      </c>
      <c r="X605" s="56" t="s">
        <v>1</v>
      </c>
      <c r="Y605" s="90">
        <f t="shared" si="113"/>
        <v>52.91187234665496</v>
      </c>
      <c r="Z605" s="101">
        <f t="shared" si="114"/>
        <v>28.66828751589621</v>
      </c>
      <c r="AA605" s="50">
        <v>39.5204162352238</v>
      </c>
      <c r="AB605" s="47">
        <v>5.4945054945054945</v>
      </c>
      <c r="AC605" s="44">
        <f t="shared" si="115"/>
        <v>31.013938550044223</v>
      </c>
      <c r="AD605" s="85">
        <v>59.099999999999916</v>
      </c>
      <c r="AE605" s="91">
        <f t="shared" si="116"/>
        <v>59.099999999999916</v>
      </c>
      <c r="AF605" s="88">
        <v>28.125</v>
      </c>
      <c r="AG605" s="80">
        <v>100</v>
      </c>
      <c r="AH605" s="92">
        <f t="shared" si="117"/>
        <v>52.08333333333333</v>
      </c>
      <c r="AI605" s="37">
        <f t="shared" si="118"/>
        <v>42.71743389335689</v>
      </c>
      <c r="AJ605" s="38">
        <f t="shared" si="119"/>
        <v>33.05337392595517</v>
      </c>
    </row>
    <row r="606" spans="1:36" ht="15">
      <c r="A606" s="17">
        <v>401</v>
      </c>
      <c r="B606" s="18">
        <v>41001</v>
      </c>
      <c r="C606" s="19" t="s">
        <v>15</v>
      </c>
      <c r="D606" s="19" t="s">
        <v>105</v>
      </c>
      <c r="E606" s="20">
        <v>1</v>
      </c>
      <c r="F606" s="48">
        <v>71.44999999999999</v>
      </c>
      <c r="G606" s="49">
        <v>82.20136345136343</v>
      </c>
      <c r="H606" s="44">
        <f t="shared" si="108"/>
        <v>75.03378781712114</v>
      </c>
      <c r="I606" s="104">
        <v>21.000000000000004</v>
      </c>
      <c r="J606" s="103">
        <f t="shared" si="109"/>
        <v>21.000000000000004</v>
      </c>
      <c r="K606" s="36">
        <f t="shared" si="110"/>
        <v>53.42027269027268</v>
      </c>
      <c r="L606" s="64">
        <v>72.01216862233811</v>
      </c>
      <c r="M606" s="65">
        <v>100</v>
      </c>
      <c r="N606" s="90">
        <f t="shared" si="111"/>
        <v>78.37303938998853</v>
      </c>
      <c r="O606" s="66">
        <v>88.95870602265951</v>
      </c>
      <c r="P606" s="57">
        <v>97.89266224999999</v>
      </c>
      <c r="Q606" s="67">
        <v>3.094342103100915</v>
      </c>
      <c r="R606" s="68" t="s">
        <v>1</v>
      </c>
      <c r="S606" s="44">
        <f t="shared" si="112"/>
        <v>63.27566476892518</v>
      </c>
      <c r="T606" s="64">
        <v>99.30555555555554</v>
      </c>
      <c r="U606" s="57">
        <v>87.95948616600789</v>
      </c>
      <c r="V606" s="57">
        <v>97.22222222222221</v>
      </c>
      <c r="W606" s="56" t="s">
        <v>1</v>
      </c>
      <c r="X606" s="56" t="s">
        <v>1</v>
      </c>
      <c r="Y606" s="90">
        <f t="shared" si="113"/>
        <v>94.82908798126188</v>
      </c>
      <c r="Z606" s="101">
        <f t="shared" si="114"/>
        <v>77.49133117315387</v>
      </c>
      <c r="AA606" s="50">
        <v>93.774317016317</v>
      </c>
      <c r="AB606" s="47">
        <v>17.857142857142858</v>
      </c>
      <c r="AC606" s="44">
        <f t="shared" si="115"/>
        <v>74.79502347652345</v>
      </c>
      <c r="AD606" s="85">
        <v>54.899999999999885</v>
      </c>
      <c r="AE606" s="91">
        <f t="shared" si="116"/>
        <v>54.899999999999885</v>
      </c>
      <c r="AF606" s="88">
        <v>87.5</v>
      </c>
      <c r="AG606" s="80">
        <v>100</v>
      </c>
      <c r="AH606" s="92">
        <f t="shared" si="117"/>
        <v>91.66666666666666</v>
      </c>
      <c r="AI606" s="37">
        <f t="shared" si="118"/>
        <v>72.86401252081247</v>
      </c>
      <c r="AJ606" s="38">
        <f t="shared" si="119"/>
        <v>71.28892388087522</v>
      </c>
    </row>
    <row r="607" spans="1:36" ht="15">
      <c r="A607" s="17">
        <v>764</v>
      </c>
      <c r="B607" s="18">
        <v>41006</v>
      </c>
      <c r="C607" s="19" t="s">
        <v>15</v>
      </c>
      <c r="D607" s="19" t="s">
        <v>534</v>
      </c>
      <c r="E607" s="20">
        <v>6</v>
      </c>
      <c r="F607" s="48">
        <v>88.4</v>
      </c>
      <c r="G607" s="49">
        <v>90.15262515262515</v>
      </c>
      <c r="H607" s="44">
        <f t="shared" si="108"/>
        <v>88.98420838420839</v>
      </c>
      <c r="I607" s="104">
        <v>5</v>
      </c>
      <c r="J607" s="103">
        <f t="shared" si="109"/>
        <v>5</v>
      </c>
      <c r="K607" s="36">
        <f t="shared" si="110"/>
        <v>55.39052503052503</v>
      </c>
      <c r="L607" s="64">
        <v>53.874538745387454</v>
      </c>
      <c r="M607" s="65">
        <v>100</v>
      </c>
      <c r="N607" s="90">
        <f t="shared" si="111"/>
        <v>64.35759812143576</v>
      </c>
      <c r="O607" s="66">
        <v>85.31118639814292</v>
      </c>
      <c r="P607" s="57">
        <v>99.75953815</v>
      </c>
      <c r="Q607" s="67">
        <v>84.70628860837202</v>
      </c>
      <c r="R607" s="68">
        <v>100</v>
      </c>
      <c r="S607" s="44">
        <f t="shared" si="112"/>
        <v>92.44425328912874</v>
      </c>
      <c r="T607" s="64">
        <v>83.47222222222221</v>
      </c>
      <c r="U607" s="57">
        <v>76.62499999999999</v>
      </c>
      <c r="V607" s="57">
        <v>98.61111111111113</v>
      </c>
      <c r="W607" s="56" t="s">
        <v>1</v>
      </c>
      <c r="X607" s="56" t="s">
        <v>1</v>
      </c>
      <c r="Y607" s="90">
        <f t="shared" si="113"/>
        <v>86.23611111111111</v>
      </c>
      <c r="Z607" s="101">
        <f t="shared" si="114"/>
        <v>78.5961708926196</v>
      </c>
      <c r="AA607" s="50">
        <v>6.77696078431373</v>
      </c>
      <c r="AB607" s="47">
        <v>7.954545454545454</v>
      </c>
      <c r="AC607" s="44">
        <f t="shared" si="115"/>
        <v>7.071356951871661</v>
      </c>
      <c r="AD607" s="85">
        <v>66.40000000000005</v>
      </c>
      <c r="AE607" s="91">
        <f t="shared" si="116"/>
        <v>66.40000000000005</v>
      </c>
      <c r="AF607" s="88">
        <v>81.25</v>
      </c>
      <c r="AG607" s="80">
        <v>100</v>
      </c>
      <c r="AH607" s="92">
        <f t="shared" si="117"/>
        <v>87.5</v>
      </c>
      <c r="AI607" s="37">
        <f t="shared" si="118"/>
        <v>38.97805704099823</v>
      </c>
      <c r="AJ607" s="38">
        <f t="shared" si="119"/>
        <v>62.069607564714275</v>
      </c>
    </row>
    <row r="608" spans="1:36" ht="15">
      <c r="A608" s="17">
        <v>698</v>
      </c>
      <c r="B608" s="18">
        <v>41013</v>
      </c>
      <c r="C608" s="19" t="s">
        <v>15</v>
      </c>
      <c r="D608" s="19" t="s">
        <v>931</v>
      </c>
      <c r="E608" s="20">
        <v>6</v>
      </c>
      <c r="F608" s="48">
        <v>96.35000000000001</v>
      </c>
      <c r="G608" s="49">
        <v>80</v>
      </c>
      <c r="H608" s="44">
        <f t="shared" si="108"/>
        <v>90.9</v>
      </c>
      <c r="I608" s="104">
        <v>15.000000000000002</v>
      </c>
      <c r="J608" s="103">
        <f t="shared" si="109"/>
        <v>15.000000000000002</v>
      </c>
      <c r="K608" s="36">
        <f t="shared" si="110"/>
        <v>60.54</v>
      </c>
      <c r="L608" s="64">
        <v>25.31645569620253</v>
      </c>
      <c r="M608" s="65">
        <v>100</v>
      </c>
      <c r="N608" s="90">
        <f t="shared" si="111"/>
        <v>42.28998849252014</v>
      </c>
      <c r="O608" s="66">
        <v>94.26890619928595</v>
      </c>
      <c r="P608" s="57">
        <v>99.19099315</v>
      </c>
      <c r="Q608" s="67">
        <v>56.91863611762583</v>
      </c>
      <c r="R608" s="68">
        <v>100</v>
      </c>
      <c r="S608" s="44">
        <f t="shared" si="112"/>
        <v>87.59463386672795</v>
      </c>
      <c r="T608" s="64">
        <v>90.83333333333333</v>
      </c>
      <c r="U608" s="57">
        <v>81.61594202898551</v>
      </c>
      <c r="V608" s="57">
        <v>91.20370370370371</v>
      </c>
      <c r="W608" s="56" t="s">
        <v>1</v>
      </c>
      <c r="X608" s="56" t="s">
        <v>1</v>
      </c>
      <c r="Y608" s="90">
        <f t="shared" si="113"/>
        <v>87.88432635534085</v>
      </c>
      <c r="Z608" s="101">
        <f t="shared" si="114"/>
        <v>67.7301160993436</v>
      </c>
      <c r="AA608" s="50">
        <v>85.3769302146938</v>
      </c>
      <c r="AB608" s="47">
        <v>5.434782608695652</v>
      </c>
      <c r="AC608" s="44">
        <f t="shared" si="115"/>
        <v>65.39139331319426</v>
      </c>
      <c r="AD608" s="85">
        <v>39.699999999999974</v>
      </c>
      <c r="AE608" s="91">
        <f t="shared" si="116"/>
        <v>39.699999999999974</v>
      </c>
      <c r="AF608" s="88">
        <v>65.625</v>
      </c>
      <c r="AG608" s="80">
        <v>100</v>
      </c>
      <c r="AH608" s="92">
        <f t="shared" si="117"/>
        <v>77.08333333333333</v>
      </c>
      <c r="AI608" s="37">
        <f t="shared" si="118"/>
        <v>60.87874310037026</v>
      </c>
      <c r="AJ608" s="38">
        <f t="shared" si="119"/>
        <v>64.23668097978288</v>
      </c>
    </row>
    <row r="609" spans="1:36" ht="15">
      <c r="A609" s="17">
        <v>553</v>
      </c>
      <c r="B609" s="18">
        <v>41016</v>
      </c>
      <c r="C609" s="19" t="s">
        <v>15</v>
      </c>
      <c r="D609" s="19" t="s">
        <v>317</v>
      </c>
      <c r="E609" s="20">
        <v>6</v>
      </c>
      <c r="F609" s="48">
        <v>69.69999999999999</v>
      </c>
      <c r="G609" s="49">
        <v>75.37037037037038</v>
      </c>
      <c r="H609" s="44">
        <f t="shared" si="108"/>
        <v>71.59012345679011</v>
      </c>
      <c r="I609" s="104">
        <v>10</v>
      </c>
      <c r="J609" s="103">
        <f t="shared" si="109"/>
        <v>10</v>
      </c>
      <c r="K609" s="36">
        <f t="shared" si="110"/>
        <v>46.954074074074065</v>
      </c>
      <c r="L609" s="64">
        <v>70.70063694267516</v>
      </c>
      <c r="M609" s="65">
        <v>100</v>
      </c>
      <c r="N609" s="90">
        <f t="shared" si="111"/>
        <v>77.35958309206717</v>
      </c>
      <c r="O609" s="66">
        <v>99.36440677966102</v>
      </c>
      <c r="P609" s="57">
        <v>99.55911845</v>
      </c>
      <c r="Q609" s="67">
        <v>56.07567305360175</v>
      </c>
      <c r="R609" s="68" t="s">
        <v>1</v>
      </c>
      <c r="S609" s="44">
        <f t="shared" si="112"/>
        <v>84.9466079281119</v>
      </c>
      <c r="T609" s="64">
        <v>100</v>
      </c>
      <c r="U609" s="57">
        <v>88.75</v>
      </c>
      <c r="V609" s="57">
        <v>100</v>
      </c>
      <c r="W609" s="56" t="s">
        <v>1</v>
      </c>
      <c r="X609" s="56" t="s">
        <v>1</v>
      </c>
      <c r="Y609" s="90">
        <f t="shared" si="113"/>
        <v>96.24999999999999</v>
      </c>
      <c r="Z609" s="101">
        <f t="shared" si="114"/>
        <v>84.32113109750536</v>
      </c>
      <c r="AA609" s="50">
        <v>82.8513933695416</v>
      </c>
      <c r="AB609" s="47">
        <v>15.730337078651685</v>
      </c>
      <c r="AC609" s="44">
        <f t="shared" si="115"/>
        <v>66.07112929681912</v>
      </c>
      <c r="AD609" s="85">
        <v>34.19999999999999</v>
      </c>
      <c r="AE609" s="91">
        <f t="shared" si="116"/>
        <v>34.19999999999999</v>
      </c>
      <c r="AF609" s="88">
        <v>18.75</v>
      </c>
      <c r="AG609" s="80">
        <v>100</v>
      </c>
      <c r="AH609" s="92">
        <f t="shared" si="117"/>
        <v>45.83333333333333</v>
      </c>
      <c r="AI609" s="37">
        <f t="shared" si="118"/>
        <v>53.52460229163686</v>
      </c>
      <c r="AJ609" s="38">
        <f t="shared" si="119"/>
        <v>67.60876105105855</v>
      </c>
    </row>
    <row r="610" spans="1:36" ht="15">
      <c r="A610" s="17">
        <v>396</v>
      </c>
      <c r="B610" s="18">
        <v>41020</v>
      </c>
      <c r="C610" s="19" t="s">
        <v>15</v>
      </c>
      <c r="D610" s="19" t="s">
        <v>192</v>
      </c>
      <c r="E610" s="20">
        <v>6</v>
      </c>
      <c r="F610" s="48">
        <v>40.1</v>
      </c>
      <c r="G610" s="49">
        <v>86.92053317053316</v>
      </c>
      <c r="H610" s="44">
        <f t="shared" si="108"/>
        <v>55.70684439017772</v>
      </c>
      <c r="I610" s="104">
        <v>0</v>
      </c>
      <c r="J610" s="103">
        <f t="shared" si="109"/>
        <v>0</v>
      </c>
      <c r="K610" s="36">
        <f t="shared" si="110"/>
        <v>33.42410663410663</v>
      </c>
      <c r="L610" s="64">
        <v>86.36363636363636</v>
      </c>
      <c r="M610" s="65">
        <v>100</v>
      </c>
      <c r="N610" s="90">
        <f t="shared" si="111"/>
        <v>89.46280991735537</v>
      </c>
      <c r="O610" s="66">
        <v>96.77482541304717</v>
      </c>
      <c r="P610" s="57">
        <v>99.3553104</v>
      </c>
      <c r="Q610" s="67">
        <v>73.94957983193278</v>
      </c>
      <c r="R610" s="68" t="s">
        <v>1</v>
      </c>
      <c r="S610" s="44">
        <f t="shared" si="112"/>
        <v>89.97030527423394</v>
      </c>
      <c r="T610" s="64">
        <v>100</v>
      </c>
      <c r="U610" s="57">
        <v>100</v>
      </c>
      <c r="V610" s="57">
        <v>100</v>
      </c>
      <c r="W610" s="56" t="s">
        <v>1</v>
      </c>
      <c r="X610" s="56" t="s">
        <v>1</v>
      </c>
      <c r="Y610" s="90">
        <f t="shared" si="113"/>
        <v>99.99999999999999</v>
      </c>
      <c r="Z610" s="101">
        <f t="shared" si="114"/>
        <v>92.15413405139122</v>
      </c>
      <c r="AA610" s="50">
        <v>81.0216067128389</v>
      </c>
      <c r="AB610" s="47">
        <v>19.78021978021978</v>
      </c>
      <c r="AC610" s="44">
        <f t="shared" si="115"/>
        <v>65.71125997968413</v>
      </c>
      <c r="AD610" s="85">
        <v>54.699999999999996</v>
      </c>
      <c r="AE610" s="91">
        <f t="shared" si="116"/>
        <v>54.699999999999996</v>
      </c>
      <c r="AF610" s="88">
        <v>46.875</v>
      </c>
      <c r="AG610" s="80">
        <v>100</v>
      </c>
      <c r="AH610" s="92">
        <f t="shared" si="117"/>
        <v>64.58333333333333</v>
      </c>
      <c r="AI610" s="37">
        <f t="shared" si="118"/>
        <v>62.549338655831534</v>
      </c>
      <c r="AJ610" s="38">
        <f t="shared" si="119"/>
        <v>71.5266899492664</v>
      </c>
    </row>
    <row r="611" spans="1:36" ht="15">
      <c r="A611" s="17">
        <v>205</v>
      </c>
      <c r="B611" s="18">
        <v>41026</v>
      </c>
      <c r="C611" s="19" t="s">
        <v>15</v>
      </c>
      <c r="D611" s="19" t="s">
        <v>362</v>
      </c>
      <c r="E611" s="20">
        <v>6</v>
      </c>
      <c r="F611" s="48">
        <v>87.60000000000001</v>
      </c>
      <c r="G611" s="49">
        <v>76.97293447293447</v>
      </c>
      <c r="H611" s="44">
        <f t="shared" si="108"/>
        <v>84.0576448243115</v>
      </c>
      <c r="I611" s="104">
        <v>5</v>
      </c>
      <c r="J611" s="103">
        <f t="shared" si="109"/>
        <v>5</v>
      </c>
      <c r="K611" s="36">
        <f t="shared" si="110"/>
        <v>52.43458689458689</v>
      </c>
      <c r="L611" s="64">
        <v>84.05797101449275</v>
      </c>
      <c r="M611" s="65">
        <v>100</v>
      </c>
      <c r="N611" s="90">
        <f t="shared" si="111"/>
        <v>87.68115942028984</v>
      </c>
      <c r="O611" s="66">
        <v>89.68217761557177</v>
      </c>
      <c r="P611" s="57">
        <v>99.44455825</v>
      </c>
      <c r="Q611" s="67">
        <v>82.36673773987206</v>
      </c>
      <c r="R611" s="68" t="s">
        <v>1</v>
      </c>
      <c r="S611" s="44">
        <f t="shared" si="112"/>
        <v>90.44126339481348</v>
      </c>
      <c r="T611" s="64">
        <v>100</v>
      </c>
      <c r="U611" s="57">
        <v>75.89285714285714</v>
      </c>
      <c r="V611" s="57">
        <v>100</v>
      </c>
      <c r="W611" s="56" t="s">
        <v>1</v>
      </c>
      <c r="X611" s="56" t="s">
        <v>1</v>
      </c>
      <c r="Y611" s="90">
        <f t="shared" si="113"/>
        <v>91.9642857142857</v>
      </c>
      <c r="Z611" s="101">
        <f t="shared" si="114"/>
        <v>89.59234300269641</v>
      </c>
      <c r="AA611" s="50">
        <v>87.4620538249629</v>
      </c>
      <c r="AB611" s="47">
        <v>6.521739130434782</v>
      </c>
      <c r="AC611" s="44">
        <f t="shared" si="115"/>
        <v>67.22697515133088</v>
      </c>
      <c r="AD611" s="85">
        <v>65.49999999999999</v>
      </c>
      <c r="AE611" s="91">
        <f t="shared" si="116"/>
        <v>65.49999999999999</v>
      </c>
      <c r="AF611" s="88">
        <v>68.75</v>
      </c>
      <c r="AG611" s="80">
        <v>100</v>
      </c>
      <c r="AH611" s="92">
        <f t="shared" si="117"/>
        <v>79.16666666666666</v>
      </c>
      <c r="AI611" s="37">
        <f t="shared" si="118"/>
        <v>69.15438674737646</v>
      </c>
      <c r="AJ611" s="38">
        <f t="shared" si="119"/>
        <v>76.02940490447853</v>
      </c>
    </row>
    <row r="612" spans="1:36" ht="15">
      <c r="A612" s="17">
        <v>910</v>
      </c>
      <c r="B612" s="18">
        <v>41078</v>
      </c>
      <c r="C612" s="19" t="s">
        <v>15</v>
      </c>
      <c r="D612" s="19" t="s">
        <v>588</v>
      </c>
      <c r="E612" s="20">
        <v>6</v>
      </c>
      <c r="F612" s="48">
        <v>52.35000000000001</v>
      </c>
      <c r="G612" s="49">
        <v>86.90221815221817</v>
      </c>
      <c r="H612" s="44">
        <f t="shared" si="108"/>
        <v>63.86740605073939</v>
      </c>
      <c r="I612" s="104">
        <v>22</v>
      </c>
      <c r="J612" s="103">
        <f t="shared" si="109"/>
        <v>22</v>
      </c>
      <c r="K612" s="36">
        <f t="shared" si="110"/>
        <v>47.12044363044363</v>
      </c>
      <c r="L612" s="64">
        <v>41.891891891891895</v>
      </c>
      <c r="M612" s="65">
        <v>100</v>
      </c>
      <c r="N612" s="90">
        <f t="shared" si="111"/>
        <v>55.0982800982801</v>
      </c>
      <c r="O612" s="66">
        <v>92.09914540972892</v>
      </c>
      <c r="P612" s="57">
        <v>99.64758054999999</v>
      </c>
      <c r="Q612" s="67">
        <v>51.66561910747958</v>
      </c>
      <c r="R612" s="68" t="s">
        <v>1</v>
      </c>
      <c r="S612" s="44">
        <f t="shared" si="112"/>
        <v>81.08673745051382</v>
      </c>
      <c r="T612" s="64">
        <v>99.16666666666667</v>
      </c>
      <c r="U612" s="57">
        <v>91.5631469979296</v>
      </c>
      <c r="V612" s="57">
        <v>92.59259259259261</v>
      </c>
      <c r="W612" s="56" t="s">
        <v>1</v>
      </c>
      <c r="X612" s="56" t="s">
        <v>1</v>
      </c>
      <c r="Y612" s="90">
        <f t="shared" si="113"/>
        <v>94.44080208572963</v>
      </c>
      <c r="Z612" s="101">
        <f t="shared" si="114"/>
        <v>72.85679172798278</v>
      </c>
      <c r="AA612" s="50">
        <v>10.9164243444546</v>
      </c>
      <c r="AB612" s="47">
        <v>5.434782608695652</v>
      </c>
      <c r="AC612" s="44">
        <f t="shared" si="115"/>
        <v>9.546013910514862</v>
      </c>
      <c r="AD612" s="85">
        <v>57.59999999999994</v>
      </c>
      <c r="AE612" s="91">
        <f t="shared" si="116"/>
        <v>57.59999999999994</v>
      </c>
      <c r="AF612" s="88">
        <v>28.125</v>
      </c>
      <c r="AG612" s="80">
        <v>100</v>
      </c>
      <c r="AH612" s="92">
        <f t="shared" si="117"/>
        <v>52.08333333333333</v>
      </c>
      <c r="AI612" s="37">
        <f t="shared" si="118"/>
        <v>30.86787408560791</v>
      </c>
      <c r="AJ612" s="38">
        <f t="shared" si="119"/>
        <v>55.11284681576249</v>
      </c>
    </row>
    <row r="613" spans="1:36" ht="15">
      <c r="A613" s="17">
        <v>748</v>
      </c>
      <c r="B613" s="18">
        <v>41132</v>
      </c>
      <c r="C613" s="19" t="s">
        <v>15</v>
      </c>
      <c r="D613" s="19" t="s">
        <v>518</v>
      </c>
      <c r="E613" s="20">
        <v>6</v>
      </c>
      <c r="F613" s="48">
        <v>90.10000000000001</v>
      </c>
      <c r="G613" s="49">
        <v>82.13624338624341</v>
      </c>
      <c r="H613" s="44">
        <f t="shared" si="108"/>
        <v>87.44541446208115</v>
      </c>
      <c r="I613" s="104">
        <v>10</v>
      </c>
      <c r="J613" s="103">
        <f t="shared" si="109"/>
        <v>10</v>
      </c>
      <c r="K613" s="36">
        <f t="shared" si="110"/>
        <v>56.46724867724868</v>
      </c>
      <c r="L613" s="64">
        <v>21.693121693121697</v>
      </c>
      <c r="M613" s="65">
        <v>100</v>
      </c>
      <c r="N613" s="90">
        <f t="shared" si="111"/>
        <v>39.49013949013949</v>
      </c>
      <c r="O613" s="66">
        <v>96.07216230097586</v>
      </c>
      <c r="P613" s="57">
        <v>99.6774109</v>
      </c>
      <c r="Q613" s="67">
        <v>24.540256529129962</v>
      </c>
      <c r="R613" s="68" t="s">
        <v>1</v>
      </c>
      <c r="S613" s="44">
        <f t="shared" si="112"/>
        <v>73.3840495288415</v>
      </c>
      <c r="T613" s="64">
        <v>95.27777777777779</v>
      </c>
      <c r="U613" s="57">
        <v>94.38888888888889</v>
      </c>
      <c r="V613" s="57">
        <v>90.74074074074072</v>
      </c>
      <c r="W613" s="56" t="s">
        <v>1</v>
      </c>
      <c r="X613" s="56" t="s">
        <v>1</v>
      </c>
      <c r="Y613" s="90">
        <f t="shared" si="113"/>
        <v>93.46913580246913</v>
      </c>
      <c r="Z613" s="101">
        <f t="shared" si="114"/>
        <v>63.291149817483245</v>
      </c>
      <c r="AA613" s="50">
        <v>81.4205937418362</v>
      </c>
      <c r="AB613" s="47">
        <v>6.521739130434782</v>
      </c>
      <c r="AC613" s="44">
        <f t="shared" si="115"/>
        <v>62.695880088985845</v>
      </c>
      <c r="AD613" s="85">
        <v>63.599999999999945</v>
      </c>
      <c r="AE613" s="91">
        <f t="shared" si="116"/>
        <v>63.599999999999945</v>
      </c>
      <c r="AF613" s="88">
        <v>65.625</v>
      </c>
      <c r="AG613" s="80">
        <v>100</v>
      </c>
      <c r="AH613" s="92">
        <f t="shared" si="117"/>
        <v>77.08333333333333</v>
      </c>
      <c r="AI613" s="37">
        <f t="shared" si="118"/>
        <v>65.81446938079243</v>
      </c>
      <c r="AJ613" s="38">
        <f t="shared" si="119"/>
        <v>62.683365458429094</v>
      </c>
    </row>
    <row r="614" spans="1:36" ht="15">
      <c r="A614" s="17">
        <v>618</v>
      </c>
      <c r="B614" s="18">
        <v>41206</v>
      </c>
      <c r="C614" s="19" t="s">
        <v>15</v>
      </c>
      <c r="D614" s="19" t="s">
        <v>608</v>
      </c>
      <c r="E614" s="20">
        <v>6</v>
      </c>
      <c r="F614" s="48">
        <v>69.5</v>
      </c>
      <c r="G614" s="49">
        <v>88.46866096866096</v>
      </c>
      <c r="H614" s="44">
        <f t="shared" si="108"/>
        <v>75.82288698955364</v>
      </c>
      <c r="I614" s="104">
        <v>0</v>
      </c>
      <c r="J614" s="103">
        <f t="shared" si="109"/>
        <v>0</v>
      </c>
      <c r="K614" s="36">
        <f t="shared" si="110"/>
        <v>45.49373219373218</v>
      </c>
      <c r="L614" s="64">
        <v>57.692307692307686</v>
      </c>
      <c r="M614" s="65">
        <v>100</v>
      </c>
      <c r="N614" s="90">
        <f t="shared" si="111"/>
        <v>67.30769230769229</v>
      </c>
      <c r="O614" s="66">
        <v>97.72861604606572</v>
      </c>
      <c r="P614" s="57">
        <v>99.2883521</v>
      </c>
      <c r="Q614" s="67">
        <v>67.22741433021807</v>
      </c>
      <c r="R614" s="68" t="s">
        <v>1</v>
      </c>
      <c r="S614" s="44">
        <f t="shared" si="112"/>
        <v>88.02640991241205</v>
      </c>
      <c r="T614" s="64">
        <v>95.41666666666666</v>
      </c>
      <c r="U614" s="57">
        <v>62.5</v>
      </c>
      <c r="V614" s="57">
        <v>100</v>
      </c>
      <c r="W614" s="56" t="s">
        <v>1</v>
      </c>
      <c r="X614" s="56" t="s">
        <v>1</v>
      </c>
      <c r="Y614" s="90">
        <f t="shared" si="113"/>
        <v>85.97222222222221</v>
      </c>
      <c r="Z614" s="101">
        <f t="shared" si="114"/>
        <v>78.41716912068979</v>
      </c>
      <c r="AA614" s="50">
        <v>57.6446650637482</v>
      </c>
      <c r="AB614" s="47">
        <v>1.0752688172043012</v>
      </c>
      <c r="AC614" s="44">
        <f t="shared" si="115"/>
        <v>43.502316002112224</v>
      </c>
      <c r="AD614" s="85">
        <v>71.5</v>
      </c>
      <c r="AE614" s="91">
        <f t="shared" si="116"/>
        <v>71.5</v>
      </c>
      <c r="AF614" s="88">
        <v>84.375</v>
      </c>
      <c r="AG614" s="80">
        <v>100</v>
      </c>
      <c r="AH614" s="92">
        <f t="shared" si="117"/>
        <v>89.58333333333333</v>
      </c>
      <c r="AI614" s="37">
        <f t="shared" si="118"/>
        <v>60.184568534459856</v>
      </c>
      <c r="AJ614" s="38">
        <f t="shared" si="119"/>
        <v>66.3627015594293</v>
      </c>
    </row>
    <row r="615" spans="1:36" ht="15">
      <c r="A615" s="17">
        <v>1018</v>
      </c>
      <c r="B615" s="18">
        <v>41244</v>
      </c>
      <c r="C615" s="19" t="s">
        <v>15</v>
      </c>
      <c r="D615" s="19" t="s">
        <v>654</v>
      </c>
      <c r="E615" s="20">
        <v>6</v>
      </c>
      <c r="F615" s="48">
        <v>80.75000000000001</v>
      </c>
      <c r="G615" s="49">
        <v>98.65384615384615</v>
      </c>
      <c r="H615" s="44">
        <f t="shared" si="108"/>
        <v>86.71794871794873</v>
      </c>
      <c r="I615" s="104">
        <v>0</v>
      </c>
      <c r="J615" s="103">
        <f t="shared" si="109"/>
        <v>0</v>
      </c>
      <c r="K615" s="36">
        <f t="shared" si="110"/>
        <v>52.03076923076924</v>
      </c>
      <c r="L615" s="64">
        <v>43.50282485875706</v>
      </c>
      <c r="M615" s="65">
        <v>0</v>
      </c>
      <c r="N615" s="90">
        <f t="shared" si="111"/>
        <v>33.61581920903954</v>
      </c>
      <c r="O615" s="66">
        <v>100</v>
      </c>
      <c r="P615" s="57">
        <v>99.81364775</v>
      </c>
      <c r="Q615" s="67">
        <v>4.2446941323345815</v>
      </c>
      <c r="R615" s="68" t="s">
        <v>1</v>
      </c>
      <c r="S615" s="44">
        <f t="shared" si="112"/>
        <v>67.9769351395527</v>
      </c>
      <c r="T615" s="64">
        <v>96.52777777777779</v>
      </c>
      <c r="U615" s="57">
        <v>80</v>
      </c>
      <c r="V615" s="57">
        <v>98.14814814814815</v>
      </c>
      <c r="W615" s="56" t="s">
        <v>1</v>
      </c>
      <c r="X615" s="56" t="s">
        <v>1</v>
      </c>
      <c r="Y615" s="90">
        <f t="shared" si="113"/>
        <v>91.55864197530863</v>
      </c>
      <c r="Z615" s="101">
        <f t="shared" si="114"/>
        <v>58.517653770708336</v>
      </c>
      <c r="AA615" s="50">
        <v>0</v>
      </c>
      <c r="AB615" s="47">
        <v>5.434782608695652</v>
      </c>
      <c r="AC615" s="44">
        <f t="shared" si="115"/>
        <v>1.358695652173913</v>
      </c>
      <c r="AD615" s="85">
        <v>45.89999999999997</v>
      </c>
      <c r="AE615" s="91">
        <f t="shared" si="116"/>
        <v>45.89999999999997</v>
      </c>
      <c r="AF615" s="88">
        <v>34.375</v>
      </c>
      <c r="AG615" s="80">
        <v>100</v>
      </c>
      <c r="AH615" s="92">
        <f t="shared" si="117"/>
        <v>56.24999999999999</v>
      </c>
      <c r="AI615" s="37">
        <f t="shared" si="118"/>
        <v>24.21463768115941</v>
      </c>
      <c r="AJ615" s="38">
        <f t="shared" si="119"/>
        <v>46.92937203585584</v>
      </c>
    </row>
    <row r="616" spans="1:36" ht="15">
      <c r="A616" s="17">
        <v>1000</v>
      </c>
      <c r="B616" s="18">
        <v>41298</v>
      </c>
      <c r="C616" s="19" t="s">
        <v>15</v>
      </c>
      <c r="D616" s="19" t="s">
        <v>854</v>
      </c>
      <c r="E616" s="20">
        <v>6</v>
      </c>
      <c r="F616" s="48">
        <v>0</v>
      </c>
      <c r="G616" s="49">
        <v>97.5</v>
      </c>
      <c r="H616" s="44">
        <f t="shared" si="108"/>
        <v>32.5</v>
      </c>
      <c r="I616" s="104">
        <v>0</v>
      </c>
      <c r="J616" s="103">
        <f t="shared" si="109"/>
        <v>0</v>
      </c>
      <c r="K616" s="36">
        <f t="shared" si="110"/>
        <v>19.5</v>
      </c>
      <c r="L616" s="64">
        <v>36.02150537634409</v>
      </c>
      <c r="M616" s="65">
        <v>100</v>
      </c>
      <c r="N616" s="90">
        <f t="shared" si="111"/>
        <v>50.562072336265885</v>
      </c>
      <c r="O616" s="66">
        <v>74.45384659769287</v>
      </c>
      <c r="P616" s="57">
        <v>99.5437701</v>
      </c>
      <c r="Q616" s="67">
        <v>4.931826556934038</v>
      </c>
      <c r="R616" s="68" t="s">
        <v>1</v>
      </c>
      <c r="S616" s="44">
        <f t="shared" si="112"/>
        <v>59.60587078419759</v>
      </c>
      <c r="T616" s="64">
        <v>98.61111111111111</v>
      </c>
      <c r="U616" s="57">
        <v>85.625</v>
      </c>
      <c r="V616" s="57">
        <v>96.2962962962963</v>
      </c>
      <c r="W616" s="56" t="s">
        <v>1</v>
      </c>
      <c r="X616" s="56" t="s">
        <v>1</v>
      </c>
      <c r="Y616" s="90">
        <f t="shared" si="113"/>
        <v>93.5108024691358</v>
      </c>
      <c r="Z616" s="101">
        <f t="shared" si="114"/>
        <v>63.76378307149281</v>
      </c>
      <c r="AA616" s="50">
        <v>45.2641412319443</v>
      </c>
      <c r="AB616" s="47">
        <v>5.434782608695652</v>
      </c>
      <c r="AC616" s="44">
        <f t="shared" si="115"/>
        <v>35.30680157613214</v>
      </c>
      <c r="AD616" s="85">
        <v>47.39999999999995</v>
      </c>
      <c r="AE616" s="91">
        <f t="shared" si="116"/>
        <v>47.39999999999995</v>
      </c>
      <c r="AF616" s="88">
        <v>25</v>
      </c>
      <c r="AG616" s="80">
        <v>100</v>
      </c>
      <c r="AH616" s="92">
        <f t="shared" si="117"/>
        <v>49.99999999999999</v>
      </c>
      <c r="AI616" s="37">
        <f t="shared" si="118"/>
        <v>41.47029417393713</v>
      </c>
      <c r="AJ616" s="38">
        <f t="shared" si="119"/>
        <v>48.22297978792754</v>
      </c>
    </row>
    <row r="617" spans="1:36" ht="15">
      <c r="A617" s="17">
        <v>394</v>
      </c>
      <c r="B617" s="18">
        <v>41306</v>
      </c>
      <c r="C617" s="19" t="s">
        <v>15</v>
      </c>
      <c r="D617" s="19" t="s">
        <v>331</v>
      </c>
      <c r="E617" s="20">
        <v>6</v>
      </c>
      <c r="F617" s="48">
        <v>78.30000000000001</v>
      </c>
      <c r="G617" s="49">
        <v>80</v>
      </c>
      <c r="H617" s="44">
        <f t="shared" si="108"/>
        <v>78.86666666666667</v>
      </c>
      <c r="I617" s="104">
        <v>15.000000000000002</v>
      </c>
      <c r="J617" s="103">
        <f t="shared" si="109"/>
        <v>15.000000000000002</v>
      </c>
      <c r="K617" s="36">
        <f t="shared" si="110"/>
        <v>53.32</v>
      </c>
      <c r="L617" s="64">
        <v>73.8562091503268</v>
      </c>
      <c r="M617" s="65">
        <v>100</v>
      </c>
      <c r="N617" s="90">
        <f t="shared" si="111"/>
        <v>79.79797979797979</v>
      </c>
      <c r="O617" s="66">
        <v>98.33677685950413</v>
      </c>
      <c r="P617" s="57">
        <v>99.9587758</v>
      </c>
      <c r="Q617" s="67">
        <v>28.084017485872693</v>
      </c>
      <c r="R617" s="68" t="s">
        <v>1</v>
      </c>
      <c r="S617" s="44">
        <f t="shared" si="112"/>
        <v>75.41269430467865</v>
      </c>
      <c r="T617" s="64">
        <v>92.77777777777777</v>
      </c>
      <c r="U617" s="57">
        <v>84.89130434782608</v>
      </c>
      <c r="V617" s="57">
        <v>89.81481481481482</v>
      </c>
      <c r="W617" s="56" t="s">
        <v>1</v>
      </c>
      <c r="X617" s="56" t="s">
        <v>1</v>
      </c>
      <c r="Y617" s="90">
        <f t="shared" si="113"/>
        <v>89.16129898013955</v>
      </c>
      <c r="Z617" s="101">
        <f t="shared" si="114"/>
        <v>80.64188504384177</v>
      </c>
      <c r="AA617" s="50">
        <v>98.3333333333333</v>
      </c>
      <c r="AB617" s="47">
        <v>29.761904761904763</v>
      </c>
      <c r="AC617" s="44">
        <f t="shared" si="115"/>
        <v>81.19047619047616</v>
      </c>
      <c r="AD617" s="85">
        <v>39.199999999999996</v>
      </c>
      <c r="AE617" s="91">
        <f t="shared" si="116"/>
        <v>39.199999999999996</v>
      </c>
      <c r="AF617" s="88">
        <v>62.5</v>
      </c>
      <c r="AG617" s="80">
        <v>100</v>
      </c>
      <c r="AH617" s="92">
        <f t="shared" si="117"/>
        <v>75</v>
      </c>
      <c r="AI617" s="37">
        <f t="shared" si="118"/>
        <v>68.75492063492061</v>
      </c>
      <c r="AJ617" s="38">
        <f t="shared" si="119"/>
        <v>71.61141871239707</v>
      </c>
    </row>
    <row r="618" spans="1:36" ht="15">
      <c r="A618" s="17">
        <v>181</v>
      </c>
      <c r="B618" s="18">
        <v>41319</v>
      </c>
      <c r="C618" s="19" t="s">
        <v>15</v>
      </c>
      <c r="D618" s="19" t="s">
        <v>519</v>
      </c>
      <c r="E618" s="20">
        <v>6</v>
      </c>
      <c r="F618" s="48">
        <v>85.85000000000001</v>
      </c>
      <c r="G618" s="49">
        <v>74.93844118844119</v>
      </c>
      <c r="H618" s="44">
        <f t="shared" si="108"/>
        <v>82.21281372948039</v>
      </c>
      <c r="I618" s="104">
        <v>0</v>
      </c>
      <c r="J618" s="103">
        <f t="shared" si="109"/>
        <v>0</v>
      </c>
      <c r="K618" s="36">
        <f t="shared" si="110"/>
        <v>49.32768823768823</v>
      </c>
      <c r="L618" s="64">
        <v>97.47899159663865</v>
      </c>
      <c r="M618" s="65">
        <v>100</v>
      </c>
      <c r="N618" s="90">
        <f t="shared" si="111"/>
        <v>98.05194805194805</v>
      </c>
      <c r="O618" s="66">
        <v>94.97705902345078</v>
      </c>
      <c r="P618" s="57">
        <v>99.361934</v>
      </c>
      <c r="Q618" s="67">
        <v>64.22405139530215</v>
      </c>
      <c r="R618" s="68" t="s">
        <v>1</v>
      </c>
      <c r="S618" s="44">
        <f t="shared" si="112"/>
        <v>86.13381417199707</v>
      </c>
      <c r="T618" s="64">
        <v>99.30555555555554</v>
      </c>
      <c r="U618" s="57">
        <v>80.83333333333333</v>
      </c>
      <c r="V618" s="57">
        <v>100</v>
      </c>
      <c r="W618" s="56" t="s">
        <v>1</v>
      </c>
      <c r="X618" s="56" t="s">
        <v>1</v>
      </c>
      <c r="Y618" s="90">
        <f t="shared" si="113"/>
        <v>93.37962962962962</v>
      </c>
      <c r="Z618" s="101">
        <f t="shared" si="114"/>
        <v>93.11678878900732</v>
      </c>
      <c r="AA618" s="50">
        <v>82.5767323047818</v>
      </c>
      <c r="AB618" s="47">
        <v>8.791208791208792</v>
      </c>
      <c r="AC618" s="44">
        <f t="shared" si="115"/>
        <v>64.13035142638856</v>
      </c>
      <c r="AD618" s="85">
        <v>61.799999999999955</v>
      </c>
      <c r="AE618" s="91">
        <f t="shared" si="116"/>
        <v>61.799999999999955</v>
      </c>
      <c r="AF618" s="88">
        <v>78.125</v>
      </c>
      <c r="AG618" s="80">
        <v>100</v>
      </c>
      <c r="AH618" s="92">
        <f t="shared" si="117"/>
        <v>85.41666666666666</v>
      </c>
      <c r="AI618" s="37">
        <f t="shared" si="118"/>
        <v>67.76618742740722</v>
      </c>
      <c r="AJ618" s="38">
        <f t="shared" si="119"/>
        <v>76.75378827026347</v>
      </c>
    </row>
    <row r="619" spans="1:36" ht="15">
      <c r="A619" s="17">
        <v>449</v>
      </c>
      <c r="B619" s="18">
        <v>41349</v>
      </c>
      <c r="C619" s="19" t="s">
        <v>15</v>
      </c>
      <c r="D619" s="19" t="s">
        <v>484</v>
      </c>
      <c r="E619" s="20">
        <v>6</v>
      </c>
      <c r="F619" s="48">
        <v>82.3</v>
      </c>
      <c r="G619" s="49">
        <v>85.88675213675214</v>
      </c>
      <c r="H619" s="44">
        <f t="shared" si="108"/>
        <v>83.49558404558404</v>
      </c>
      <c r="I619" s="104">
        <v>5</v>
      </c>
      <c r="J619" s="103">
        <f t="shared" si="109"/>
        <v>5</v>
      </c>
      <c r="K619" s="36">
        <f t="shared" si="110"/>
        <v>52.09735042735042</v>
      </c>
      <c r="L619" s="64">
        <v>94.5578231292517</v>
      </c>
      <c r="M619" s="65">
        <v>100</v>
      </c>
      <c r="N619" s="90">
        <f t="shared" si="111"/>
        <v>95.79468150896722</v>
      </c>
      <c r="O619" s="66">
        <v>97.69935393512243</v>
      </c>
      <c r="P619" s="57">
        <v>99.41551765</v>
      </c>
      <c r="Q619" s="67">
        <v>43.1434934775692</v>
      </c>
      <c r="R619" s="68" t="s">
        <v>1</v>
      </c>
      <c r="S619" s="44">
        <f t="shared" si="112"/>
        <v>80.03606786150915</v>
      </c>
      <c r="T619" s="64">
        <v>96.52777777777779</v>
      </c>
      <c r="U619" s="57">
        <v>77.49999999999999</v>
      </c>
      <c r="V619" s="57">
        <v>87.96296296296295</v>
      </c>
      <c r="W619" s="56" t="s">
        <v>1</v>
      </c>
      <c r="X619" s="56" t="s">
        <v>1</v>
      </c>
      <c r="Y619" s="90">
        <f t="shared" si="113"/>
        <v>87.33024691358023</v>
      </c>
      <c r="Z619" s="101">
        <f t="shared" si="114"/>
        <v>88.72046083888776</v>
      </c>
      <c r="AA619" s="50">
        <v>62.1916390890254</v>
      </c>
      <c r="AB619" s="47">
        <v>36.26373626373626</v>
      </c>
      <c r="AC619" s="44">
        <f t="shared" si="115"/>
        <v>55.70966338270312</v>
      </c>
      <c r="AD619" s="85">
        <v>41.09999999999997</v>
      </c>
      <c r="AE619" s="91">
        <f t="shared" si="116"/>
        <v>41.09999999999997</v>
      </c>
      <c r="AF619" s="88">
        <v>28.125</v>
      </c>
      <c r="AG619" s="80">
        <v>100</v>
      </c>
      <c r="AH619" s="92">
        <f t="shared" si="117"/>
        <v>52.08333333333333</v>
      </c>
      <c r="AI619" s="37">
        <f t="shared" si="118"/>
        <v>51.08848713744165</v>
      </c>
      <c r="AJ619" s="38">
        <f t="shared" si="119"/>
        <v>70.10624664614646</v>
      </c>
    </row>
    <row r="620" spans="1:36" ht="15">
      <c r="A620" s="17">
        <v>400</v>
      </c>
      <c r="B620" s="18">
        <v>41357</v>
      </c>
      <c r="C620" s="19" t="s">
        <v>15</v>
      </c>
      <c r="D620" s="19" t="s">
        <v>563</v>
      </c>
      <c r="E620" s="20">
        <v>6</v>
      </c>
      <c r="F620" s="48">
        <v>74.2</v>
      </c>
      <c r="G620" s="49">
        <v>74.91809116809117</v>
      </c>
      <c r="H620" s="44">
        <f t="shared" si="108"/>
        <v>74.43936372269705</v>
      </c>
      <c r="I620" s="104">
        <v>5</v>
      </c>
      <c r="J620" s="103">
        <f t="shared" si="109"/>
        <v>5</v>
      </c>
      <c r="K620" s="36">
        <f t="shared" si="110"/>
        <v>46.66361823361823</v>
      </c>
      <c r="L620" s="64">
        <v>83.92857142857143</v>
      </c>
      <c r="M620" s="65">
        <v>100</v>
      </c>
      <c r="N620" s="90">
        <f t="shared" si="111"/>
        <v>87.58116883116884</v>
      </c>
      <c r="O620" s="66">
        <v>93.75186678614098</v>
      </c>
      <c r="P620" s="57">
        <v>99.9792317</v>
      </c>
      <c r="Q620" s="67">
        <v>63.75046142488004</v>
      </c>
      <c r="R620" s="68" t="s">
        <v>1</v>
      </c>
      <c r="S620" s="44">
        <f t="shared" si="112"/>
        <v>85.77354464535888</v>
      </c>
      <c r="T620" s="64">
        <v>79.72222222222221</v>
      </c>
      <c r="U620" s="57">
        <v>82.5</v>
      </c>
      <c r="V620" s="57">
        <v>90.74074074074072</v>
      </c>
      <c r="W620" s="56" t="s">
        <v>1</v>
      </c>
      <c r="X620" s="56" t="s">
        <v>1</v>
      </c>
      <c r="Y620" s="90">
        <f t="shared" si="113"/>
        <v>84.32098765432097</v>
      </c>
      <c r="Z620" s="101">
        <f t="shared" si="114"/>
        <v>86.22028560926617</v>
      </c>
      <c r="AA620" s="50">
        <v>79.6984401806255</v>
      </c>
      <c r="AB620" s="47">
        <v>5.434782608695652</v>
      </c>
      <c r="AC620" s="44">
        <f t="shared" si="115"/>
        <v>61.13252578764304</v>
      </c>
      <c r="AD620" s="85">
        <v>71.2</v>
      </c>
      <c r="AE620" s="91">
        <f t="shared" si="116"/>
        <v>71.2</v>
      </c>
      <c r="AF620" s="88">
        <v>34.375</v>
      </c>
      <c r="AG620" s="80">
        <v>100</v>
      </c>
      <c r="AH620" s="92">
        <f t="shared" si="117"/>
        <v>56.24999999999999</v>
      </c>
      <c r="AI620" s="37">
        <f t="shared" si="118"/>
        <v>62.84068042007628</v>
      </c>
      <c r="AJ620" s="38">
        <f t="shared" si="119"/>
        <v>71.29507057737962</v>
      </c>
    </row>
    <row r="621" spans="1:36" ht="15">
      <c r="A621" s="17">
        <v>851</v>
      </c>
      <c r="B621" s="18">
        <v>41359</v>
      </c>
      <c r="C621" s="19" t="s">
        <v>15</v>
      </c>
      <c r="D621" s="19" t="s">
        <v>1101</v>
      </c>
      <c r="E621" s="20">
        <v>6</v>
      </c>
      <c r="F621" s="48">
        <v>51.30000000000001</v>
      </c>
      <c r="G621" s="49">
        <v>93.46866096866096</v>
      </c>
      <c r="H621" s="44">
        <f t="shared" si="108"/>
        <v>65.35622032288698</v>
      </c>
      <c r="I621" s="104">
        <v>5</v>
      </c>
      <c r="J621" s="103">
        <f t="shared" si="109"/>
        <v>5</v>
      </c>
      <c r="K621" s="36">
        <f t="shared" si="110"/>
        <v>41.21373219373219</v>
      </c>
      <c r="L621" s="64">
        <v>41.75257731958762</v>
      </c>
      <c r="M621" s="65">
        <v>100</v>
      </c>
      <c r="N621" s="90">
        <f t="shared" si="111"/>
        <v>54.990627928772255</v>
      </c>
      <c r="O621" s="66">
        <v>80.10399846784287</v>
      </c>
      <c r="P621" s="57">
        <v>98.66350915</v>
      </c>
      <c r="Q621" s="67">
        <v>44.765403239272</v>
      </c>
      <c r="R621" s="68" t="s">
        <v>1</v>
      </c>
      <c r="S621" s="44">
        <f t="shared" si="112"/>
        <v>74.4644009292764</v>
      </c>
      <c r="T621" s="64">
        <v>96.38888888888889</v>
      </c>
      <c r="U621" s="57">
        <v>70</v>
      </c>
      <c r="V621" s="57">
        <v>100</v>
      </c>
      <c r="W621" s="56" t="s">
        <v>1</v>
      </c>
      <c r="X621" s="56" t="s">
        <v>1</v>
      </c>
      <c r="Y621" s="90">
        <f t="shared" si="113"/>
        <v>88.79629629629629</v>
      </c>
      <c r="Z621" s="101">
        <f t="shared" si="114"/>
        <v>69.33559569713935</v>
      </c>
      <c r="AA621" s="50">
        <v>60.9233483233938</v>
      </c>
      <c r="AB621" s="47">
        <v>5.434782608695652</v>
      </c>
      <c r="AC621" s="44">
        <f t="shared" si="115"/>
        <v>47.051206894719265</v>
      </c>
      <c r="AD621" s="85">
        <v>53.29999999999998</v>
      </c>
      <c r="AE621" s="91">
        <f t="shared" si="116"/>
        <v>53.29999999999998</v>
      </c>
      <c r="AF621" s="88">
        <v>43.75</v>
      </c>
      <c r="AG621" s="80">
        <v>100</v>
      </c>
      <c r="AH621" s="92">
        <f t="shared" si="117"/>
        <v>62.49999999999999</v>
      </c>
      <c r="AI621" s="37">
        <f t="shared" si="118"/>
        <v>51.80731034385027</v>
      </c>
      <c r="AJ621" s="38">
        <f t="shared" si="119"/>
        <v>58.45273739047119</v>
      </c>
    </row>
    <row r="622" spans="1:36" ht="15">
      <c r="A622" s="17">
        <v>693</v>
      </c>
      <c r="B622" s="18">
        <v>41378</v>
      </c>
      <c r="C622" s="19" t="s">
        <v>15</v>
      </c>
      <c r="D622" s="19" t="s">
        <v>172</v>
      </c>
      <c r="E622" s="20">
        <v>6</v>
      </c>
      <c r="F622" s="48">
        <v>68.95</v>
      </c>
      <c r="G622" s="49">
        <v>86.87169312169311</v>
      </c>
      <c r="H622" s="44">
        <f t="shared" si="108"/>
        <v>74.92389770723103</v>
      </c>
      <c r="I622" s="104">
        <v>5</v>
      </c>
      <c r="J622" s="103">
        <f t="shared" si="109"/>
        <v>5</v>
      </c>
      <c r="K622" s="36">
        <f t="shared" si="110"/>
        <v>46.95433862433862</v>
      </c>
      <c r="L622" s="64">
        <v>57.857142857142854</v>
      </c>
      <c r="M622" s="65">
        <v>100</v>
      </c>
      <c r="N622" s="90">
        <f t="shared" si="111"/>
        <v>67.43506493506493</v>
      </c>
      <c r="O622" s="66">
        <v>90.07575757575758</v>
      </c>
      <c r="P622" s="57">
        <v>99.69435075</v>
      </c>
      <c r="Q622" s="67">
        <v>30.595138306789604</v>
      </c>
      <c r="R622" s="68" t="s">
        <v>1</v>
      </c>
      <c r="S622" s="44">
        <f t="shared" si="112"/>
        <v>73.40917278446727</v>
      </c>
      <c r="T622" s="64">
        <v>97.91666666666666</v>
      </c>
      <c r="U622" s="57">
        <v>72.5</v>
      </c>
      <c r="V622" s="57">
        <v>100</v>
      </c>
      <c r="W622" s="56" t="s">
        <v>1</v>
      </c>
      <c r="X622" s="56" t="s">
        <v>1</v>
      </c>
      <c r="Y622" s="90">
        <f t="shared" si="113"/>
        <v>90.13888888888889</v>
      </c>
      <c r="Z622" s="101">
        <f t="shared" si="114"/>
        <v>74.79569719579143</v>
      </c>
      <c r="AA622" s="50">
        <v>63.5851418320737</v>
      </c>
      <c r="AB622" s="47">
        <v>10.869565217391305</v>
      </c>
      <c r="AC622" s="44">
        <f t="shared" si="115"/>
        <v>50.406247678403105</v>
      </c>
      <c r="AD622" s="85">
        <v>56.19999999999999</v>
      </c>
      <c r="AE622" s="91">
        <f t="shared" si="116"/>
        <v>56.19999999999999</v>
      </c>
      <c r="AF622" s="88">
        <v>75</v>
      </c>
      <c r="AG622" s="80">
        <v>100</v>
      </c>
      <c r="AH622" s="92">
        <f t="shared" si="117"/>
        <v>83.33333333333333</v>
      </c>
      <c r="AI622" s="37">
        <f t="shared" si="118"/>
        <v>58.536665428481655</v>
      </c>
      <c r="AJ622" s="38">
        <f t="shared" si="119"/>
        <v>64.34971595130794</v>
      </c>
    </row>
    <row r="623" spans="1:36" ht="15">
      <c r="A623" s="17">
        <v>727</v>
      </c>
      <c r="B623" s="18">
        <v>41396</v>
      </c>
      <c r="C623" s="19" t="s">
        <v>15</v>
      </c>
      <c r="D623" s="19" t="s">
        <v>237</v>
      </c>
      <c r="E623" s="20">
        <v>6</v>
      </c>
      <c r="F623" s="48">
        <v>97.64999999999999</v>
      </c>
      <c r="G623" s="49">
        <v>99.44444444444444</v>
      </c>
      <c r="H623" s="44">
        <f t="shared" si="108"/>
        <v>98.24814814814815</v>
      </c>
      <c r="I623" s="104">
        <v>5</v>
      </c>
      <c r="J623" s="103">
        <f t="shared" si="109"/>
        <v>5</v>
      </c>
      <c r="K623" s="36">
        <f t="shared" si="110"/>
        <v>60.94888888888889</v>
      </c>
      <c r="L623" s="64">
        <v>8.143939393939393</v>
      </c>
      <c r="M623" s="65">
        <v>100</v>
      </c>
      <c r="N623" s="90">
        <f t="shared" si="111"/>
        <v>29.020316804407713</v>
      </c>
      <c r="O623" s="66">
        <v>98.87709269089424</v>
      </c>
      <c r="P623" s="57">
        <v>99.3089977</v>
      </c>
      <c r="Q623" s="67">
        <v>24.27066450567261</v>
      </c>
      <c r="R623" s="68" t="s">
        <v>1</v>
      </c>
      <c r="S623" s="44">
        <f t="shared" si="112"/>
        <v>74.10590647491884</v>
      </c>
      <c r="T623" s="64">
        <v>96.52777777777779</v>
      </c>
      <c r="U623" s="57">
        <v>94.75000000000001</v>
      </c>
      <c r="V623" s="57">
        <v>100</v>
      </c>
      <c r="W623" s="56" t="s">
        <v>1</v>
      </c>
      <c r="X623" s="56" t="s">
        <v>1</v>
      </c>
      <c r="Y623" s="90">
        <f t="shared" si="113"/>
        <v>97.09259259259258</v>
      </c>
      <c r="Z623" s="101">
        <f t="shared" si="114"/>
        <v>59.785051688135646</v>
      </c>
      <c r="AA623" s="50">
        <v>96.0897435897436</v>
      </c>
      <c r="AB623" s="47">
        <v>15.217391304347828</v>
      </c>
      <c r="AC623" s="44">
        <f t="shared" si="115"/>
        <v>75.87165551839466</v>
      </c>
      <c r="AD623" s="85">
        <v>67.10000000000007</v>
      </c>
      <c r="AE623" s="91">
        <f t="shared" si="116"/>
        <v>67.10000000000007</v>
      </c>
      <c r="AF623" s="88">
        <v>46.875</v>
      </c>
      <c r="AG623" s="80">
        <v>100</v>
      </c>
      <c r="AH623" s="92">
        <f t="shared" si="117"/>
        <v>64.58333333333333</v>
      </c>
      <c r="AI623" s="37">
        <f t="shared" si="118"/>
        <v>71.27488294314384</v>
      </c>
      <c r="AJ623" s="38">
        <f t="shared" si="119"/>
        <v>63.46476850478875</v>
      </c>
    </row>
    <row r="624" spans="1:36" ht="15">
      <c r="A624" s="17">
        <v>566</v>
      </c>
      <c r="B624" s="18">
        <v>41483</v>
      </c>
      <c r="C624" s="19" t="s">
        <v>15</v>
      </c>
      <c r="D624" s="19" t="s">
        <v>284</v>
      </c>
      <c r="E624" s="20">
        <v>6</v>
      </c>
      <c r="F624" s="48">
        <v>67.65</v>
      </c>
      <c r="G624" s="49">
        <v>84.35083435083435</v>
      </c>
      <c r="H624" s="44">
        <f t="shared" si="108"/>
        <v>73.21694478361145</v>
      </c>
      <c r="I624" s="104">
        <v>0</v>
      </c>
      <c r="J624" s="103">
        <f t="shared" si="109"/>
        <v>0</v>
      </c>
      <c r="K624" s="36">
        <f t="shared" si="110"/>
        <v>43.93016687016687</v>
      </c>
      <c r="L624" s="64">
        <v>90.51094890510949</v>
      </c>
      <c r="M624" s="65">
        <v>100</v>
      </c>
      <c r="N624" s="90">
        <f t="shared" si="111"/>
        <v>92.66755142667552</v>
      </c>
      <c r="O624" s="66">
        <v>80.92794077430949</v>
      </c>
      <c r="P624" s="57">
        <v>99.0871755</v>
      </c>
      <c r="Q624" s="67">
        <v>87.52930499886561</v>
      </c>
      <c r="R624" s="68" t="s">
        <v>1</v>
      </c>
      <c r="S624" s="44">
        <f t="shared" si="112"/>
        <v>89.12573533662646</v>
      </c>
      <c r="T624" s="64">
        <v>93.05555555555554</v>
      </c>
      <c r="U624" s="57">
        <v>94.74999999999999</v>
      </c>
      <c r="V624" s="57">
        <v>88.88888888888887</v>
      </c>
      <c r="W624" s="56" t="s">
        <v>1</v>
      </c>
      <c r="X624" s="56" t="s">
        <v>1</v>
      </c>
      <c r="Y624" s="90">
        <f t="shared" si="113"/>
        <v>92.23148148148147</v>
      </c>
      <c r="Z624" s="101">
        <f t="shared" si="114"/>
        <v>91.42951349101325</v>
      </c>
      <c r="AA624" s="50">
        <v>31.5085911886687</v>
      </c>
      <c r="AB624" s="47">
        <v>5.434782608695652</v>
      </c>
      <c r="AC624" s="44">
        <f t="shared" si="115"/>
        <v>24.990139043675438</v>
      </c>
      <c r="AD624" s="85">
        <v>66.49999999999996</v>
      </c>
      <c r="AE624" s="91">
        <f t="shared" si="116"/>
        <v>66.49999999999996</v>
      </c>
      <c r="AF624" s="88">
        <v>37.5</v>
      </c>
      <c r="AG624" s="80">
        <v>100</v>
      </c>
      <c r="AH624" s="92">
        <f t="shared" si="117"/>
        <v>58.33333333333333</v>
      </c>
      <c r="AI624" s="37">
        <f t="shared" si="118"/>
        <v>42.72807415662688</v>
      </c>
      <c r="AJ624" s="38">
        <f t="shared" si="119"/>
        <v>67.31921236652806</v>
      </c>
    </row>
    <row r="625" spans="1:36" ht="15">
      <c r="A625" s="17">
        <v>1035</v>
      </c>
      <c r="B625" s="18">
        <v>41503</v>
      </c>
      <c r="C625" s="19" t="s">
        <v>15</v>
      </c>
      <c r="D625" s="19" t="s">
        <v>691</v>
      </c>
      <c r="E625" s="20">
        <v>6</v>
      </c>
      <c r="F625" s="48">
        <v>0</v>
      </c>
      <c r="G625" s="49">
        <v>0</v>
      </c>
      <c r="H625" s="44">
        <f t="shared" si="108"/>
        <v>0</v>
      </c>
      <c r="I625" s="104">
        <v>0</v>
      </c>
      <c r="J625" s="103">
        <f t="shared" si="109"/>
        <v>0</v>
      </c>
      <c r="K625" s="36">
        <f t="shared" si="110"/>
        <v>0</v>
      </c>
      <c r="L625" s="64">
        <v>77.97619047619048</v>
      </c>
      <c r="M625" s="65">
        <v>0</v>
      </c>
      <c r="N625" s="90">
        <f t="shared" si="111"/>
        <v>60.25432900432901</v>
      </c>
      <c r="O625" s="66">
        <v>98.86363636363636</v>
      </c>
      <c r="P625" s="57">
        <v>98.14315455</v>
      </c>
      <c r="Q625" s="67">
        <v>60.0875592849325</v>
      </c>
      <c r="R625" s="68" t="s">
        <v>1</v>
      </c>
      <c r="S625" s="44">
        <f t="shared" si="112"/>
        <v>85.64455540989826</v>
      </c>
      <c r="T625" s="64">
        <v>93.05555555555554</v>
      </c>
      <c r="U625" s="57">
        <v>80</v>
      </c>
      <c r="V625" s="57">
        <v>100</v>
      </c>
      <c r="W625" s="56" t="s">
        <v>1</v>
      </c>
      <c r="X625" s="56" t="s">
        <v>1</v>
      </c>
      <c r="Y625" s="90">
        <f t="shared" si="113"/>
        <v>91.0185185185185</v>
      </c>
      <c r="Z625" s="101">
        <f t="shared" si="114"/>
        <v>75.76260693751664</v>
      </c>
      <c r="AA625" s="50">
        <v>0</v>
      </c>
      <c r="AB625" s="47">
        <v>5.434782608695652</v>
      </c>
      <c r="AC625" s="44">
        <f t="shared" si="115"/>
        <v>1.358695652173913</v>
      </c>
      <c r="AD625" s="85">
        <v>32.29999999999999</v>
      </c>
      <c r="AE625" s="91">
        <f t="shared" si="116"/>
        <v>32.29999999999999</v>
      </c>
      <c r="AF625" s="88">
        <v>68.75</v>
      </c>
      <c r="AG625" s="80">
        <v>100</v>
      </c>
      <c r="AH625" s="92">
        <f t="shared" si="117"/>
        <v>79.16666666666666</v>
      </c>
      <c r="AI625" s="37">
        <f t="shared" si="118"/>
        <v>25.17130434782608</v>
      </c>
      <c r="AJ625" s="38">
        <f t="shared" si="119"/>
        <v>45.43269477310614</v>
      </c>
    </row>
    <row r="626" spans="1:36" ht="15">
      <c r="A626" s="17">
        <v>791</v>
      </c>
      <c r="B626" s="18">
        <v>41518</v>
      </c>
      <c r="C626" s="19" t="s">
        <v>15</v>
      </c>
      <c r="D626" s="19" t="s">
        <v>1010</v>
      </c>
      <c r="E626" s="20">
        <v>6</v>
      </c>
      <c r="F626" s="48">
        <v>90.10000000000001</v>
      </c>
      <c r="G626" s="49">
        <v>90.51129426129427</v>
      </c>
      <c r="H626" s="44">
        <f t="shared" si="108"/>
        <v>90.23709808709809</v>
      </c>
      <c r="I626" s="104">
        <v>0</v>
      </c>
      <c r="J626" s="103">
        <f t="shared" si="109"/>
        <v>0</v>
      </c>
      <c r="K626" s="36">
        <f t="shared" si="110"/>
        <v>54.142258852258855</v>
      </c>
      <c r="L626" s="64">
        <v>34.65909090909091</v>
      </c>
      <c r="M626" s="65">
        <v>0</v>
      </c>
      <c r="N626" s="90">
        <f t="shared" si="111"/>
        <v>26.782024793388427</v>
      </c>
      <c r="O626" s="66">
        <v>94.84036796536796</v>
      </c>
      <c r="P626" s="57">
        <v>99.78360305</v>
      </c>
      <c r="Q626" s="67">
        <v>21.883116883116884</v>
      </c>
      <c r="R626" s="68" t="s">
        <v>1</v>
      </c>
      <c r="S626" s="44">
        <f t="shared" si="112"/>
        <v>72.12392365618275</v>
      </c>
      <c r="T626" s="64">
        <v>95</v>
      </c>
      <c r="U626" s="57">
        <v>89.28571428571428</v>
      </c>
      <c r="V626" s="57">
        <v>98.14814814814815</v>
      </c>
      <c r="W626" s="56" t="s">
        <v>1</v>
      </c>
      <c r="X626" s="56" t="s">
        <v>1</v>
      </c>
      <c r="Y626" s="90">
        <f t="shared" si="113"/>
        <v>94.14462081128747</v>
      </c>
      <c r="Z626" s="101">
        <f t="shared" si="114"/>
        <v>57.458455473778386</v>
      </c>
      <c r="AA626" s="50">
        <v>84.48089333506</v>
      </c>
      <c r="AB626" s="47">
        <v>5.434782608695652</v>
      </c>
      <c r="AC626" s="44">
        <f t="shared" si="115"/>
        <v>64.71936565346891</v>
      </c>
      <c r="AD626" s="85">
        <v>73.70000000000002</v>
      </c>
      <c r="AE626" s="91">
        <f t="shared" si="116"/>
        <v>73.70000000000002</v>
      </c>
      <c r="AF626" s="88">
        <v>81.25</v>
      </c>
      <c r="AG626" s="80">
        <v>100</v>
      </c>
      <c r="AH626" s="92">
        <f t="shared" si="117"/>
        <v>87.5</v>
      </c>
      <c r="AI626" s="37">
        <f t="shared" si="118"/>
        <v>71.67032834851676</v>
      </c>
      <c r="AJ626" s="38">
        <f t="shared" si="119"/>
        <v>61.058778011895996</v>
      </c>
    </row>
    <row r="627" spans="1:36" ht="15">
      <c r="A627" s="17">
        <v>509</v>
      </c>
      <c r="B627" s="18">
        <v>41524</v>
      </c>
      <c r="C627" s="19" t="s">
        <v>15</v>
      </c>
      <c r="D627" s="19" t="s">
        <v>806</v>
      </c>
      <c r="E627" s="20">
        <v>6</v>
      </c>
      <c r="F627" s="48">
        <v>74.4</v>
      </c>
      <c r="G627" s="49">
        <v>90.50213675213674</v>
      </c>
      <c r="H627" s="44">
        <f t="shared" si="108"/>
        <v>79.76737891737892</v>
      </c>
      <c r="I627" s="104">
        <v>5</v>
      </c>
      <c r="J627" s="103">
        <f t="shared" si="109"/>
        <v>5</v>
      </c>
      <c r="K627" s="36">
        <f t="shared" si="110"/>
        <v>49.86042735042735</v>
      </c>
      <c r="L627" s="64">
        <v>67.56756756756756</v>
      </c>
      <c r="M627" s="65">
        <v>100</v>
      </c>
      <c r="N627" s="90">
        <f t="shared" si="111"/>
        <v>74.93857493857493</v>
      </c>
      <c r="O627" s="66">
        <v>100</v>
      </c>
      <c r="P627" s="57">
        <v>98.0497283</v>
      </c>
      <c r="Q627" s="67">
        <v>28.934395145999243</v>
      </c>
      <c r="R627" s="68" t="s">
        <v>1</v>
      </c>
      <c r="S627" s="44">
        <f t="shared" si="112"/>
        <v>75.61408612294849</v>
      </c>
      <c r="T627" s="64">
        <v>100</v>
      </c>
      <c r="U627" s="57">
        <v>92.5</v>
      </c>
      <c r="V627" s="57">
        <v>100</v>
      </c>
      <c r="W627" s="56" t="s">
        <v>1</v>
      </c>
      <c r="X627" s="56" t="s">
        <v>1</v>
      </c>
      <c r="Y627" s="90">
        <f t="shared" si="113"/>
        <v>97.49999999999999</v>
      </c>
      <c r="Z627" s="101">
        <f t="shared" si="114"/>
        <v>80.56948053231648</v>
      </c>
      <c r="AA627" s="50">
        <v>79.3844864791246</v>
      </c>
      <c r="AB627" s="47">
        <v>13.186813186813188</v>
      </c>
      <c r="AC627" s="44">
        <f t="shared" si="115"/>
        <v>62.83506815604675</v>
      </c>
      <c r="AD627" s="85">
        <v>58.39999999999995</v>
      </c>
      <c r="AE627" s="91">
        <f t="shared" si="116"/>
        <v>58.39999999999995</v>
      </c>
      <c r="AF627" s="88">
        <v>43.75</v>
      </c>
      <c r="AG627" s="80">
        <v>100</v>
      </c>
      <c r="AH627" s="92">
        <f t="shared" si="117"/>
        <v>62.49999999999999</v>
      </c>
      <c r="AI627" s="37">
        <f t="shared" si="118"/>
        <v>61.585369683224926</v>
      </c>
      <c r="AJ627" s="38">
        <f t="shared" si="119"/>
        <v>68.7324366412112</v>
      </c>
    </row>
    <row r="628" spans="1:36" ht="15">
      <c r="A628" s="17">
        <v>820</v>
      </c>
      <c r="B628" s="18">
        <v>41530</v>
      </c>
      <c r="C628" s="19" t="s">
        <v>15</v>
      </c>
      <c r="D628" s="19" t="s">
        <v>512</v>
      </c>
      <c r="E628" s="20">
        <v>6</v>
      </c>
      <c r="F628" s="48">
        <v>58.099999999999994</v>
      </c>
      <c r="G628" s="49">
        <v>88.68793243793243</v>
      </c>
      <c r="H628" s="44">
        <f t="shared" si="108"/>
        <v>68.2959774793108</v>
      </c>
      <c r="I628" s="104">
        <v>0</v>
      </c>
      <c r="J628" s="103">
        <f t="shared" si="109"/>
        <v>0</v>
      </c>
      <c r="K628" s="36">
        <f t="shared" si="110"/>
        <v>40.977586487586485</v>
      </c>
      <c r="L628" s="64">
        <v>47.36842105263158</v>
      </c>
      <c r="M628" s="65">
        <v>100</v>
      </c>
      <c r="N628" s="90">
        <f t="shared" si="111"/>
        <v>59.33014354066986</v>
      </c>
      <c r="O628" s="66">
        <v>84.74392054598441</v>
      </c>
      <c r="P628" s="57">
        <v>99.09589414999999</v>
      </c>
      <c r="Q628" s="67">
        <v>22.716627634660423</v>
      </c>
      <c r="R628" s="68" t="s">
        <v>1</v>
      </c>
      <c r="S628" s="44">
        <f t="shared" si="112"/>
        <v>68.80911485139606</v>
      </c>
      <c r="T628" s="64">
        <v>99.16666666666667</v>
      </c>
      <c r="U628" s="57">
        <v>72.5</v>
      </c>
      <c r="V628" s="57">
        <v>100</v>
      </c>
      <c r="W628" s="56" t="s">
        <v>1</v>
      </c>
      <c r="X628" s="56" t="s">
        <v>1</v>
      </c>
      <c r="Y628" s="90">
        <f t="shared" si="113"/>
        <v>90.55555555555554</v>
      </c>
      <c r="Z628" s="101">
        <f t="shared" si="114"/>
        <v>69.8575132436748</v>
      </c>
      <c r="AA628" s="50">
        <v>75.9358448431644</v>
      </c>
      <c r="AB628" s="47">
        <v>5.434782608695652</v>
      </c>
      <c r="AC628" s="44">
        <f t="shared" si="115"/>
        <v>58.31057928454722</v>
      </c>
      <c r="AD628" s="85">
        <v>51.89999999999995</v>
      </c>
      <c r="AE628" s="91">
        <f t="shared" si="116"/>
        <v>51.89999999999995</v>
      </c>
      <c r="AF628" s="88">
        <v>28.125</v>
      </c>
      <c r="AG628" s="80">
        <v>100</v>
      </c>
      <c r="AH628" s="92">
        <f t="shared" si="117"/>
        <v>52.08333333333333</v>
      </c>
      <c r="AI628" s="37">
        <f t="shared" si="118"/>
        <v>55.35564228509183</v>
      </c>
      <c r="AJ628" s="38">
        <f t="shared" si="119"/>
        <v>59.73096660488225</v>
      </c>
    </row>
    <row r="629" spans="1:36" ht="15">
      <c r="A629" s="17">
        <v>821</v>
      </c>
      <c r="B629" s="18">
        <v>41548</v>
      </c>
      <c r="C629" s="19" t="s">
        <v>15</v>
      </c>
      <c r="D629" s="19" t="s">
        <v>733</v>
      </c>
      <c r="E629" s="20">
        <v>6</v>
      </c>
      <c r="F629" s="48">
        <v>48.050000000000004</v>
      </c>
      <c r="G629" s="49">
        <v>84.04405779405779</v>
      </c>
      <c r="H629" s="44">
        <f t="shared" si="108"/>
        <v>60.04801926468593</v>
      </c>
      <c r="I629" s="104">
        <v>0</v>
      </c>
      <c r="J629" s="103">
        <f t="shared" si="109"/>
        <v>0</v>
      </c>
      <c r="K629" s="36">
        <f t="shared" si="110"/>
        <v>36.028811558811555</v>
      </c>
      <c r="L629" s="64">
        <v>26.811594202898547</v>
      </c>
      <c r="M629" s="65">
        <v>100</v>
      </c>
      <c r="N629" s="90">
        <f t="shared" si="111"/>
        <v>43.445322793148875</v>
      </c>
      <c r="O629" s="66">
        <v>95.76035835882048</v>
      </c>
      <c r="P629" s="57">
        <v>98.4325164</v>
      </c>
      <c r="Q629" s="67">
        <v>95.20050520997789</v>
      </c>
      <c r="R629" s="68" t="s">
        <v>1</v>
      </c>
      <c r="S629" s="44">
        <f t="shared" si="112"/>
        <v>96.40416970210595</v>
      </c>
      <c r="T629" s="64">
        <v>100</v>
      </c>
      <c r="U629" s="57">
        <v>77.5</v>
      </c>
      <c r="V629" s="57">
        <v>80.0925925925926</v>
      </c>
      <c r="W629" s="56" t="s">
        <v>1</v>
      </c>
      <c r="X629" s="56" t="s">
        <v>1</v>
      </c>
      <c r="Y629" s="90">
        <f t="shared" si="113"/>
        <v>85.86419753086419</v>
      </c>
      <c r="Z629" s="101">
        <f t="shared" si="114"/>
        <v>70.57268374106681</v>
      </c>
      <c r="AA629" s="50">
        <v>68.2688132713823</v>
      </c>
      <c r="AB629" s="47">
        <v>5.4945054945054945</v>
      </c>
      <c r="AC629" s="44">
        <f t="shared" si="115"/>
        <v>52.5752363271631</v>
      </c>
      <c r="AD629" s="85">
        <v>52.2999999999999</v>
      </c>
      <c r="AE629" s="91">
        <f t="shared" si="116"/>
        <v>52.2999999999999</v>
      </c>
      <c r="AF629" s="88">
        <v>65.625</v>
      </c>
      <c r="AG629" s="80">
        <v>100</v>
      </c>
      <c r="AH629" s="92">
        <f t="shared" si="117"/>
        <v>77.08333333333333</v>
      </c>
      <c r="AI629" s="37">
        <f t="shared" si="118"/>
        <v>57.40345937448696</v>
      </c>
      <c r="AJ629" s="38">
        <f t="shared" si="119"/>
        <v>59.7131419946418</v>
      </c>
    </row>
    <row r="630" spans="1:36" ht="15">
      <c r="A630" s="17">
        <v>518</v>
      </c>
      <c r="B630" s="18">
        <v>41551</v>
      </c>
      <c r="C630" s="19" t="s">
        <v>15</v>
      </c>
      <c r="D630" s="19" t="s">
        <v>166</v>
      </c>
      <c r="E630" s="20">
        <v>5</v>
      </c>
      <c r="F630" s="48">
        <v>85.55</v>
      </c>
      <c r="G630" s="49">
        <v>90.92236467236468</v>
      </c>
      <c r="H630" s="44">
        <f t="shared" si="108"/>
        <v>87.34078822412155</v>
      </c>
      <c r="I630" s="104">
        <v>5</v>
      </c>
      <c r="J630" s="103">
        <f t="shared" si="109"/>
        <v>5</v>
      </c>
      <c r="K630" s="36">
        <f t="shared" si="110"/>
        <v>54.40447293447293</v>
      </c>
      <c r="L630" s="64">
        <v>92.37057220708446</v>
      </c>
      <c r="M630" s="65">
        <v>100</v>
      </c>
      <c r="N630" s="90">
        <f t="shared" si="111"/>
        <v>94.10453306911072</v>
      </c>
      <c r="O630" s="66">
        <v>93.58974358974359</v>
      </c>
      <c r="P630" s="57">
        <v>99.15417730000001</v>
      </c>
      <c r="Q630" s="67">
        <v>9.689337725915207</v>
      </c>
      <c r="R630" s="68" t="s">
        <v>1</v>
      </c>
      <c r="S630" s="44">
        <f t="shared" si="112"/>
        <v>67.43557927634136</v>
      </c>
      <c r="T630" s="64">
        <v>100</v>
      </c>
      <c r="U630" s="57">
        <v>66.47826086956522</v>
      </c>
      <c r="V630" s="57">
        <v>100</v>
      </c>
      <c r="W630" s="56" t="s">
        <v>1</v>
      </c>
      <c r="X630" s="56" t="s">
        <v>1</v>
      </c>
      <c r="Y630" s="90">
        <f t="shared" si="113"/>
        <v>88.82608695652172</v>
      </c>
      <c r="Z630" s="101">
        <f t="shared" si="114"/>
        <v>84.30364078840316</v>
      </c>
      <c r="AA630" s="50">
        <v>35.7314492433031</v>
      </c>
      <c r="AB630" s="47">
        <v>3.968253968253968</v>
      </c>
      <c r="AC630" s="44">
        <f t="shared" si="115"/>
        <v>27.790650424540818</v>
      </c>
      <c r="AD630" s="85">
        <v>69.90000000000006</v>
      </c>
      <c r="AE630" s="91">
        <f t="shared" si="116"/>
        <v>69.90000000000006</v>
      </c>
      <c r="AF630" s="88">
        <v>87.5</v>
      </c>
      <c r="AG630" s="80">
        <v>100</v>
      </c>
      <c r="AH630" s="92">
        <f t="shared" si="117"/>
        <v>91.66666666666666</v>
      </c>
      <c r="AI630" s="37">
        <f t="shared" si="118"/>
        <v>51.79501355975512</v>
      </c>
      <c r="AJ630" s="38">
        <f t="shared" si="119"/>
        <v>68.5712190490227</v>
      </c>
    </row>
    <row r="631" spans="1:36" ht="15">
      <c r="A631" s="17">
        <v>263</v>
      </c>
      <c r="B631" s="18">
        <v>41615</v>
      </c>
      <c r="C631" s="19" t="s">
        <v>15</v>
      </c>
      <c r="D631" s="19" t="s">
        <v>477</v>
      </c>
      <c r="E631" s="20">
        <v>6</v>
      </c>
      <c r="F631" s="48">
        <v>82.1</v>
      </c>
      <c r="G631" s="49">
        <v>91.62240537240537</v>
      </c>
      <c r="H631" s="44">
        <f t="shared" si="108"/>
        <v>85.27413512413511</v>
      </c>
      <c r="I631" s="104">
        <v>16</v>
      </c>
      <c r="J631" s="103">
        <f t="shared" si="109"/>
        <v>16</v>
      </c>
      <c r="K631" s="36">
        <f t="shared" si="110"/>
        <v>57.564481074481066</v>
      </c>
      <c r="L631" s="64">
        <v>96.98275862068965</v>
      </c>
      <c r="M631" s="65">
        <v>100</v>
      </c>
      <c r="N631" s="90">
        <f t="shared" si="111"/>
        <v>97.66849529780563</v>
      </c>
      <c r="O631" s="66">
        <v>97.01854518030987</v>
      </c>
      <c r="P631" s="57">
        <v>97.0427107</v>
      </c>
      <c r="Q631" s="67">
        <v>81.81713980055783</v>
      </c>
      <c r="R631" s="68" t="s">
        <v>1</v>
      </c>
      <c r="S631" s="44">
        <f t="shared" si="112"/>
        <v>91.90199056118905</v>
      </c>
      <c r="T631" s="64">
        <v>97.63888888888889</v>
      </c>
      <c r="U631" s="57">
        <v>67.5</v>
      </c>
      <c r="V631" s="57">
        <v>0</v>
      </c>
      <c r="W631" s="56" t="s">
        <v>1</v>
      </c>
      <c r="X631" s="56" t="s">
        <v>1</v>
      </c>
      <c r="Y631" s="90">
        <f t="shared" si="113"/>
        <v>55.04629629629629</v>
      </c>
      <c r="Z631" s="101">
        <f t="shared" si="114"/>
        <v>85.59388602172608</v>
      </c>
      <c r="AA631" s="50">
        <v>86.1820404714592</v>
      </c>
      <c r="AB631" s="47">
        <v>15.217391304347828</v>
      </c>
      <c r="AC631" s="44">
        <f t="shared" si="115"/>
        <v>68.44087817968135</v>
      </c>
      <c r="AD631" s="85">
        <v>54.69999999999998</v>
      </c>
      <c r="AE631" s="91">
        <f t="shared" si="116"/>
        <v>54.69999999999998</v>
      </c>
      <c r="AF631" s="88">
        <v>75</v>
      </c>
      <c r="AG631" s="80">
        <v>100</v>
      </c>
      <c r="AH631" s="92">
        <f t="shared" si="117"/>
        <v>83.33333333333333</v>
      </c>
      <c r="AI631" s="37">
        <f t="shared" si="118"/>
        <v>67.75513502916338</v>
      </c>
      <c r="AJ631" s="38">
        <f t="shared" si="119"/>
        <v>74.63637973450827</v>
      </c>
    </row>
    <row r="632" spans="1:36" ht="15">
      <c r="A632" s="17">
        <v>733</v>
      </c>
      <c r="B632" s="18">
        <v>41660</v>
      </c>
      <c r="C632" s="19" t="s">
        <v>15</v>
      </c>
      <c r="D632" s="19" t="s">
        <v>785</v>
      </c>
      <c r="E632" s="20">
        <v>6</v>
      </c>
      <c r="F632" s="48">
        <v>86.75000000000001</v>
      </c>
      <c r="G632" s="49">
        <v>100</v>
      </c>
      <c r="H632" s="44">
        <f t="shared" si="108"/>
        <v>91.16666666666667</v>
      </c>
      <c r="I632" s="104">
        <v>10</v>
      </c>
      <c r="J632" s="103">
        <f t="shared" si="109"/>
        <v>10</v>
      </c>
      <c r="K632" s="36">
        <f t="shared" si="110"/>
        <v>58.7</v>
      </c>
      <c r="L632" s="64">
        <v>32.544378698224854</v>
      </c>
      <c r="M632" s="65">
        <v>100</v>
      </c>
      <c r="N632" s="90">
        <f t="shared" si="111"/>
        <v>47.875201721355566</v>
      </c>
      <c r="O632" s="66">
        <v>92.68527473314708</v>
      </c>
      <c r="P632" s="57">
        <v>99.7404427</v>
      </c>
      <c r="Q632" s="67">
        <v>45.10524557300368</v>
      </c>
      <c r="R632" s="68" t="s">
        <v>1</v>
      </c>
      <c r="S632" s="44">
        <f t="shared" si="112"/>
        <v>79.12750205142397</v>
      </c>
      <c r="T632" s="64">
        <v>99.30555555555554</v>
      </c>
      <c r="U632" s="57">
        <v>80</v>
      </c>
      <c r="V632" s="57">
        <v>90.74074074074072</v>
      </c>
      <c r="W632" s="56" t="s">
        <v>1</v>
      </c>
      <c r="X632" s="56" t="s">
        <v>1</v>
      </c>
      <c r="Y632" s="90">
        <f t="shared" si="113"/>
        <v>90.01543209876542</v>
      </c>
      <c r="Z632" s="101">
        <f t="shared" si="114"/>
        <v>67.98959311755583</v>
      </c>
      <c r="AA632" s="50">
        <v>57.7753219948402</v>
      </c>
      <c r="AB632" s="47">
        <v>5.434782608695652</v>
      </c>
      <c r="AC632" s="44">
        <f t="shared" si="115"/>
        <v>44.69018714830406</v>
      </c>
      <c r="AD632" s="85">
        <v>62.19999999999997</v>
      </c>
      <c r="AE632" s="91">
        <f t="shared" si="116"/>
        <v>62.19999999999997</v>
      </c>
      <c r="AF632" s="88">
        <v>84.375</v>
      </c>
      <c r="AG632" s="80">
        <v>100</v>
      </c>
      <c r="AH632" s="92">
        <f t="shared" si="117"/>
        <v>89.58333333333333</v>
      </c>
      <c r="AI632" s="37">
        <f t="shared" si="118"/>
        <v>58.33809981242882</v>
      </c>
      <c r="AJ632" s="38">
        <f t="shared" si="119"/>
        <v>63.23622650250656</v>
      </c>
    </row>
    <row r="633" spans="1:36" ht="15">
      <c r="A633" s="17">
        <v>917</v>
      </c>
      <c r="B633" s="18">
        <v>41668</v>
      </c>
      <c r="C633" s="19" t="s">
        <v>15</v>
      </c>
      <c r="D633" s="19" t="s">
        <v>595</v>
      </c>
      <c r="E633" s="20">
        <v>6</v>
      </c>
      <c r="F633" s="48">
        <v>90.55</v>
      </c>
      <c r="G633" s="49">
        <v>84.08068783068782</v>
      </c>
      <c r="H633" s="44">
        <f t="shared" si="108"/>
        <v>88.39356261022927</v>
      </c>
      <c r="I633" s="104">
        <v>5</v>
      </c>
      <c r="J633" s="103">
        <f t="shared" si="109"/>
        <v>5</v>
      </c>
      <c r="K633" s="36">
        <f t="shared" si="110"/>
        <v>55.03613756613756</v>
      </c>
      <c r="L633" s="64">
        <v>9.113924050632916</v>
      </c>
      <c r="M633" s="65">
        <v>100</v>
      </c>
      <c r="N633" s="90">
        <f t="shared" si="111"/>
        <v>29.769850402761797</v>
      </c>
      <c r="O633" s="66">
        <v>100</v>
      </c>
      <c r="P633" s="57">
        <v>99.7121548</v>
      </c>
      <c r="Q633" s="67">
        <v>40.071818060912356</v>
      </c>
      <c r="R633" s="68" t="s">
        <v>1</v>
      </c>
      <c r="S633" s="44">
        <f t="shared" si="112"/>
        <v>79.87803595929142</v>
      </c>
      <c r="T633" s="64">
        <v>88.61111111111111</v>
      </c>
      <c r="U633" s="57">
        <v>70</v>
      </c>
      <c r="V633" s="57">
        <v>81.48148148148148</v>
      </c>
      <c r="W633" s="56" t="s">
        <v>1</v>
      </c>
      <c r="X633" s="56" t="s">
        <v>1</v>
      </c>
      <c r="Y633" s="90">
        <f t="shared" si="113"/>
        <v>80.03086419753086</v>
      </c>
      <c r="Z633" s="101">
        <f t="shared" si="114"/>
        <v>57.867113091595854</v>
      </c>
      <c r="AA633" s="50">
        <v>69.0172053205097</v>
      </c>
      <c r="AB633" s="47">
        <v>13.043478260869565</v>
      </c>
      <c r="AC633" s="44">
        <f t="shared" si="115"/>
        <v>55.02377355559967</v>
      </c>
      <c r="AD633" s="85">
        <v>41.29999999999998</v>
      </c>
      <c r="AE633" s="91">
        <f t="shared" si="116"/>
        <v>41.29999999999998</v>
      </c>
      <c r="AF633" s="88">
        <v>15.625</v>
      </c>
      <c r="AG633" s="80">
        <v>100</v>
      </c>
      <c r="AH633" s="92">
        <f t="shared" si="117"/>
        <v>43.74999999999999</v>
      </c>
      <c r="AI633" s="37">
        <f t="shared" si="118"/>
        <v>49.109345896319816</v>
      </c>
      <c r="AJ633" s="38">
        <f t="shared" si="119"/>
        <v>54.67358782792138</v>
      </c>
    </row>
    <row r="634" spans="1:36" ht="15">
      <c r="A634" s="17">
        <v>531</v>
      </c>
      <c r="B634" s="18">
        <v>41676</v>
      </c>
      <c r="C634" s="19" t="s">
        <v>15</v>
      </c>
      <c r="D634" s="19" t="s">
        <v>1052</v>
      </c>
      <c r="E634" s="20">
        <v>6</v>
      </c>
      <c r="F634" s="48">
        <v>68.00000000000001</v>
      </c>
      <c r="G634" s="49">
        <v>86.17012617012618</v>
      </c>
      <c r="H634" s="44">
        <f t="shared" si="108"/>
        <v>74.05670872337541</v>
      </c>
      <c r="I634" s="104">
        <v>0</v>
      </c>
      <c r="J634" s="103">
        <f t="shared" si="109"/>
        <v>0</v>
      </c>
      <c r="K634" s="36">
        <f t="shared" si="110"/>
        <v>44.43402523402524</v>
      </c>
      <c r="L634" s="64">
        <v>80</v>
      </c>
      <c r="M634" s="65">
        <v>100</v>
      </c>
      <c r="N634" s="90">
        <f t="shared" si="111"/>
        <v>84.54545454545453</v>
      </c>
      <c r="O634" s="66">
        <v>89.06751461099287</v>
      </c>
      <c r="P634" s="57">
        <v>100</v>
      </c>
      <c r="Q634" s="67">
        <v>49.34620800643734</v>
      </c>
      <c r="R634" s="68" t="s">
        <v>1</v>
      </c>
      <c r="S634" s="44">
        <f t="shared" si="112"/>
        <v>79.42157134693144</v>
      </c>
      <c r="T634" s="64">
        <v>100</v>
      </c>
      <c r="U634" s="57">
        <v>89.99999999999999</v>
      </c>
      <c r="V634" s="57">
        <v>100</v>
      </c>
      <c r="W634" s="56" t="s">
        <v>1</v>
      </c>
      <c r="X634" s="56" t="s">
        <v>1</v>
      </c>
      <c r="Y634" s="90">
        <f t="shared" si="113"/>
        <v>96.66666666666666</v>
      </c>
      <c r="Z634" s="101">
        <f t="shared" si="114"/>
        <v>85.81490283101806</v>
      </c>
      <c r="AA634" s="50">
        <v>77.7934902586501</v>
      </c>
      <c r="AB634" s="47">
        <v>12.790697674418606</v>
      </c>
      <c r="AC634" s="44">
        <f t="shared" si="115"/>
        <v>61.542792112592224</v>
      </c>
      <c r="AD634" s="85">
        <v>35.299999999999976</v>
      </c>
      <c r="AE634" s="91">
        <f t="shared" si="116"/>
        <v>35.299999999999976</v>
      </c>
      <c r="AF634" s="88">
        <v>46.875</v>
      </c>
      <c r="AG634" s="80">
        <v>100</v>
      </c>
      <c r="AH634" s="92">
        <f t="shared" si="117"/>
        <v>64.58333333333333</v>
      </c>
      <c r="AI634" s="37">
        <f t="shared" si="118"/>
        <v>55.15282246004918</v>
      </c>
      <c r="AJ634" s="38">
        <f t="shared" si="119"/>
        <v>68.34010320032883</v>
      </c>
    </row>
    <row r="635" spans="1:36" ht="15">
      <c r="A635" s="17">
        <v>79</v>
      </c>
      <c r="B635" s="18">
        <v>41770</v>
      </c>
      <c r="C635" s="19" t="s">
        <v>15</v>
      </c>
      <c r="D635" s="19" t="s">
        <v>16</v>
      </c>
      <c r="E635" s="20">
        <v>6</v>
      </c>
      <c r="F635" s="48">
        <v>99.4</v>
      </c>
      <c r="G635" s="49">
        <v>99.24145299145299</v>
      </c>
      <c r="H635" s="44">
        <f t="shared" si="108"/>
        <v>99.34715099715099</v>
      </c>
      <c r="I635" s="104">
        <v>15.000000000000002</v>
      </c>
      <c r="J635" s="103">
        <f t="shared" si="109"/>
        <v>15.000000000000002</v>
      </c>
      <c r="K635" s="36">
        <f t="shared" si="110"/>
        <v>65.6082905982906</v>
      </c>
      <c r="L635" s="64">
        <v>84.4311377245509</v>
      </c>
      <c r="M635" s="65">
        <v>100</v>
      </c>
      <c r="N635" s="90">
        <f t="shared" si="111"/>
        <v>87.9695155144257</v>
      </c>
      <c r="O635" s="66">
        <v>100</v>
      </c>
      <c r="P635" s="57">
        <v>99.61683350000001</v>
      </c>
      <c r="Q635" s="67">
        <v>53.16296606619188</v>
      </c>
      <c r="R635" s="68" t="s">
        <v>1</v>
      </c>
      <c r="S635" s="44">
        <f t="shared" si="112"/>
        <v>84.20727073048768</v>
      </c>
      <c r="T635" s="64">
        <v>98.33333333333334</v>
      </c>
      <c r="U635" s="57">
        <v>82.5</v>
      </c>
      <c r="V635" s="57">
        <v>87.03703703703702</v>
      </c>
      <c r="W635" s="56" t="s">
        <v>1</v>
      </c>
      <c r="X635" s="56" t="s">
        <v>1</v>
      </c>
      <c r="Y635" s="90">
        <f t="shared" si="113"/>
        <v>89.29012345679013</v>
      </c>
      <c r="Z635" s="101">
        <f t="shared" si="114"/>
        <v>87.082543089733</v>
      </c>
      <c r="AA635" s="50">
        <v>92.6282051282051</v>
      </c>
      <c r="AB635" s="47">
        <v>18.681318681318682</v>
      </c>
      <c r="AC635" s="44">
        <f t="shared" si="115"/>
        <v>74.14148351648349</v>
      </c>
      <c r="AD635" s="85">
        <v>80.20000000000006</v>
      </c>
      <c r="AE635" s="91">
        <f t="shared" si="116"/>
        <v>80.20000000000006</v>
      </c>
      <c r="AF635" s="88">
        <v>84.375</v>
      </c>
      <c r="AG635" s="80">
        <v>100</v>
      </c>
      <c r="AH635" s="92">
        <f t="shared" si="117"/>
        <v>89.58333333333333</v>
      </c>
      <c r="AI635" s="37">
        <f t="shared" si="118"/>
        <v>78.84545787545788</v>
      </c>
      <c r="AJ635" s="38">
        <f t="shared" si="119"/>
        <v>80.31656702716198</v>
      </c>
    </row>
    <row r="636" spans="1:36" ht="15">
      <c r="A636" s="17">
        <v>620</v>
      </c>
      <c r="B636" s="18">
        <v>41791</v>
      </c>
      <c r="C636" s="19" t="s">
        <v>15</v>
      </c>
      <c r="D636" s="19" t="s">
        <v>701</v>
      </c>
      <c r="E636" s="20">
        <v>6</v>
      </c>
      <c r="F636" s="48">
        <v>68.65</v>
      </c>
      <c r="G636" s="49">
        <v>71.65649165649167</v>
      </c>
      <c r="H636" s="44">
        <f t="shared" si="108"/>
        <v>69.65216388549722</v>
      </c>
      <c r="I636" s="104">
        <v>10</v>
      </c>
      <c r="J636" s="103">
        <f t="shared" si="109"/>
        <v>10</v>
      </c>
      <c r="K636" s="36">
        <f t="shared" si="110"/>
        <v>45.79129833129833</v>
      </c>
      <c r="L636" s="64">
        <v>46.568627450980394</v>
      </c>
      <c r="M636" s="65">
        <v>0</v>
      </c>
      <c r="N636" s="90">
        <f t="shared" si="111"/>
        <v>35.984848484848484</v>
      </c>
      <c r="O636" s="66">
        <v>89.07136652339211</v>
      </c>
      <c r="P636" s="57">
        <v>99.37161415</v>
      </c>
      <c r="Q636" s="67">
        <v>98.93617021276596</v>
      </c>
      <c r="R636" s="68" t="s">
        <v>1</v>
      </c>
      <c r="S636" s="44">
        <f t="shared" si="112"/>
        <v>95.73317963895141</v>
      </c>
      <c r="T636" s="64">
        <v>99.30555555555554</v>
      </c>
      <c r="U636" s="57">
        <v>95</v>
      </c>
      <c r="V636" s="57">
        <v>100</v>
      </c>
      <c r="W636" s="56" t="s">
        <v>1</v>
      </c>
      <c r="X636" s="56" t="s">
        <v>1</v>
      </c>
      <c r="Y636" s="90">
        <f t="shared" si="113"/>
        <v>98.10185185185183</v>
      </c>
      <c r="Z636" s="101">
        <f t="shared" si="114"/>
        <v>70.01239526224222</v>
      </c>
      <c r="AA636" s="50">
        <v>89.6558318683198</v>
      </c>
      <c r="AB636" s="47">
        <v>27.77777777777778</v>
      </c>
      <c r="AC636" s="44">
        <f t="shared" si="115"/>
        <v>74.18631834568428</v>
      </c>
      <c r="AD636" s="85">
        <v>63.899999999999935</v>
      </c>
      <c r="AE636" s="91">
        <f t="shared" si="116"/>
        <v>63.899999999999935</v>
      </c>
      <c r="AF636" s="88">
        <v>78.125</v>
      </c>
      <c r="AG636" s="80">
        <v>100</v>
      </c>
      <c r="AH636" s="92">
        <f t="shared" si="117"/>
        <v>85.41666666666666</v>
      </c>
      <c r="AI636" s="37">
        <f t="shared" si="118"/>
        <v>73.68936978436493</v>
      </c>
      <c r="AJ636" s="38">
        <f t="shared" si="119"/>
        <v>66.27126823269026</v>
      </c>
    </row>
    <row r="637" spans="1:36" ht="15">
      <c r="A637" s="17">
        <v>798</v>
      </c>
      <c r="B637" s="18">
        <v>41797</v>
      </c>
      <c r="C637" s="19" t="s">
        <v>15</v>
      </c>
      <c r="D637" s="19" t="s">
        <v>548</v>
      </c>
      <c r="E637" s="20">
        <v>6</v>
      </c>
      <c r="F637" s="48">
        <v>87.65</v>
      </c>
      <c r="G637" s="49">
        <v>98.33333333333334</v>
      </c>
      <c r="H637" s="44">
        <f t="shared" si="108"/>
        <v>91.21111111111111</v>
      </c>
      <c r="I637" s="104">
        <v>21.000000000000004</v>
      </c>
      <c r="J637" s="103">
        <f t="shared" si="109"/>
        <v>21.000000000000004</v>
      </c>
      <c r="K637" s="36">
        <f t="shared" si="110"/>
        <v>63.126666666666665</v>
      </c>
      <c r="L637" s="64">
        <v>7.758620689655171</v>
      </c>
      <c r="M637" s="65">
        <v>100</v>
      </c>
      <c r="N637" s="90">
        <f t="shared" si="111"/>
        <v>28.72257053291536</v>
      </c>
      <c r="O637" s="66">
        <v>98.16896097657654</v>
      </c>
      <c r="P637" s="57">
        <v>99.78903035</v>
      </c>
      <c r="Q637" s="67">
        <v>9.061619009262989</v>
      </c>
      <c r="R637" s="68" t="s">
        <v>1</v>
      </c>
      <c r="S637" s="44">
        <f t="shared" si="112"/>
        <v>68.96340769312654</v>
      </c>
      <c r="T637" s="64">
        <v>100</v>
      </c>
      <c r="U637" s="57">
        <v>81.89393939393939</v>
      </c>
      <c r="V637" s="57">
        <v>100</v>
      </c>
      <c r="W637" s="56" t="s">
        <v>1</v>
      </c>
      <c r="X637" s="56" t="s">
        <v>1</v>
      </c>
      <c r="Y637" s="90">
        <f t="shared" si="113"/>
        <v>93.96464646464645</v>
      </c>
      <c r="Z637" s="101">
        <f t="shared" si="114"/>
        <v>57.257736647798396</v>
      </c>
      <c r="AA637" s="50">
        <v>85.9159091917193</v>
      </c>
      <c r="AB637" s="47">
        <v>16.304347826086957</v>
      </c>
      <c r="AC637" s="44">
        <f t="shared" si="115"/>
        <v>68.51301885031121</v>
      </c>
      <c r="AD637" s="85">
        <v>49.099999999999994</v>
      </c>
      <c r="AE637" s="91">
        <f t="shared" si="116"/>
        <v>49.099999999999994</v>
      </c>
      <c r="AF637" s="88">
        <v>65.625</v>
      </c>
      <c r="AG637" s="80">
        <v>100</v>
      </c>
      <c r="AH637" s="92">
        <f t="shared" si="117"/>
        <v>77.08333333333333</v>
      </c>
      <c r="AI637" s="37">
        <f t="shared" si="118"/>
        <v>65.05027672016598</v>
      </c>
      <c r="AJ637" s="38">
        <f t="shared" si="119"/>
        <v>60.76928467328232</v>
      </c>
    </row>
    <row r="638" spans="1:36" ht="15">
      <c r="A638" s="17">
        <v>655</v>
      </c>
      <c r="B638" s="18">
        <v>41799</v>
      </c>
      <c r="C638" s="19" t="s">
        <v>15</v>
      </c>
      <c r="D638" s="19" t="s">
        <v>755</v>
      </c>
      <c r="E638" s="20">
        <v>6</v>
      </c>
      <c r="F638" s="48">
        <v>79.15</v>
      </c>
      <c r="G638" s="49">
        <v>88.04945054945054</v>
      </c>
      <c r="H638" s="44">
        <f t="shared" si="108"/>
        <v>82.11648351648351</v>
      </c>
      <c r="I638" s="104">
        <v>0</v>
      </c>
      <c r="J638" s="103">
        <f t="shared" si="109"/>
        <v>0</v>
      </c>
      <c r="K638" s="36">
        <f t="shared" si="110"/>
        <v>49.269890109890106</v>
      </c>
      <c r="L638" s="64">
        <v>1.7543859649122862</v>
      </c>
      <c r="M638" s="65">
        <v>100</v>
      </c>
      <c r="N638" s="90">
        <f t="shared" si="111"/>
        <v>24.0829346092504</v>
      </c>
      <c r="O638" s="66">
        <v>100</v>
      </c>
      <c r="P638" s="57">
        <v>99.42344044999999</v>
      </c>
      <c r="Q638" s="67">
        <v>92.44591125779245</v>
      </c>
      <c r="R638" s="68" t="s">
        <v>1</v>
      </c>
      <c r="S638" s="44">
        <f t="shared" si="112"/>
        <v>97.22897778765835</v>
      </c>
      <c r="T638" s="64">
        <v>100</v>
      </c>
      <c r="U638" s="57">
        <v>84.37499999999999</v>
      </c>
      <c r="V638" s="57">
        <v>100</v>
      </c>
      <c r="W638" s="56" t="s">
        <v>1</v>
      </c>
      <c r="X638" s="56" t="s">
        <v>1</v>
      </c>
      <c r="Y638" s="90">
        <f t="shared" si="113"/>
        <v>94.79166666666666</v>
      </c>
      <c r="Z638" s="101">
        <f t="shared" si="114"/>
        <v>64.45976412012085</v>
      </c>
      <c r="AA638" s="50">
        <v>98.7179487179487</v>
      </c>
      <c r="AB638" s="47">
        <v>5.434782608695652</v>
      </c>
      <c r="AC638" s="44">
        <f t="shared" si="115"/>
        <v>75.39715719063543</v>
      </c>
      <c r="AD638" s="85">
        <v>73.40000000000003</v>
      </c>
      <c r="AE638" s="91">
        <f t="shared" si="116"/>
        <v>73.40000000000003</v>
      </c>
      <c r="AF638" s="88">
        <v>84.375</v>
      </c>
      <c r="AG638" s="80">
        <v>100</v>
      </c>
      <c r="AH638" s="92">
        <f t="shared" si="117"/>
        <v>89.58333333333333</v>
      </c>
      <c r="AI638" s="37">
        <f t="shared" si="118"/>
        <v>77.7018171683389</v>
      </c>
      <c r="AJ638" s="38">
        <f t="shared" si="119"/>
        <v>65.39440523254012</v>
      </c>
    </row>
    <row r="639" spans="1:36" ht="15">
      <c r="A639" s="17">
        <v>334</v>
      </c>
      <c r="B639" s="18">
        <v>41801</v>
      </c>
      <c r="C639" s="19" t="s">
        <v>15</v>
      </c>
      <c r="D639" s="19" t="s">
        <v>889</v>
      </c>
      <c r="E639" s="20">
        <v>6</v>
      </c>
      <c r="F639" s="48">
        <v>90.7</v>
      </c>
      <c r="G639" s="49">
        <v>79.33302808302808</v>
      </c>
      <c r="H639" s="44">
        <f t="shared" si="108"/>
        <v>86.91100936100936</v>
      </c>
      <c r="I639" s="104">
        <v>5</v>
      </c>
      <c r="J639" s="103">
        <f t="shared" si="109"/>
        <v>5</v>
      </c>
      <c r="K639" s="36">
        <f t="shared" si="110"/>
        <v>54.14660561660562</v>
      </c>
      <c r="L639" s="64">
        <v>68.0327868852459</v>
      </c>
      <c r="M639" s="65">
        <v>100</v>
      </c>
      <c r="N639" s="90">
        <f t="shared" si="111"/>
        <v>75.29806259314455</v>
      </c>
      <c r="O639" s="66">
        <v>100</v>
      </c>
      <c r="P639" s="57">
        <v>97.60307945</v>
      </c>
      <c r="Q639" s="67">
        <v>43.76391982182628</v>
      </c>
      <c r="R639" s="68" t="s">
        <v>1</v>
      </c>
      <c r="S639" s="44">
        <f t="shared" si="112"/>
        <v>80.40538163242712</v>
      </c>
      <c r="T639" s="64">
        <v>96.66666666666667</v>
      </c>
      <c r="U639" s="57">
        <v>83.5</v>
      </c>
      <c r="V639" s="57">
        <v>100</v>
      </c>
      <c r="W639" s="56" t="s">
        <v>1</v>
      </c>
      <c r="X639" s="56" t="s">
        <v>1</v>
      </c>
      <c r="Y639" s="90">
        <f t="shared" si="113"/>
        <v>93.38888888888889</v>
      </c>
      <c r="Z639" s="101">
        <f t="shared" si="114"/>
        <v>81.27420299669362</v>
      </c>
      <c r="AA639" s="50">
        <v>75.4243580844826</v>
      </c>
      <c r="AB639" s="47">
        <v>23.456790123456788</v>
      </c>
      <c r="AC639" s="44">
        <f t="shared" si="115"/>
        <v>62.43246609422615</v>
      </c>
      <c r="AD639" s="85">
        <v>80.40000000000005</v>
      </c>
      <c r="AE639" s="91">
        <f t="shared" si="116"/>
        <v>80.40000000000005</v>
      </c>
      <c r="AF639" s="88">
        <v>84.375</v>
      </c>
      <c r="AG639" s="80">
        <v>100</v>
      </c>
      <c r="AH639" s="92">
        <f t="shared" si="117"/>
        <v>89.58333333333333</v>
      </c>
      <c r="AI639" s="37">
        <f t="shared" si="118"/>
        <v>72.65398191692063</v>
      </c>
      <c r="AJ639" s="38">
        <f t="shared" si="119"/>
        <v>73.26261719674412</v>
      </c>
    </row>
    <row r="640" spans="1:36" ht="15">
      <c r="A640" s="17">
        <v>701</v>
      </c>
      <c r="B640" s="18">
        <v>41807</v>
      </c>
      <c r="C640" s="19" t="s">
        <v>15</v>
      </c>
      <c r="D640" s="19" t="s">
        <v>344</v>
      </c>
      <c r="E640" s="20">
        <v>6</v>
      </c>
      <c r="F640" s="48">
        <v>71.95</v>
      </c>
      <c r="G640" s="49">
        <v>0</v>
      </c>
      <c r="H640" s="44">
        <f t="shared" si="108"/>
        <v>47.96666666666667</v>
      </c>
      <c r="I640" s="104">
        <v>0</v>
      </c>
      <c r="J640" s="103">
        <f t="shared" si="109"/>
        <v>0</v>
      </c>
      <c r="K640" s="36">
        <f t="shared" si="110"/>
        <v>28.78</v>
      </c>
      <c r="L640" s="64">
        <v>81.81818181818181</v>
      </c>
      <c r="M640" s="65">
        <v>100</v>
      </c>
      <c r="N640" s="90">
        <f t="shared" si="111"/>
        <v>85.95041322314049</v>
      </c>
      <c r="O640" s="66">
        <v>97.16724204065976</v>
      </c>
      <c r="P640" s="57">
        <v>99.6608334</v>
      </c>
      <c r="Q640" s="67">
        <v>39.37621832358674</v>
      </c>
      <c r="R640" s="68" t="s">
        <v>1</v>
      </c>
      <c r="S640" s="44">
        <f t="shared" si="112"/>
        <v>78.68555536021461</v>
      </c>
      <c r="T640" s="64">
        <v>96.25</v>
      </c>
      <c r="U640" s="57">
        <v>71.24999999999999</v>
      </c>
      <c r="V640" s="57">
        <v>100</v>
      </c>
      <c r="W640" s="56" t="s">
        <v>1</v>
      </c>
      <c r="X640" s="56" t="s">
        <v>1</v>
      </c>
      <c r="Y640" s="90">
        <f t="shared" si="113"/>
        <v>89.16666666666666</v>
      </c>
      <c r="Z640" s="101">
        <f t="shared" si="114"/>
        <v>84.39755953345048</v>
      </c>
      <c r="AA640" s="50">
        <v>57.5348305612961</v>
      </c>
      <c r="AB640" s="47">
        <v>13.043478260869565</v>
      </c>
      <c r="AC640" s="44">
        <f t="shared" si="115"/>
        <v>46.41199248618946</v>
      </c>
      <c r="AD640" s="85">
        <v>53.29999999999996</v>
      </c>
      <c r="AE640" s="91">
        <f t="shared" si="116"/>
        <v>53.29999999999996</v>
      </c>
      <c r="AF640" s="88">
        <v>62.5</v>
      </c>
      <c r="AG640" s="80">
        <v>100</v>
      </c>
      <c r="AH640" s="92">
        <f t="shared" si="117"/>
        <v>75</v>
      </c>
      <c r="AI640" s="37">
        <f t="shared" si="118"/>
        <v>53.96639599263437</v>
      </c>
      <c r="AJ640" s="38">
        <f t="shared" si="119"/>
        <v>64.14469856451555</v>
      </c>
    </row>
    <row r="641" spans="1:36" ht="15">
      <c r="A641" s="17">
        <v>855</v>
      </c>
      <c r="B641" s="18">
        <v>41872</v>
      </c>
      <c r="C641" s="19" t="s">
        <v>15</v>
      </c>
      <c r="D641" s="19" t="s">
        <v>1020</v>
      </c>
      <c r="E641" s="20">
        <v>6</v>
      </c>
      <c r="F641" s="48">
        <v>81.2</v>
      </c>
      <c r="G641" s="49">
        <v>85.57437932437934</v>
      </c>
      <c r="H641" s="44">
        <f t="shared" si="108"/>
        <v>82.65812644145979</v>
      </c>
      <c r="I641" s="104">
        <v>5</v>
      </c>
      <c r="J641" s="103">
        <f t="shared" si="109"/>
        <v>5</v>
      </c>
      <c r="K641" s="36">
        <f t="shared" si="110"/>
        <v>51.59487586487587</v>
      </c>
      <c r="L641" s="64">
        <v>0</v>
      </c>
      <c r="M641" s="65">
        <v>100</v>
      </c>
      <c r="N641" s="90">
        <f t="shared" si="111"/>
        <v>22.727272727272727</v>
      </c>
      <c r="O641" s="66">
        <v>81.7804291527932</v>
      </c>
      <c r="P641" s="57">
        <v>99.65146254999999</v>
      </c>
      <c r="Q641" s="67">
        <v>58.264840182648406</v>
      </c>
      <c r="R641" s="68" t="s">
        <v>1</v>
      </c>
      <c r="S641" s="44">
        <f t="shared" si="112"/>
        <v>79.84897380933774</v>
      </c>
      <c r="T641" s="64">
        <v>93.61111111111113</v>
      </c>
      <c r="U641" s="57">
        <v>48.54166666666666</v>
      </c>
      <c r="V641" s="57">
        <v>100</v>
      </c>
      <c r="W641" s="56" t="s">
        <v>1</v>
      </c>
      <c r="X641" s="56" t="s">
        <v>1</v>
      </c>
      <c r="Y641" s="90">
        <f t="shared" si="113"/>
        <v>80.71759259259258</v>
      </c>
      <c r="Z641" s="101">
        <f t="shared" si="114"/>
        <v>54.9238938412103</v>
      </c>
      <c r="AA641" s="50">
        <v>67.0261104752183</v>
      </c>
      <c r="AB641" s="47">
        <v>13.043478260869565</v>
      </c>
      <c r="AC641" s="44">
        <f t="shared" si="115"/>
        <v>53.53045242163112</v>
      </c>
      <c r="AD641" s="85">
        <v>78.50000000000003</v>
      </c>
      <c r="AE641" s="91">
        <f t="shared" si="116"/>
        <v>78.50000000000003</v>
      </c>
      <c r="AF641" s="88">
        <v>87.5</v>
      </c>
      <c r="AG641" s="80">
        <v>100</v>
      </c>
      <c r="AH641" s="92">
        <f t="shared" si="117"/>
        <v>91.66666666666666</v>
      </c>
      <c r="AI641" s="37">
        <f t="shared" si="118"/>
        <v>67.8162412915366</v>
      </c>
      <c r="AJ641" s="38">
        <f t="shared" si="119"/>
        <v>58.1257944810413</v>
      </c>
    </row>
    <row r="642" spans="1:36" ht="15">
      <c r="A642" s="17">
        <v>356</v>
      </c>
      <c r="B642" s="18">
        <v>41885</v>
      </c>
      <c r="C642" s="19" t="s">
        <v>15</v>
      </c>
      <c r="D642" s="19" t="s">
        <v>619</v>
      </c>
      <c r="E642" s="20">
        <v>6</v>
      </c>
      <c r="F642" s="48">
        <v>76.55000000000001</v>
      </c>
      <c r="G642" s="49">
        <v>80</v>
      </c>
      <c r="H642" s="44">
        <f aca="true" t="shared" si="120" ref="H642:H705">(F642*(8/12))+(G642*(4/12))</f>
        <v>77.7</v>
      </c>
      <c r="I642" s="104">
        <v>0</v>
      </c>
      <c r="J642" s="103">
        <f aca="true" t="shared" si="121" ref="J642:J705">I642</f>
        <v>0</v>
      </c>
      <c r="K642" s="36">
        <f aca="true" t="shared" si="122" ref="K642:K705">(H642*(12/20))+(J642*(8/20))</f>
        <v>46.62</v>
      </c>
      <c r="L642" s="64">
        <v>92.13483146067416</v>
      </c>
      <c r="M642" s="65">
        <v>100</v>
      </c>
      <c r="N642" s="90">
        <f aca="true" t="shared" si="123" ref="N642:N705">(L642*(17/22))+(M642*(5/22))</f>
        <v>93.9223697650664</v>
      </c>
      <c r="O642" s="66">
        <v>98.59514773651397</v>
      </c>
      <c r="P642" s="57">
        <v>99.87269545</v>
      </c>
      <c r="Q642" s="67">
        <v>83.93194706994329</v>
      </c>
      <c r="R642" s="68" t="s">
        <v>1</v>
      </c>
      <c r="S642" s="44">
        <f aca="true" t="shared" si="124" ref="S642:S705">IF((R642=("N/A")),((O642*(5.33/16))+(P642*(5.33/16))+(Q642*(5.33/16))),((O642*(4/16))+(P642*(4/16))+(Q642*(4/16))+(R642*(4/16))))</f>
        <v>94.07443012918232</v>
      </c>
      <c r="T642" s="64">
        <v>100</v>
      </c>
      <c r="U642" s="57">
        <v>72.5</v>
      </c>
      <c r="V642" s="57">
        <v>100</v>
      </c>
      <c r="W642" s="56" t="s">
        <v>1</v>
      </c>
      <c r="X642" s="56" t="s">
        <v>1</v>
      </c>
      <c r="Y642" s="90">
        <f aca="true" t="shared" si="125" ref="Y642:Y705">(T642*(4/12))+(U642*(4/12))+(V642*(4/12))</f>
        <v>90.83333333333331</v>
      </c>
      <c r="Z642" s="101">
        <f aca="true" t="shared" si="126" ref="Z642:Z705">(N642*(22/50))+(S642*(16/50))+(Y642*(12/50))</f>
        <v>93.22966033796756</v>
      </c>
      <c r="AA642" s="50">
        <v>59.0935700813843</v>
      </c>
      <c r="AB642" s="47">
        <v>10.869565217391305</v>
      </c>
      <c r="AC642" s="44">
        <f aca="true" t="shared" si="127" ref="AC642:AC705">(AA642*(12/16))+(AB642*(4/16))</f>
        <v>47.03756886538605</v>
      </c>
      <c r="AD642" s="85">
        <v>55.199999999999946</v>
      </c>
      <c r="AE642" s="91">
        <f aca="true" t="shared" si="128" ref="AE642:AE705">AD642</f>
        <v>55.199999999999946</v>
      </c>
      <c r="AF642" s="88">
        <v>68.75</v>
      </c>
      <c r="AG642" s="80">
        <v>100</v>
      </c>
      <c r="AH642" s="92">
        <f aca="true" t="shared" si="129" ref="AH642:AH705">(AF642*(4/6))+(AG642*(2/6))</f>
        <v>79.16666666666666</v>
      </c>
      <c r="AI642" s="37">
        <f aca="true" t="shared" si="130" ref="AI642:AI705">(AC642*(16/30))+(AE642*(8/30))+(AH642*(6/30))</f>
        <v>55.64003672820587</v>
      </c>
      <c r="AJ642" s="38">
        <f aca="true" t="shared" si="131" ref="AJ642:AJ705">(K642*(20/100))+(Z642*(50/100))+(AI642*(30/100))</f>
        <v>72.63084118744554</v>
      </c>
    </row>
    <row r="643" spans="1:36" ht="15">
      <c r="A643" s="17">
        <v>194</v>
      </c>
      <c r="B643" s="18">
        <v>44001</v>
      </c>
      <c r="C643" s="19" t="s">
        <v>720</v>
      </c>
      <c r="D643" s="19" t="s">
        <v>849</v>
      </c>
      <c r="E643" s="20">
        <v>4</v>
      </c>
      <c r="F643" s="48">
        <v>57.750000000000014</v>
      </c>
      <c r="G643" s="49">
        <v>74.48921448921449</v>
      </c>
      <c r="H643" s="44">
        <f t="shared" si="120"/>
        <v>63.329738163071504</v>
      </c>
      <c r="I643" s="104">
        <v>47</v>
      </c>
      <c r="J643" s="103">
        <f t="shared" si="121"/>
        <v>47</v>
      </c>
      <c r="K643" s="36">
        <f t="shared" si="122"/>
        <v>56.7978428978429</v>
      </c>
      <c r="L643" s="64">
        <v>99.5433789954338</v>
      </c>
      <c r="M643" s="65">
        <v>100</v>
      </c>
      <c r="N643" s="90">
        <f t="shared" si="123"/>
        <v>99.64715649647158</v>
      </c>
      <c r="O643" s="66">
        <v>97.12137647472055</v>
      </c>
      <c r="P643" s="57">
        <v>90.95871395</v>
      </c>
      <c r="Q643" s="67">
        <v>3.188377149634315</v>
      </c>
      <c r="R643" s="68" t="s">
        <v>1</v>
      </c>
      <c r="S643" s="44">
        <f t="shared" si="124"/>
        <v>63.716308260706974</v>
      </c>
      <c r="T643" s="64">
        <v>99.16666666666667</v>
      </c>
      <c r="U643" s="57">
        <v>87.69834710743801</v>
      </c>
      <c r="V643" s="57">
        <v>100</v>
      </c>
      <c r="W643" s="56" t="s">
        <v>1</v>
      </c>
      <c r="X643" s="56" t="s">
        <v>1</v>
      </c>
      <c r="Y643" s="90">
        <f t="shared" si="125"/>
        <v>95.6216712580349</v>
      </c>
      <c r="Z643" s="101">
        <f t="shared" si="126"/>
        <v>87.1831686038021</v>
      </c>
      <c r="AA643" s="50">
        <v>84.5500323704981</v>
      </c>
      <c r="AB643" s="47">
        <v>38.095238095238095</v>
      </c>
      <c r="AC643" s="44">
        <f t="shared" si="127"/>
        <v>72.93633380168309</v>
      </c>
      <c r="AD643" s="85">
        <v>76.00000000000001</v>
      </c>
      <c r="AE643" s="91">
        <f t="shared" si="128"/>
        <v>76.00000000000001</v>
      </c>
      <c r="AF643" s="88">
        <v>43.75</v>
      </c>
      <c r="AG643" s="80">
        <v>100</v>
      </c>
      <c r="AH643" s="92">
        <f t="shared" si="129"/>
        <v>62.49999999999999</v>
      </c>
      <c r="AI643" s="37">
        <f t="shared" si="130"/>
        <v>71.66604469423099</v>
      </c>
      <c r="AJ643" s="38">
        <f t="shared" si="131"/>
        <v>76.45096628973893</v>
      </c>
    </row>
    <row r="644" spans="1:36" ht="15">
      <c r="A644" s="17">
        <v>760</v>
      </c>
      <c r="B644" s="18">
        <v>44035</v>
      </c>
      <c r="C644" s="19" t="s">
        <v>720</v>
      </c>
      <c r="D644" s="19" t="s">
        <v>852</v>
      </c>
      <c r="E644" s="20">
        <v>6</v>
      </c>
      <c r="F644" s="48">
        <v>55.49999999999999</v>
      </c>
      <c r="G644" s="49">
        <v>0</v>
      </c>
      <c r="H644" s="44">
        <f t="shared" si="120"/>
        <v>36.99999999999999</v>
      </c>
      <c r="I644" s="104">
        <v>25</v>
      </c>
      <c r="J644" s="103">
        <f t="shared" si="121"/>
        <v>25</v>
      </c>
      <c r="K644" s="36">
        <f t="shared" si="122"/>
        <v>32.199999999999996</v>
      </c>
      <c r="L644" s="64">
        <v>50.46296296296296</v>
      </c>
      <c r="M644" s="65">
        <v>100</v>
      </c>
      <c r="N644" s="90">
        <f t="shared" si="123"/>
        <v>61.72138047138047</v>
      </c>
      <c r="O644" s="66">
        <v>84.66666666666666</v>
      </c>
      <c r="P644" s="57">
        <v>87.4589677</v>
      </c>
      <c r="Q644" s="67">
        <v>85.91081371952646</v>
      </c>
      <c r="R644" s="68" t="s">
        <v>1</v>
      </c>
      <c r="S644" s="44">
        <f t="shared" si="124"/>
        <v>85.95839176871308</v>
      </c>
      <c r="T644" s="64">
        <v>88.05555555555556</v>
      </c>
      <c r="U644" s="57">
        <v>72.5</v>
      </c>
      <c r="V644" s="57">
        <v>100</v>
      </c>
      <c r="W644" s="56" t="s">
        <v>1</v>
      </c>
      <c r="X644" s="56" t="s">
        <v>1</v>
      </c>
      <c r="Y644" s="90">
        <f t="shared" si="125"/>
        <v>86.85185185185185</v>
      </c>
      <c r="Z644" s="101">
        <f t="shared" si="126"/>
        <v>75.50853721784003</v>
      </c>
      <c r="AA644" s="50">
        <v>75.9186901370235</v>
      </c>
      <c r="AB644" s="47">
        <v>26.373626373626376</v>
      </c>
      <c r="AC644" s="44">
        <f t="shared" si="127"/>
        <v>63.53242419617422</v>
      </c>
      <c r="AD644" s="85">
        <v>43.39999999999999</v>
      </c>
      <c r="AE644" s="91">
        <f t="shared" si="128"/>
        <v>43.39999999999999</v>
      </c>
      <c r="AF644" s="88">
        <v>59.375</v>
      </c>
      <c r="AG644" s="80">
        <v>100</v>
      </c>
      <c r="AH644" s="92">
        <f t="shared" si="129"/>
        <v>72.91666666666666</v>
      </c>
      <c r="AI644" s="37">
        <f t="shared" si="130"/>
        <v>60.040626237959586</v>
      </c>
      <c r="AJ644" s="38">
        <f t="shared" si="131"/>
        <v>62.20645648030789</v>
      </c>
    </row>
    <row r="645" spans="1:36" ht="15">
      <c r="A645" s="17">
        <v>946</v>
      </c>
      <c r="B645" s="18">
        <v>44078</v>
      </c>
      <c r="C645" s="19" t="s">
        <v>720</v>
      </c>
      <c r="D645" s="19" t="s">
        <v>1118</v>
      </c>
      <c r="E645" s="20">
        <v>6</v>
      </c>
      <c r="F645" s="48">
        <v>54.05000000000001</v>
      </c>
      <c r="G645" s="49">
        <v>87.10927960927961</v>
      </c>
      <c r="H645" s="44">
        <f t="shared" si="120"/>
        <v>65.06975986975988</v>
      </c>
      <c r="I645" s="104">
        <v>10</v>
      </c>
      <c r="J645" s="103">
        <f t="shared" si="121"/>
        <v>10</v>
      </c>
      <c r="K645" s="36">
        <f t="shared" si="122"/>
        <v>43.04185592185593</v>
      </c>
      <c r="L645" s="64">
        <v>53.79310344827586</v>
      </c>
      <c r="M645" s="65">
        <v>100</v>
      </c>
      <c r="N645" s="90">
        <f t="shared" si="123"/>
        <v>64.29467084639498</v>
      </c>
      <c r="O645" s="66">
        <v>93.64540899235575</v>
      </c>
      <c r="P645" s="57">
        <v>93.0158828</v>
      </c>
      <c r="Q645" s="67">
        <v>86.89763330481894</v>
      </c>
      <c r="R645" s="68" t="s">
        <v>1</v>
      </c>
      <c r="S645" s="44">
        <f t="shared" si="124"/>
        <v>91.12931692299632</v>
      </c>
      <c r="T645" s="64">
        <v>5.555555555555555</v>
      </c>
      <c r="U645" s="57">
        <v>73.4624116513172</v>
      </c>
      <c r="V645" s="57">
        <v>83.33333333333333</v>
      </c>
      <c r="W645" s="56" t="s">
        <v>1</v>
      </c>
      <c r="X645" s="56" t="s">
        <v>1</v>
      </c>
      <c r="Y645" s="90">
        <f t="shared" si="125"/>
        <v>54.11710018006869</v>
      </c>
      <c r="Z645" s="101">
        <f t="shared" si="126"/>
        <v>70.4391406309891</v>
      </c>
      <c r="AA645" s="50">
        <v>46.4045203031602</v>
      </c>
      <c r="AB645" s="47">
        <v>7.6923076923076925</v>
      </c>
      <c r="AC645" s="44">
        <f t="shared" si="127"/>
        <v>36.726467150447064</v>
      </c>
      <c r="AD645" s="85">
        <v>3.5999999999999996</v>
      </c>
      <c r="AE645" s="91">
        <f t="shared" si="128"/>
        <v>3.5999999999999996</v>
      </c>
      <c r="AF645" s="88">
        <v>0</v>
      </c>
      <c r="AG645" s="80">
        <v>100</v>
      </c>
      <c r="AH645" s="92">
        <f t="shared" si="129"/>
        <v>33.33333333333333</v>
      </c>
      <c r="AI645" s="37">
        <f t="shared" si="130"/>
        <v>27.214115813571766</v>
      </c>
      <c r="AJ645" s="38">
        <f t="shared" si="131"/>
        <v>51.992176243937266</v>
      </c>
    </row>
    <row r="646" spans="1:36" ht="15">
      <c r="A646" s="17">
        <v>718</v>
      </c>
      <c r="B646" s="18">
        <v>44090</v>
      </c>
      <c r="C646" s="19" t="s">
        <v>720</v>
      </c>
      <c r="D646" s="19" t="s">
        <v>891</v>
      </c>
      <c r="E646" s="20">
        <v>6</v>
      </c>
      <c r="F646" s="48">
        <v>79.60000000000001</v>
      </c>
      <c r="G646" s="49">
        <v>72.21509971509971</v>
      </c>
      <c r="H646" s="44">
        <f t="shared" si="120"/>
        <v>77.1383665716999</v>
      </c>
      <c r="I646" s="104">
        <v>10</v>
      </c>
      <c r="J646" s="103">
        <f t="shared" si="121"/>
        <v>10</v>
      </c>
      <c r="K646" s="36">
        <f t="shared" si="122"/>
        <v>50.283019943019944</v>
      </c>
      <c r="L646" s="64">
        <v>88.2051282051282</v>
      </c>
      <c r="M646" s="65">
        <v>100</v>
      </c>
      <c r="N646" s="90">
        <f t="shared" si="123"/>
        <v>90.88578088578089</v>
      </c>
      <c r="O646" s="66">
        <v>98.86363636363636</v>
      </c>
      <c r="P646" s="57">
        <v>94.5559857</v>
      </c>
      <c r="Q646" s="67">
        <v>90.09588695432753</v>
      </c>
      <c r="R646" s="68" t="s">
        <v>1</v>
      </c>
      <c r="S646" s="44">
        <f t="shared" si="124"/>
        <v>94.44610394160921</v>
      </c>
      <c r="T646" s="64">
        <v>82.63888888888889</v>
      </c>
      <c r="U646" s="57">
        <v>70.9375</v>
      </c>
      <c r="V646" s="57">
        <v>100</v>
      </c>
      <c r="W646" s="56" t="s">
        <v>1</v>
      </c>
      <c r="X646" s="56" t="s">
        <v>1</v>
      </c>
      <c r="Y646" s="90">
        <f t="shared" si="125"/>
        <v>84.52546296296296</v>
      </c>
      <c r="Z646" s="101">
        <f t="shared" si="126"/>
        <v>90.49860796216966</v>
      </c>
      <c r="AA646" s="50">
        <v>0</v>
      </c>
      <c r="AB646" s="47">
        <v>5.4945054945054945</v>
      </c>
      <c r="AC646" s="44">
        <f t="shared" si="127"/>
        <v>1.3736263736263736</v>
      </c>
      <c r="AD646" s="85">
        <v>50.39999999999996</v>
      </c>
      <c r="AE646" s="91">
        <f t="shared" si="128"/>
        <v>50.39999999999996</v>
      </c>
      <c r="AF646" s="88">
        <v>53.125</v>
      </c>
      <c r="AG646" s="80">
        <v>100</v>
      </c>
      <c r="AH646" s="92">
        <f t="shared" si="129"/>
        <v>68.75</v>
      </c>
      <c r="AI646" s="37">
        <f t="shared" si="130"/>
        <v>27.92260073260072</v>
      </c>
      <c r="AJ646" s="38">
        <f t="shared" si="131"/>
        <v>63.68268818946903</v>
      </c>
    </row>
    <row r="647" spans="1:36" ht="15">
      <c r="A647" s="17">
        <v>837</v>
      </c>
      <c r="B647" s="18">
        <v>44098</v>
      </c>
      <c r="C647" s="19" t="s">
        <v>720</v>
      </c>
      <c r="D647" s="19" t="s">
        <v>735</v>
      </c>
      <c r="E647" s="20">
        <v>6</v>
      </c>
      <c r="F647" s="48">
        <v>98.10000000000001</v>
      </c>
      <c r="G647" s="49">
        <v>0</v>
      </c>
      <c r="H647" s="44">
        <f t="shared" si="120"/>
        <v>65.4</v>
      </c>
      <c r="I647" s="104">
        <v>5</v>
      </c>
      <c r="J647" s="103">
        <f t="shared" si="121"/>
        <v>5</v>
      </c>
      <c r="K647" s="36">
        <f t="shared" si="122"/>
        <v>41.24</v>
      </c>
      <c r="L647" s="64">
        <v>14.678899082568808</v>
      </c>
      <c r="M647" s="65">
        <v>100</v>
      </c>
      <c r="N647" s="90">
        <f t="shared" si="123"/>
        <v>34.070058381984985</v>
      </c>
      <c r="O647" s="66">
        <v>62.195483358727735</v>
      </c>
      <c r="P647" s="57">
        <v>78.9690684</v>
      </c>
      <c r="Q647" s="67">
        <v>53.10522151898734</v>
      </c>
      <c r="R647" s="68" t="s">
        <v>1</v>
      </c>
      <c r="S647" s="44">
        <f t="shared" si="124"/>
        <v>64.71611822313884</v>
      </c>
      <c r="T647" s="64">
        <v>61.111111111111114</v>
      </c>
      <c r="U647" s="57">
        <v>100</v>
      </c>
      <c r="V647" s="57">
        <v>100</v>
      </c>
      <c r="W647" s="56" t="s">
        <v>1</v>
      </c>
      <c r="X647" s="56" t="s">
        <v>1</v>
      </c>
      <c r="Y647" s="90">
        <f t="shared" si="125"/>
        <v>87.03703703703702</v>
      </c>
      <c r="Z647" s="101">
        <f t="shared" si="126"/>
        <v>56.58887240836671</v>
      </c>
      <c r="AA647" s="50">
        <v>95</v>
      </c>
      <c r="AB647" s="47">
        <v>20.43010752688172</v>
      </c>
      <c r="AC647" s="44">
        <f t="shared" si="127"/>
        <v>76.35752688172043</v>
      </c>
      <c r="AD647" s="85">
        <v>62.29999999999996</v>
      </c>
      <c r="AE647" s="91">
        <f t="shared" si="128"/>
        <v>62.29999999999996</v>
      </c>
      <c r="AF647" s="88">
        <v>84.375</v>
      </c>
      <c r="AG647" s="80">
        <v>100</v>
      </c>
      <c r="AH647" s="92">
        <f t="shared" si="129"/>
        <v>89.58333333333333</v>
      </c>
      <c r="AI647" s="37">
        <f t="shared" si="130"/>
        <v>75.25401433691755</v>
      </c>
      <c r="AJ647" s="38">
        <f t="shared" si="131"/>
        <v>59.118640505258625</v>
      </c>
    </row>
    <row r="648" spans="1:36" ht="15">
      <c r="A648" s="17">
        <v>439</v>
      </c>
      <c r="B648" s="18">
        <v>44110</v>
      </c>
      <c r="C648" s="19" t="s">
        <v>720</v>
      </c>
      <c r="D648" s="19" t="s">
        <v>721</v>
      </c>
      <c r="E648" s="20">
        <v>6</v>
      </c>
      <c r="F648" s="48">
        <v>77.55000000000001</v>
      </c>
      <c r="G648" s="49">
        <v>77.63990638990639</v>
      </c>
      <c r="H648" s="44">
        <f t="shared" si="120"/>
        <v>77.57996879663546</v>
      </c>
      <c r="I648" s="104">
        <v>21.000000000000004</v>
      </c>
      <c r="J648" s="103">
        <f t="shared" si="121"/>
        <v>21.000000000000004</v>
      </c>
      <c r="K648" s="36">
        <f t="shared" si="122"/>
        <v>54.94798127798127</v>
      </c>
      <c r="L648" s="64">
        <v>99.51456310679612</v>
      </c>
      <c r="M648" s="65">
        <v>100</v>
      </c>
      <c r="N648" s="90">
        <f t="shared" si="123"/>
        <v>99.62488967343336</v>
      </c>
      <c r="O648" s="66">
        <v>74.99776611543206</v>
      </c>
      <c r="P648" s="57">
        <v>92.31256239999999</v>
      </c>
      <c r="Q648" s="67">
        <v>22.123176661264182</v>
      </c>
      <c r="R648" s="68" t="s">
        <v>1</v>
      </c>
      <c r="S648" s="44">
        <f t="shared" si="124"/>
        <v>63.10503641198694</v>
      </c>
      <c r="T648" s="64">
        <v>65.27777777777779</v>
      </c>
      <c r="U648" s="57">
        <v>53</v>
      </c>
      <c r="V648" s="57">
        <v>98.61111111111113</v>
      </c>
      <c r="W648" s="56" t="s">
        <v>1</v>
      </c>
      <c r="X648" s="56" t="s">
        <v>1</v>
      </c>
      <c r="Y648" s="90">
        <f t="shared" si="125"/>
        <v>72.2962962962963</v>
      </c>
      <c r="Z648" s="101">
        <f t="shared" si="126"/>
        <v>81.37967421925761</v>
      </c>
      <c r="AA648" s="50">
        <v>95.8333333333333</v>
      </c>
      <c r="AB648" s="47">
        <v>13.186813186813188</v>
      </c>
      <c r="AC648" s="44">
        <f t="shared" si="127"/>
        <v>75.17170329670327</v>
      </c>
      <c r="AD648" s="85">
        <v>42.49999999999997</v>
      </c>
      <c r="AE648" s="91">
        <f t="shared" si="128"/>
        <v>42.49999999999997</v>
      </c>
      <c r="AF648" s="88">
        <v>31.25</v>
      </c>
      <c r="AG648" s="80">
        <v>100</v>
      </c>
      <c r="AH648" s="92">
        <f t="shared" si="129"/>
        <v>54.16666666666666</v>
      </c>
      <c r="AI648" s="37">
        <f t="shared" si="130"/>
        <v>62.25824175824174</v>
      </c>
      <c r="AJ648" s="38">
        <f t="shared" si="131"/>
        <v>70.35690589269758</v>
      </c>
    </row>
    <row r="649" spans="1:36" ht="15">
      <c r="A649" s="17">
        <v>925</v>
      </c>
      <c r="B649" s="18">
        <v>44279</v>
      </c>
      <c r="C649" s="19" t="s">
        <v>720</v>
      </c>
      <c r="D649" s="19" t="s">
        <v>776</v>
      </c>
      <c r="E649" s="20">
        <v>6</v>
      </c>
      <c r="F649" s="48">
        <v>78</v>
      </c>
      <c r="G649" s="49">
        <v>87.02838827838826</v>
      </c>
      <c r="H649" s="44">
        <f t="shared" si="120"/>
        <v>81.00946275946275</v>
      </c>
      <c r="I649" s="104">
        <v>10</v>
      </c>
      <c r="J649" s="103">
        <f t="shared" si="121"/>
        <v>10</v>
      </c>
      <c r="K649" s="36">
        <f t="shared" si="122"/>
        <v>52.605677655677646</v>
      </c>
      <c r="L649" s="64">
        <v>36.61971830985915</v>
      </c>
      <c r="M649" s="65">
        <v>100</v>
      </c>
      <c r="N649" s="90">
        <f t="shared" si="123"/>
        <v>51.02432778489116</v>
      </c>
      <c r="O649" s="66">
        <v>57.92786669995469</v>
      </c>
      <c r="P649" s="57">
        <v>89.4941662</v>
      </c>
      <c r="Q649" s="67">
        <v>12.71140795001616</v>
      </c>
      <c r="R649" s="68" t="s">
        <v>1</v>
      </c>
      <c r="S649" s="44">
        <f t="shared" si="124"/>
        <v>53.34445248314653</v>
      </c>
      <c r="T649" s="64">
        <v>91.94444444444444</v>
      </c>
      <c r="U649" s="57">
        <v>70.9090909090909</v>
      </c>
      <c r="V649" s="57">
        <v>79.16666666666667</v>
      </c>
      <c r="W649" s="56" t="s">
        <v>1</v>
      </c>
      <c r="X649" s="56" t="s">
        <v>1</v>
      </c>
      <c r="Y649" s="90">
        <f t="shared" si="125"/>
        <v>80.67340067340066</v>
      </c>
      <c r="Z649" s="101">
        <f t="shared" si="126"/>
        <v>58.88254518157515</v>
      </c>
      <c r="AA649" s="50">
        <v>92.3901098901099</v>
      </c>
      <c r="AB649" s="47">
        <v>5.4945054945054945</v>
      </c>
      <c r="AC649" s="44">
        <f t="shared" si="127"/>
        <v>70.6662087912088</v>
      </c>
      <c r="AD649" s="85">
        <v>3.5999999999999996</v>
      </c>
      <c r="AE649" s="91">
        <f t="shared" si="128"/>
        <v>3.5999999999999996</v>
      </c>
      <c r="AF649" s="88">
        <v>12.5</v>
      </c>
      <c r="AG649" s="80">
        <v>100</v>
      </c>
      <c r="AH649" s="92">
        <f t="shared" si="129"/>
        <v>41.66666666666666</v>
      </c>
      <c r="AI649" s="37">
        <f t="shared" si="130"/>
        <v>46.98197802197802</v>
      </c>
      <c r="AJ649" s="38">
        <f t="shared" si="131"/>
        <v>54.05700152851651</v>
      </c>
    </row>
    <row r="650" spans="1:36" ht="15">
      <c r="A650" s="17">
        <v>508</v>
      </c>
      <c r="B650" s="18">
        <v>44378</v>
      </c>
      <c r="C650" s="19" t="s">
        <v>720</v>
      </c>
      <c r="D650" s="19" t="s">
        <v>957</v>
      </c>
      <c r="E650" s="20">
        <v>6</v>
      </c>
      <c r="F650" s="48">
        <v>54.20000000000002</v>
      </c>
      <c r="G650" s="49">
        <v>92.746743996744</v>
      </c>
      <c r="H650" s="44">
        <f t="shared" si="120"/>
        <v>67.04891466558134</v>
      </c>
      <c r="I650" s="104">
        <v>36</v>
      </c>
      <c r="J650" s="103">
        <f t="shared" si="121"/>
        <v>36</v>
      </c>
      <c r="K650" s="36">
        <f t="shared" si="122"/>
        <v>54.6293487993488</v>
      </c>
      <c r="L650" s="64">
        <v>89.58333333333334</v>
      </c>
      <c r="M650" s="65">
        <v>100</v>
      </c>
      <c r="N650" s="90">
        <f t="shared" si="123"/>
        <v>91.95075757575759</v>
      </c>
      <c r="O650" s="66">
        <v>72.83234548615101</v>
      </c>
      <c r="P650" s="57">
        <v>96.78413825</v>
      </c>
      <c r="Q650" s="67">
        <v>28.137236621294054</v>
      </c>
      <c r="R650" s="68" t="s">
        <v>1</v>
      </c>
      <c r="S650" s="44">
        <f t="shared" si="124"/>
        <v>65.87670809407389</v>
      </c>
      <c r="T650" s="64">
        <v>93.61111111111113</v>
      </c>
      <c r="U650" s="57">
        <v>86.15384615384616</v>
      </c>
      <c r="V650" s="57">
        <v>100</v>
      </c>
      <c r="W650" s="56" t="s">
        <v>1</v>
      </c>
      <c r="X650" s="56" t="s">
        <v>1</v>
      </c>
      <c r="Y650" s="90">
        <f t="shared" si="125"/>
        <v>93.25498575498575</v>
      </c>
      <c r="Z650" s="101">
        <f t="shared" si="126"/>
        <v>83.92007650463357</v>
      </c>
      <c r="AA650" s="50">
        <v>66.2465120805451</v>
      </c>
      <c r="AB650" s="47">
        <v>5.4945054945054945</v>
      </c>
      <c r="AC650" s="44">
        <f t="shared" si="127"/>
        <v>51.0585104340352</v>
      </c>
      <c r="AD650" s="85">
        <v>58.89999999999999</v>
      </c>
      <c r="AE650" s="91">
        <f t="shared" si="128"/>
        <v>58.89999999999999</v>
      </c>
      <c r="AF650" s="88">
        <v>25</v>
      </c>
      <c r="AG650" s="80">
        <v>100</v>
      </c>
      <c r="AH650" s="92">
        <f t="shared" si="129"/>
        <v>49.99999999999999</v>
      </c>
      <c r="AI650" s="37">
        <f t="shared" si="130"/>
        <v>52.937872231485436</v>
      </c>
      <c r="AJ650" s="38">
        <f t="shared" si="131"/>
        <v>68.76726968163217</v>
      </c>
    </row>
    <row r="651" spans="1:36" ht="15">
      <c r="A651" s="17">
        <v>877</v>
      </c>
      <c r="B651" s="18">
        <v>44420</v>
      </c>
      <c r="C651" s="19" t="s">
        <v>720</v>
      </c>
      <c r="D651" s="19" t="s">
        <v>975</v>
      </c>
      <c r="E651" s="20">
        <v>6</v>
      </c>
      <c r="F651" s="48">
        <v>39.000000000000014</v>
      </c>
      <c r="G651" s="49">
        <v>0</v>
      </c>
      <c r="H651" s="44">
        <f t="shared" si="120"/>
        <v>26.000000000000007</v>
      </c>
      <c r="I651" s="104">
        <v>10</v>
      </c>
      <c r="J651" s="103">
        <f t="shared" si="121"/>
        <v>10</v>
      </c>
      <c r="K651" s="36">
        <f t="shared" si="122"/>
        <v>19.6</v>
      </c>
      <c r="L651" s="64">
        <v>34.12322274881517</v>
      </c>
      <c r="M651" s="65">
        <v>100</v>
      </c>
      <c r="N651" s="90">
        <f t="shared" si="123"/>
        <v>49.0952175786299</v>
      </c>
      <c r="O651" s="66">
        <v>65.98214336152208</v>
      </c>
      <c r="P651" s="57">
        <v>98.39033079999999</v>
      </c>
      <c r="Q651" s="67">
        <v>78.18780889621088</v>
      </c>
      <c r="R651" s="68" t="s">
        <v>1</v>
      </c>
      <c r="S651" s="44">
        <f t="shared" si="124"/>
        <v>80.80289429360728</v>
      </c>
      <c r="T651" s="64">
        <v>76.25</v>
      </c>
      <c r="U651" s="57">
        <v>66.66666666666667</v>
      </c>
      <c r="V651" s="57">
        <v>95.83333333333333</v>
      </c>
      <c r="W651" s="56" t="s">
        <v>1</v>
      </c>
      <c r="X651" s="56" t="s">
        <v>1</v>
      </c>
      <c r="Y651" s="90">
        <f t="shared" si="125"/>
        <v>79.58333333333333</v>
      </c>
      <c r="Z651" s="101">
        <f t="shared" si="126"/>
        <v>66.55882190855148</v>
      </c>
      <c r="AA651" s="50">
        <v>97.4358974358974</v>
      </c>
      <c r="AB651" s="47">
        <v>6.593406593406594</v>
      </c>
      <c r="AC651" s="44">
        <f t="shared" si="127"/>
        <v>74.7252747252747</v>
      </c>
      <c r="AD651" s="85">
        <v>40.099999999999945</v>
      </c>
      <c r="AE651" s="91">
        <f t="shared" si="128"/>
        <v>40.099999999999945</v>
      </c>
      <c r="AF651" s="88">
        <v>68.75</v>
      </c>
      <c r="AG651" s="80">
        <v>100</v>
      </c>
      <c r="AH651" s="92">
        <f t="shared" si="129"/>
        <v>79.16666666666666</v>
      </c>
      <c r="AI651" s="37">
        <f t="shared" si="130"/>
        <v>66.3801465201465</v>
      </c>
      <c r="AJ651" s="38">
        <f t="shared" si="131"/>
        <v>57.11345491031969</v>
      </c>
    </row>
    <row r="652" spans="1:36" ht="15">
      <c r="A652" s="17">
        <v>651</v>
      </c>
      <c r="B652" s="18">
        <v>44430</v>
      </c>
      <c r="C652" s="19" t="s">
        <v>720</v>
      </c>
      <c r="D652" s="19" t="s">
        <v>824</v>
      </c>
      <c r="E652" s="20">
        <v>4</v>
      </c>
      <c r="F652" s="48">
        <v>72</v>
      </c>
      <c r="G652" s="49">
        <v>89.18294668294668</v>
      </c>
      <c r="H652" s="44">
        <f t="shared" si="120"/>
        <v>77.72764889431556</v>
      </c>
      <c r="I652" s="104">
        <v>10</v>
      </c>
      <c r="J652" s="103">
        <f t="shared" si="121"/>
        <v>10</v>
      </c>
      <c r="K652" s="36">
        <f t="shared" si="122"/>
        <v>50.63658933658934</v>
      </c>
      <c r="L652" s="64">
        <v>57.8740157480315</v>
      </c>
      <c r="M652" s="65">
        <v>100</v>
      </c>
      <c r="N652" s="90">
        <f t="shared" si="123"/>
        <v>67.44810307802433</v>
      </c>
      <c r="O652" s="66">
        <v>96.07450051717568</v>
      </c>
      <c r="P652" s="57">
        <v>90.04312225</v>
      </c>
      <c r="Q652" s="67">
        <v>1.3964939089095463</v>
      </c>
      <c r="R652" s="68" t="s">
        <v>1</v>
      </c>
      <c r="S652" s="44">
        <f t="shared" si="124"/>
        <v>62.46564011772089</v>
      </c>
      <c r="T652" s="64">
        <v>88.75</v>
      </c>
      <c r="U652" s="57">
        <v>99.99999999999999</v>
      </c>
      <c r="V652" s="57">
        <v>100</v>
      </c>
      <c r="W652" s="56" t="s">
        <v>1</v>
      </c>
      <c r="X652" s="56" t="s">
        <v>1</v>
      </c>
      <c r="Y652" s="90">
        <f t="shared" si="125"/>
        <v>96.24999999999999</v>
      </c>
      <c r="Z652" s="101">
        <f t="shared" si="126"/>
        <v>72.76617019200138</v>
      </c>
      <c r="AA652" s="50">
        <v>62.3789763411852</v>
      </c>
      <c r="AB652" s="47">
        <v>6.451612903225806</v>
      </c>
      <c r="AC652" s="44">
        <f t="shared" si="127"/>
        <v>48.39713548169535</v>
      </c>
      <c r="AD652" s="85">
        <v>80.10000000000004</v>
      </c>
      <c r="AE652" s="91">
        <f t="shared" si="128"/>
        <v>80.10000000000004</v>
      </c>
      <c r="AF652" s="88">
        <v>71.875</v>
      </c>
      <c r="AG652" s="80">
        <v>100</v>
      </c>
      <c r="AH652" s="92">
        <f t="shared" si="129"/>
        <v>81.25</v>
      </c>
      <c r="AI652" s="37">
        <f t="shared" si="130"/>
        <v>63.421805590237526</v>
      </c>
      <c r="AJ652" s="38">
        <f t="shared" si="131"/>
        <v>65.53694464038982</v>
      </c>
    </row>
    <row r="653" spans="1:36" ht="15">
      <c r="A653" s="17">
        <v>427</v>
      </c>
      <c r="B653" s="18">
        <v>44560</v>
      </c>
      <c r="C653" s="19" t="s">
        <v>720</v>
      </c>
      <c r="D653" s="19" t="s">
        <v>851</v>
      </c>
      <c r="E653" s="20">
        <v>4</v>
      </c>
      <c r="F653" s="48">
        <v>69.10000000000001</v>
      </c>
      <c r="G653" s="49">
        <v>75.37800162800163</v>
      </c>
      <c r="H653" s="44">
        <f t="shared" si="120"/>
        <v>71.19266720933388</v>
      </c>
      <c r="I653" s="104">
        <v>15.000000000000002</v>
      </c>
      <c r="J653" s="103">
        <f t="shared" si="121"/>
        <v>15.000000000000002</v>
      </c>
      <c r="K653" s="36">
        <f t="shared" si="122"/>
        <v>48.71560032560033</v>
      </c>
      <c r="L653" s="64">
        <v>66.90647482014388</v>
      </c>
      <c r="M653" s="65">
        <v>100</v>
      </c>
      <c r="N653" s="90">
        <f t="shared" si="123"/>
        <v>74.42773054283845</v>
      </c>
      <c r="O653" s="66">
        <v>84.23428137050428</v>
      </c>
      <c r="P653" s="57">
        <v>94.68619975</v>
      </c>
      <c r="Q653" s="67">
        <v>12.207664993265581</v>
      </c>
      <c r="R653" s="68" t="s">
        <v>1</v>
      </c>
      <c r="S653" s="44">
        <f t="shared" si="124"/>
        <v>63.669563674149586</v>
      </c>
      <c r="T653" s="64">
        <v>99.16666666666667</v>
      </c>
      <c r="U653" s="57">
        <v>85.3</v>
      </c>
      <c r="V653" s="57">
        <v>100</v>
      </c>
      <c r="W653" s="56" t="s">
        <v>1</v>
      </c>
      <c r="X653" s="56" t="s">
        <v>1</v>
      </c>
      <c r="Y653" s="90">
        <f t="shared" si="125"/>
        <v>94.82222222222222</v>
      </c>
      <c r="Z653" s="101">
        <f t="shared" si="126"/>
        <v>75.87979514791012</v>
      </c>
      <c r="AA653" s="50">
        <v>97.3076923076923</v>
      </c>
      <c r="AB653" s="47">
        <v>21.649484536082475</v>
      </c>
      <c r="AC653" s="44">
        <f t="shared" si="127"/>
        <v>78.39314036478984</v>
      </c>
      <c r="AD653" s="85">
        <v>75.80000000000007</v>
      </c>
      <c r="AE653" s="91">
        <f t="shared" si="128"/>
        <v>75.80000000000007</v>
      </c>
      <c r="AF653" s="88">
        <v>59.375</v>
      </c>
      <c r="AG653" s="80">
        <v>100</v>
      </c>
      <c r="AH653" s="92">
        <f t="shared" si="129"/>
        <v>72.91666666666666</v>
      </c>
      <c r="AI653" s="37">
        <f t="shared" si="130"/>
        <v>76.60634152788793</v>
      </c>
      <c r="AJ653" s="38">
        <f t="shared" si="131"/>
        <v>70.66492009744151</v>
      </c>
    </row>
    <row r="654" spans="1:36" ht="15">
      <c r="A654" s="17">
        <v>1008</v>
      </c>
      <c r="B654" s="18">
        <v>44650</v>
      </c>
      <c r="C654" s="19" t="s">
        <v>720</v>
      </c>
      <c r="D654" s="19" t="s">
        <v>796</v>
      </c>
      <c r="E654" s="20">
        <v>6</v>
      </c>
      <c r="F654" s="48">
        <v>52.2</v>
      </c>
      <c r="G654" s="49">
        <v>0</v>
      </c>
      <c r="H654" s="44">
        <f t="shared" si="120"/>
        <v>34.8</v>
      </c>
      <c r="I654" s="104">
        <v>10</v>
      </c>
      <c r="J654" s="103">
        <f t="shared" si="121"/>
        <v>10</v>
      </c>
      <c r="K654" s="36">
        <f t="shared" si="122"/>
        <v>24.88</v>
      </c>
      <c r="L654" s="64">
        <v>62.878787878787875</v>
      </c>
      <c r="M654" s="65">
        <v>100</v>
      </c>
      <c r="N654" s="90">
        <f t="shared" si="123"/>
        <v>71.31542699724517</v>
      </c>
      <c r="O654" s="66">
        <v>90.72774724940099</v>
      </c>
      <c r="P654" s="57">
        <v>94.3176879</v>
      </c>
      <c r="Q654" s="67">
        <v>7.671887443589063</v>
      </c>
      <c r="R654" s="68" t="s">
        <v>1</v>
      </c>
      <c r="S654" s="44">
        <f t="shared" si="124"/>
        <v>64.19895808878981</v>
      </c>
      <c r="T654" s="64">
        <v>74.16666666666667</v>
      </c>
      <c r="U654" s="57">
        <v>54.33333333333332</v>
      </c>
      <c r="V654" s="57">
        <v>100</v>
      </c>
      <c r="W654" s="56" t="s">
        <v>1</v>
      </c>
      <c r="X654" s="56" t="s">
        <v>1</v>
      </c>
      <c r="Y654" s="90">
        <f t="shared" si="125"/>
        <v>76.16666666666666</v>
      </c>
      <c r="Z654" s="101">
        <f t="shared" si="126"/>
        <v>70.20245446720061</v>
      </c>
      <c r="AA654" s="50">
        <v>0</v>
      </c>
      <c r="AB654" s="47">
        <v>5.4945054945054945</v>
      </c>
      <c r="AC654" s="44">
        <f t="shared" si="127"/>
        <v>1.3736263736263736</v>
      </c>
      <c r="AD654" s="85">
        <v>46.60000000000001</v>
      </c>
      <c r="AE654" s="91">
        <f t="shared" si="128"/>
        <v>46.60000000000001</v>
      </c>
      <c r="AF654" s="88">
        <v>40.625</v>
      </c>
      <c r="AG654" s="80">
        <v>100</v>
      </c>
      <c r="AH654" s="92">
        <f t="shared" si="129"/>
        <v>60.41666666666666</v>
      </c>
      <c r="AI654" s="37">
        <f t="shared" si="130"/>
        <v>25.242600732600735</v>
      </c>
      <c r="AJ654" s="38">
        <f t="shared" si="131"/>
        <v>47.650007453380525</v>
      </c>
    </row>
    <row r="655" spans="1:36" ht="15">
      <c r="A655" s="17">
        <v>810</v>
      </c>
      <c r="B655" s="18">
        <v>44847</v>
      </c>
      <c r="C655" s="19" t="s">
        <v>720</v>
      </c>
      <c r="D655" s="19" t="s">
        <v>1078</v>
      </c>
      <c r="E655" s="20">
        <v>4</v>
      </c>
      <c r="F655" s="48">
        <v>74.4</v>
      </c>
      <c r="G655" s="49">
        <v>75.2136752136752</v>
      </c>
      <c r="H655" s="44">
        <f t="shared" si="120"/>
        <v>74.67122507122507</v>
      </c>
      <c r="I655" s="104">
        <v>16</v>
      </c>
      <c r="J655" s="103">
        <f t="shared" si="121"/>
        <v>16</v>
      </c>
      <c r="K655" s="36">
        <f t="shared" si="122"/>
        <v>51.202735042735036</v>
      </c>
      <c r="L655" s="64">
        <v>65</v>
      </c>
      <c r="M655" s="65">
        <v>100</v>
      </c>
      <c r="N655" s="90">
        <f t="shared" si="123"/>
        <v>72.95454545454545</v>
      </c>
      <c r="O655" s="66">
        <v>97.96282009948416</v>
      </c>
      <c r="P655" s="57">
        <v>78.3217024</v>
      </c>
      <c r="Q655" s="67">
        <v>29.327812527530618</v>
      </c>
      <c r="R655" s="68" t="s">
        <v>1</v>
      </c>
      <c r="S655" s="44">
        <f t="shared" si="124"/>
        <v>68.4946091058743</v>
      </c>
      <c r="T655" s="64">
        <v>85.55555555555556</v>
      </c>
      <c r="U655" s="57">
        <v>75.11278195488723</v>
      </c>
      <c r="V655" s="57">
        <v>100</v>
      </c>
      <c r="W655" s="56" t="s">
        <v>1</v>
      </c>
      <c r="X655" s="56" t="s">
        <v>1</v>
      </c>
      <c r="Y655" s="90">
        <f t="shared" si="125"/>
        <v>86.88944583681425</v>
      </c>
      <c r="Z655" s="101">
        <f t="shared" si="126"/>
        <v>74.8717419147152</v>
      </c>
      <c r="AA655" s="50">
        <v>33.3518295935431</v>
      </c>
      <c r="AB655" s="47">
        <v>4.8</v>
      </c>
      <c r="AC655" s="44">
        <f t="shared" si="127"/>
        <v>26.213872195157325</v>
      </c>
      <c r="AD655" s="85">
        <v>52.39999999999993</v>
      </c>
      <c r="AE655" s="91">
        <f t="shared" si="128"/>
        <v>52.39999999999993</v>
      </c>
      <c r="AF655" s="88">
        <v>56.25</v>
      </c>
      <c r="AG655" s="80">
        <v>100</v>
      </c>
      <c r="AH655" s="92">
        <f t="shared" si="129"/>
        <v>70.83333333333333</v>
      </c>
      <c r="AI655" s="37">
        <f t="shared" si="130"/>
        <v>42.12073183741722</v>
      </c>
      <c r="AJ655" s="38">
        <f t="shared" si="131"/>
        <v>60.31263751712977</v>
      </c>
    </row>
    <row r="656" spans="1:36" ht="15">
      <c r="A656" s="17">
        <v>776</v>
      </c>
      <c r="B656" s="18">
        <v>44855</v>
      </c>
      <c r="C656" s="19" t="s">
        <v>720</v>
      </c>
      <c r="D656" s="19" t="s">
        <v>757</v>
      </c>
      <c r="E656" s="20">
        <v>6</v>
      </c>
      <c r="F656" s="48">
        <v>71.55</v>
      </c>
      <c r="G656" s="49">
        <v>77.20543345543345</v>
      </c>
      <c r="H656" s="44">
        <f t="shared" si="120"/>
        <v>73.43514448514448</v>
      </c>
      <c r="I656" s="104">
        <v>10</v>
      </c>
      <c r="J656" s="103">
        <f t="shared" si="121"/>
        <v>10</v>
      </c>
      <c r="K656" s="36">
        <f t="shared" si="122"/>
        <v>48.061086691086686</v>
      </c>
      <c r="L656" s="64">
        <v>18.461538461538463</v>
      </c>
      <c r="M656" s="65">
        <v>100</v>
      </c>
      <c r="N656" s="90">
        <f t="shared" si="123"/>
        <v>36.99300699300699</v>
      </c>
      <c r="O656" s="66">
        <v>65.59292961595489</v>
      </c>
      <c r="P656" s="57">
        <v>98.32893035000001</v>
      </c>
      <c r="Q656" s="67">
        <v>92.24464279512381</v>
      </c>
      <c r="R656" s="68" t="s">
        <v>1</v>
      </c>
      <c r="S656" s="44">
        <f t="shared" si="124"/>
        <v>85.33546623228435</v>
      </c>
      <c r="T656" s="64">
        <v>67.5</v>
      </c>
      <c r="U656" s="57">
        <v>67.5</v>
      </c>
      <c r="V656" s="57">
        <v>100</v>
      </c>
      <c r="W656" s="56" t="s">
        <v>1</v>
      </c>
      <c r="X656" s="56" t="s">
        <v>1</v>
      </c>
      <c r="Y656" s="90">
        <f t="shared" si="125"/>
        <v>78.33333333333333</v>
      </c>
      <c r="Z656" s="101">
        <f t="shared" si="126"/>
        <v>62.38427227125406</v>
      </c>
      <c r="AA656" s="50">
        <v>96.9798507365909</v>
      </c>
      <c r="AB656" s="47">
        <v>15.217391304347828</v>
      </c>
      <c r="AC656" s="44">
        <f t="shared" si="127"/>
        <v>76.53923587853014</v>
      </c>
      <c r="AD656" s="85">
        <v>63.59999999999994</v>
      </c>
      <c r="AE656" s="91">
        <f t="shared" si="128"/>
        <v>63.59999999999994</v>
      </c>
      <c r="AF656" s="88">
        <v>37.5</v>
      </c>
      <c r="AG656" s="80">
        <v>100</v>
      </c>
      <c r="AH656" s="92">
        <f t="shared" si="129"/>
        <v>58.33333333333333</v>
      </c>
      <c r="AI656" s="37">
        <f t="shared" si="130"/>
        <v>69.44759246854939</v>
      </c>
      <c r="AJ656" s="38">
        <f t="shared" si="131"/>
        <v>61.63863121440919</v>
      </c>
    </row>
    <row r="657" spans="1:36" ht="15">
      <c r="A657" s="17">
        <v>969</v>
      </c>
      <c r="B657" s="18">
        <v>44874</v>
      </c>
      <c r="C657" s="19" t="s">
        <v>720</v>
      </c>
      <c r="D657" s="19" t="s">
        <v>986</v>
      </c>
      <c r="E657" s="20">
        <v>6</v>
      </c>
      <c r="F657" s="48">
        <v>71.55000000000001</v>
      </c>
      <c r="G657" s="49">
        <v>77.34330484330485</v>
      </c>
      <c r="H657" s="44">
        <f t="shared" si="120"/>
        <v>73.48110161443495</v>
      </c>
      <c r="I657" s="104">
        <v>10</v>
      </c>
      <c r="J657" s="103">
        <f t="shared" si="121"/>
        <v>10</v>
      </c>
      <c r="K657" s="36">
        <f t="shared" si="122"/>
        <v>48.08866096866097</v>
      </c>
      <c r="L657" s="64">
        <v>36.36363636363637</v>
      </c>
      <c r="M657" s="65">
        <v>100</v>
      </c>
      <c r="N657" s="90">
        <f t="shared" si="123"/>
        <v>50.82644628099173</v>
      </c>
      <c r="O657" s="66">
        <v>87.21457481858053</v>
      </c>
      <c r="P657" s="57">
        <v>91.92398490000001</v>
      </c>
      <c r="Q657" s="67">
        <v>42.29876160990712</v>
      </c>
      <c r="R657" s="68" t="s">
        <v>1</v>
      </c>
      <c r="S657" s="44">
        <f t="shared" si="124"/>
        <v>73.76630766755245</v>
      </c>
      <c r="T657" s="64">
        <v>62.083333333333336</v>
      </c>
      <c r="U657" s="57">
        <v>67.5</v>
      </c>
      <c r="V657" s="57">
        <v>100</v>
      </c>
      <c r="W657" s="56" t="s">
        <v>1</v>
      </c>
      <c r="X657" s="56" t="s">
        <v>1</v>
      </c>
      <c r="Y657" s="90">
        <f t="shared" si="125"/>
        <v>76.52777777777777</v>
      </c>
      <c r="Z657" s="101">
        <f t="shared" si="126"/>
        <v>64.3355214839198</v>
      </c>
      <c r="AA657" s="50">
        <v>2.63888888888889</v>
      </c>
      <c r="AB657" s="47">
        <v>6.593406593406594</v>
      </c>
      <c r="AC657" s="44">
        <f t="shared" si="127"/>
        <v>3.627518315018316</v>
      </c>
      <c r="AD657" s="85">
        <v>50.99999999999995</v>
      </c>
      <c r="AE657" s="91">
        <f t="shared" si="128"/>
        <v>50.99999999999995</v>
      </c>
      <c r="AF657" s="88">
        <v>59.375</v>
      </c>
      <c r="AG657" s="80">
        <v>100</v>
      </c>
      <c r="AH657" s="92">
        <f t="shared" si="129"/>
        <v>72.91666666666666</v>
      </c>
      <c r="AI657" s="37">
        <f t="shared" si="130"/>
        <v>30.118009768009756</v>
      </c>
      <c r="AJ657" s="38">
        <f t="shared" si="131"/>
        <v>50.82089586609502</v>
      </c>
    </row>
    <row r="658" spans="1:36" ht="15">
      <c r="A658" s="17">
        <v>480</v>
      </c>
      <c r="B658" s="18">
        <v>47001</v>
      </c>
      <c r="C658" s="19" t="s">
        <v>167</v>
      </c>
      <c r="D658" s="19" t="s">
        <v>383</v>
      </c>
      <c r="E658" s="20">
        <v>1</v>
      </c>
      <c r="F658" s="48">
        <v>56.10000000000001</v>
      </c>
      <c r="G658" s="49">
        <v>79.26434676434677</v>
      </c>
      <c r="H658" s="44">
        <f t="shared" si="120"/>
        <v>63.821448921448926</v>
      </c>
      <c r="I658" s="104">
        <v>5</v>
      </c>
      <c r="J658" s="103">
        <f t="shared" si="121"/>
        <v>5</v>
      </c>
      <c r="K658" s="36">
        <f t="shared" si="122"/>
        <v>40.29286935286935</v>
      </c>
      <c r="L658" s="64">
        <v>92.81345565749236</v>
      </c>
      <c r="M658" s="65">
        <v>100</v>
      </c>
      <c r="N658" s="90">
        <f t="shared" si="123"/>
        <v>94.44676118988045</v>
      </c>
      <c r="O658" s="66">
        <v>89.12018822803364</v>
      </c>
      <c r="P658" s="57">
        <v>91.44160085</v>
      </c>
      <c r="Q658" s="67">
        <v>5.352302099312838</v>
      </c>
      <c r="R658" s="68" t="s">
        <v>1</v>
      </c>
      <c r="S658" s="44">
        <f t="shared" si="124"/>
        <v>61.932631623453545</v>
      </c>
      <c r="T658" s="64">
        <v>99.16666666666667</v>
      </c>
      <c r="U658" s="57">
        <v>78.69565217391305</v>
      </c>
      <c r="V658" s="57">
        <v>100</v>
      </c>
      <c r="W658" s="56" t="s">
        <v>1</v>
      </c>
      <c r="X658" s="56" t="s">
        <v>1</v>
      </c>
      <c r="Y658" s="90">
        <f t="shared" si="125"/>
        <v>92.6207729468599</v>
      </c>
      <c r="Z658" s="101">
        <f t="shared" si="126"/>
        <v>83.6040025502989</v>
      </c>
      <c r="AA658" s="50">
        <v>81.9849729323706</v>
      </c>
      <c r="AB658" s="47">
        <v>12.857142857142856</v>
      </c>
      <c r="AC658" s="44">
        <f t="shared" si="127"/>
        <v>64.70301541356366</v>
      </c>
      <c r="AD658" s="85">
        <v>74.20000000000003</v>
      </c>
      <c r="AE658" s="91">
        <f t="shared" si="128"/>
        <v>74.20000000000003</v>
      </c>
      <c r="AF658" s="88">
        <v>84.375</v>
      </c>
      <c r="AG658" s="80">
        <v>0</v>
      </c>
      <c r="AH658" s="92">
        <f t="shared" si="129"/>
        <v>56.25</v>
      </c>
      <c r="AI658" s="37">
        <f t="shared" si="130"/>
        <v>65.54494155390063</v>
      </c>
      <c r="AJ658" s="38">
        <f t="shared" si="131"/>
        <v>69.52405761189351</v>
      </c>
    </row>
    <row r="659" spans="1:36" ht="15">
      <c r="A659" s="17">
        <v>23</v>
      </c>
      <c r="B659" s="18">
        <v>47030</v>
      </c>
      <c r="C659" s="19" t="s">
        <v>167</v>
      </c>
      <c r="D659" s="19" t="s">
        <v>168</v>
      </c>
      <c r="E659" s="20">
        <v>6</v>
      </c>
      <c r="F659" s="48">
        <v>86.94999999999999</v>
      </c>
      <c r="G659" s="49">
        <v>74.28469678469679</v>
      </c>
      <c r="H659" s="44">
        <f t="shared" si="120"/>
        <v>82.72823226156558</v>
      </c>
      <c r="I659" s="104">
        <v>64.00000000000001</v>
      </c>
      <c r="J659" s="103">
        <f t="shared" si="121"/>
        <v>64.00000000000001</v>
      </c>
      <c r="K659" s="36">
        <f t="shared" si="122"/>
        <v>75.23693935693936</v>
      </c>
      <c r="L659" s="64">
        <v>99.5049504950495</v>
      </c>
      <c r="M659" s="65">
        <v>100</v>
      </c>
      <c r="N659" s="90">
        <f t="shared" si="123"/>
        <v>99.6174617461746</v>
      </c>
      <c r="O659" s="66">
        <v>100</v>
      </c>
      <c r="P659" s="57">
        <v>88.36577464999999</v>
      </c>
      <c r="Q659" s="67">
        <v>94.46505804689278</v>
      </c>
      <c r="R659" s="68" t="s">
        <v>1</v>
      </c>
      <c r="S659" s="44">
        <f t="shared" si="124"/>
        <v>94.2180211421524</v>
      </c>
      <c r="T659" s="64">
        <v>99.30555555555554</v>
      </c>
      <c r="U659" s="57">
        <v>87.49999999999999</v>
      </c>
      <c r="V659" s="57">
        <v>100</v>
      </c>
      <c r="W659" s="56" t="s">
        <v>1</v>
      </c>
      <c r="X659" s="56" t="s">
        <v>1</v>
      </c>
      <c r="Y659" s="90">
        <f t="shared" si="125"/>
        <v>95.60185185185183</v>
      </c>
      <c r="Z659" s="101">
        <f t="shared" si="126"/>
        <v>96.92589437825004</v>
      </c>
      <c r="AA659" s="50">
        <v>100</v>
      </c>
      <c r="AB659" s="47">
        <v>5.4945054945054945</v>
      </c>
      <c r="AC659" s="44">
        <f t="shared" si="127"/>
        <v>76.37362637362638</v>
      </c>
      <c r="AD659" s="85">
        <v>46.19999999999996</v>
      </c>
      <c r="AE659" s="91">
        <f t="shared" si="128"/>
        <v>46.19999999999996</v>
      </c>
      <c r="AF659" s="88">
        <v>75</v>
      </c>
      <c r="AG659" s="80">
        <v>100</v>
      </c>
      <c r="AH659" s="92">
        <f t="shared" si="129"/>
        <v>83.33333333333333</v>
      </c>
      <c r="AI659" s="37">
        <f t="shared" si="130"/>
        <v>69.7192673992674</v>
      </c>
      <c r="AJ659" s="38">
        <f t="shared" si="131"/>
        <v>84.4261152802931</v>
      </c>
    </row>
    <row r="660" spans="1:36" ht="15">
      <c r="A660" s="17">
        <v>388</v>
      </c>
      <c r="B660" s="18">
        <v>47053</v>
      </c>
      <c r="C660" s="19" t="s">
        <v>167</v>
      </c>
      <c r="D660" s="19" t="s">
        <v>724</v>
      </c>
      <c r="E660" s="20">
        <v>6</v>
      </c>
      <c r="F660" s="48">
        <v>33.95</v>
      </c>
      <c r="G660" s="49">
        <v>80.8379120879121</v>
      </c>
      <c r="H660" s="44">
        <f t="shared" si="120"/>
        <v>49.57930402930403</v>
      </c>
      <c r="I660" s="104">
        <v>63.000000000000014</v>
      </c>
      <c r="J660" s="103">
        <f t="shared" si="121"/>
        <v>63.000000000000014</v>
      </c>
      <c r="K660" s="36">
        <f t="shared" si="122"/>
        <v>54.947582417582424</v>
      </c>
      <c r="L660" s="64">
        <v>98.66666666666667</v>
      </c>
      <c r="M660" s="65">
        <v>100</v>
      </c>
      <c r="N660" s="90">
        <f t="shared" si="123"/>
        <v>98.96969696969697</v>
      </c>
      <c r="O660" s="66">
        <v>53.451656629622725</v>
      </c>
      <c r="P660" s="57">
        <v>96.99639029999999</v>
      </c>
      <c r="Q660" s="67">
        <v>37.84795108150041</v>
      </c>
      <c r="R660" s="68" t="s">
        <v>1</v>
      </c>
      <c r="S660" s="44">
        <f t="shared" si="124"/>
        <v>62.726104337455396</v>
      </c>
      <c r="T660" s="64">
        <v>100</v>
      </c>
      <c r="U660" s="57">
        <v>72.5</v>
      </c>
      <c r="V660" s="57">
        <v>100</v>
      </c>
      <c r="W660" s="56" t="s">
        <v>1</v>
      </c>
      <c r="X660" s="56" t="s">
        <v>1</v>
      </c>
      <c r="Y660" s="90">
        <f t="shared" si="125"/>
        <v>90.83333333333331</v>
      </c>
      <c r="Z660" s="101">
        <f t="shared" si="126"/>
        <v>85.41902005465239</v>
      </c>
      <c r="AA660" s="50">
        <v>48.8598504916553</v>
      </c>
      <c r="AB660" s="47">
        <v>8.791208791208792</v>
      </c>
      <c r="AC660" s="44">
        <f t="shared" si="127"/>
        <v>38.842690066543675</v>
      </c>
      <c r="AD660" s="85">
        <v>85.80000000000005</v>
      </c>
      <c r="AE660" s="91">
        <f t="shared" si="128"/>
        <v>85.80000000000005</v>
      </c>
      <c r="AF660" s="88">
        <v>75</v>
      </c>
      <c r="AG660" s="80">
        <v>100</v>
      </c>
      <c r="AH660" s="92">
        <f t="shared" si="129"/>
        <v>83.33333333333333</v>
      </c>
      <c r="AI660" s="37">
        <f t="shared" si="130"/>
        <v>60.26276803548997</v>
      </c>
      <c r="AJ660" s="38">
        <f t="shared" si="131"/>
        <v>71.77785692148967</v>
      </c>
    </row>
    <row r="661" spans="1:36" ht="15">
      <c r="A661" s="17">
        <v>1083</v>
      </c>
      <c r="B661" s="18">
        <v>47058</v>
      </c>
      <c r="C661" s="19" t="s">
        <v>167</v>
      </c>
      <c r="D661" s="19" t="s">
        <v>1134</v>
      </c>
      <c r="E661" s="20">
        <v>6</v>
      </c>
      <c r="F661" s="48">
        <v>27.200000000000003</v>
      </c>
      <c r="G661" s="49">
        <v>68.27686202686203</v>
      </c>
      <c r="H661" s="44">
        <f t="shared" si="120"/>
        <v>40.89228734228735</v>
      </c>
      <c r="I661" s="104">
        <v>58.00000000000001</v>
      </c>
      <c r="J661" s="103">
        <f t="shared" si="121"/>
        <v>58.00000000000001</v>
      </c>
      <c r="K661" s="36">
        <f t="shared" si="122"/>
        <v>47.73537240537241</v>
      </c>
      <c r="L661" s="64">
        <v>22.555205047318616</v>
      </c>
      <c r="M661" s="65">
        <v>100</v>
      </c>
      <c r="N661" s="90">
        <f t="shared" si="123"/>
        <v>40.15629480929165</v>
      </c>
      <c r="O661" s="66">
        <v>51.7065347187265</v>
      </c>
      <c r="P661" s="57">
        <v>88.55170799999999</v>
      </c>
      <c r="Q661" s="67">
        <v>84.66175485599464</v>
      </c>
      <c r="R661" s="68" t="s">
        <v>1</v>
      </c>
      <c r="S661" s="44">
        <f t="shared" si="124"/>
        <v>74.92647419207898</v>
      </c>
      <c r="T661" s="64">
        <v>27.22222222222222</v>
      </c>
      <c r="U661" s="57">
        <v>39.69664031620553</v>
      </c>
      <c r="V661" s="57">
        <v>0</v>
      </c>
      <c r="W661" s="56" t="s">
        <v>1</v>
      </c>
      <c r="X661" s="56" t="s">
        <v>1</v>
      </c>
      <c r="Y661" s="90">
        <f t="shared" si="125"/>
        <v>22.30628751280925</v>
      </c>
      <c r="Z661" s="101">
        <f t="shared" si="126"/>
        <v>46.998750460627825</v>
      </c>
      <c r="AA661" s="50">
        <v>17.9377967823422</v>
      </c>
      <c r="AB661" s="47">
        <v>5.4945054945054945</v>
      </c>
      <c r="AC661" s="44">
        <f t="shared" si="127"/>
        <v>14.826973960383024</v>
      </c>
      <c r="AD661" s="85">
        <v>3.5999999999999996</v>
      </c>
      <c r="AE661" s="91">
        <f t="shared" si="128"/>
        <v>3.5999999999999996</v>
      </c>
      <c r="AF661" s="88">
        <v>0</v>
      </c>
      <c r="AG661" s="80">
        <v>100</v>
      </c>
      <c r="AH661" s="92">
        <f t="shared" si="129"/>
        <v>33.33333333333333</v>
      </c>
      <c r="AI661" s="37">
        <f t="shared" si="130"/>
        <v>15.534386112204277</v>
      </c>
      <c r="AJ661" s="38">
        <f t="shared" si="131"/>
        <v>37.70676554504968</v>
      </c>
    </row>
    <row r="662" spans="1:36" ht="15">
      <c r="A662" s="17">
        <v>919</v>
      </c>
      <c r="B662" s="18">
        <v>47161</v>
      </c>
      <c r="C662" s="19" t="s">
        <v>167</v>
      </c>
      <c r="D662" s="19" t="s">
        <v>1117</v>
      </c>
      <c r="E662" s="20">
        <v>6</v>
      </c>
      <c r="F662" s="48">
        <v>0</v>
      </c>
      <c r="G662" s="49">
        <v>99.07407407407408</v>
      </c>
      <c r="H662" s="44">
        <f t="shared" si="120"/>
        <v>33.02469135802469</v>
      </c>
      <c r="I662" s="104">
        <v>5</v>
      </c>
      <c r="J662" s="103">
        <f t="shared" si="121"/>
        <v>5</v>
      </c>
      <c r="K662" s="36">
        <f t="shared" si="122"/>
        <v>21.814814814814813</v>
      </c>
      <c r="L662" s="64">
        <v>18.181818181818176</v>
      </c>
      <c r="M662" s="65">
        <v>100</v>
      </c>
      <c r="N662" s="90">
        <f t="shared" si="123"/>
        <v>36.776859504132226</v>
      </c>
      <c r="O662" s="66">
        <v>78.35801823639518</v>
      </c>
      <c r="P662" s="57">
        <v>94.95170619999999</v>
      </c>
      <c r="Q662" s="67">
        <v>64.18839360807401</v>
      </c>
      <c r="R662" s="68" t="s">
        <v>1</v>
      </c>
      <c r="S662" s="44">
        <f t="shared" si="124"/>
        <v>79.1165605735638</v>
      </c>
      <c r="T662" s="64">
        <v>70.69444444444444</v>
      </c>
      <c r="U662" s="57">
        <v>81.24999999999999</v>
      </c>
      <c r="V662" s="57">
        <v>92.59259259259261</v>
      </c>
      <c r="W662" s="56" t="s">
        <v>1</v>
      </c>
      <c r="X662" s="56" t="s">
        <v>1</v>
      </c>
      <c r="Y662" s="90">
        <f t="shared" si="125"/>
        <v>81.51234567901234</v>
      </c>
      <c r="Z662" s="101">
        <f t="shared" si="126"/>
        <v>61.06208052832156</v>
      </c>
      <c r="AA662" s="50">
        <v>92.051282051282</v>
      </c>
      <c r="AB662" s="47">
        <v>5.4945054945054945</v>
      </c>
      <c r="AC662" s="44">
        <f t="shared" si="127"/>
        <v>70.41208791208788</v>
      </c>
      <c r="AD662" s="85">
        <v>55.49999999999996</v>
      </c>
      <c r="AE662" s="91">
        <f t="shared" si="128"/>
        <v>55.49999999999996</v>
      </c>
      <c r="AF662" s="88">
        <v>46.875</v>
      </c>
      <c r="AG662" s="80">
        <v>100</v>
      </c>
      <c r="AH662" s="92">
        <f t="shared" si="129"/>
        <v>64.58333333333333</v>
      </c>
      <c r="AI662" s="37">
        <f t="shared" si="130"/>
        <v>65.2697802197802</v>
      </c>
      <c r="AJ662" s="38">
        <f t="shared" si="131"/>
        <v>54.4749372930578</v>
      </c>
    </row>
    <row r="663" spans="1:36" ht="15">
      <c r="A663" s="17">
        <v>1042</v>
      </c>
      <c r="B663" s="18">
        <v>47170</v>
      </c>
      <c r="C663" s="19" t="s">
        <v>167</v>
      </c>
      <c r="D663" s="19" t="s">
        <v>847</v>
      </c>
      <c r="E663" s="20">
        <v>6</v>
      </c>
      <c r="F663" s="48">
        <v>57.65</v>
      </c>
      <c r="G663" s="49">
        <v>73.31349206349206</v>
      </c>
      <c r="H663" s="44">
        <f t="shared" si="120"/>
        <v>62.87116402116402</v>
      </c>
      <c r="I663" s="104">
        <v>10</v>
      </c>
      <c r="J663" s="103">
        <f t="shared" si="121"/>
        <v>10</v>
      </c>
      <c r="K663" s="36">
        <f t="shared" si="122"/>
        <v>41.72269841269841</v>
      </c>
      <c r="L663" s="64">
        <v>25.08960573476703</v>
      </c>
      <c r="M663" s="65">
        <v>0</v>
      </c>
      <c r="N663" s="90">
        <f t="shared" si="123"/>
        <v>19.387422613229067</v>
      </c>
      <c r="O663" s="66">
        <v>79.67991965035425</v>
      </c>
      <c r="P663" s="57">
        <v>91.72747125</v>
      </c>
      <c r="Q663" s="67">
        <v>36.52452384965448</v>
      </c>
      <c r="R663" s="68" t="s">
        <v>1</v>
      </c>
      <c r="S663" s="44">
        <f t="shared" si="124"/>
        <v>69.26731910109666</v>
      </c>
      <c r="T663" s="64">
        <v>85.69444444444444</v>
      </c>
      <c r="U663" s="57">
        <v>81</v>
      </c>
      <c r="V663" s="57">
        <v>5</v>
      </c>
      <c r="W663" s="56" t="s">
        <v>1</v>
      </c>
      <c r="X663" s="56" t="s">
        <v>1</v>
      </c>
      <c r="Y663" s="90">
        <f t="shared" si="125"/>
        <v>57.231481481481474</v>
      </c>
      <c r="Z663" s="101">
        <f t="shared" si="126"/>
        <v>44.43156361772728</v>
      </c>
      <c r="AA663" s="50">
        <v>97.3076923076923</v>
      </c>
      <c r="AB663" s="47">
        <v>2.197802197802198</v>
      </c>
      <c r="AC663" s="44">
        <f t="shared" si="127"/>
        <v>73.53021978021978</v>
      </c>
      <c r="AD663" s="85">
        <v>3.5999999999999996</v>
      </c>
      <c r="AE663" s="91">
        <f t="shared" si="128"/>
        <v>3.5999999999999996</v>
      </c>
      <c r="AF663" s="88">
        <v>0</v>
      </c>
      <c r="AG663" s="80">
        <v>100</v>
      </c>
      <c r="AH663" s="92">
        <f t="shared" si="129"/>
        <v>33.33333333333333</v>
      </c>
      <c r="AI663" s="37">
        <f t="shared" si="130"/>
        <v>46.842783882783884</v>
      </c>
      <c r="AJ663" s="38">
        <f t="shared" si="131"/>
        <v>44.61315665623849</v>
      </c>
    </row>
    <row r="664" spans="1:36" ht="15">
      <c r="A664" s="17">
        <v>729</v>
      </c>
      <c r="B664" s="18">
        <v>47189</v>
      </c>
      <c r="C664" s="19" t="s">
        <v>167</v>
      </c>
      <c r="D664" s="19" t="s">
        <v>831</v>
      </c>
      <c r="E664" s="20">
        <v>6</v>
      </c>
      <c r="F664" s="48">
        <v>41.05000000000001</v>
      </c>
      <c r="G664" s="49">
        <v>86.88797313797313</v>
      </c>
      <c r="H664" s="44">
        <f t="shared" si="120"/>
        <v>56.32932437932438</v>
      </c>
      <c r="I664" s="104">
        <v>10</v>
      </c>
      <c r="J664" s="103">
        <f t="shared" si="121"/>
        <v>10</v>
      </c>
      <c r="K664" s="36">
        <f t="shared" si="122"/>
        <v>37.79759462759463</v>
      </c>
      <c r="L664" s="64">
        <v>81.12449799196787</v>
      </c>
      <c r="M664" s="65">
        <v>100</v>
      </c>
      <c r="N664" s="90">
        <f t="shared" si="123"/>
        <v>85.41438481197517</v>
      </c>
      <c r="O664" s="66">
        <v>82.14570230607967</v>
      </c>
      <c r="P664" s="57">
        <v>91.9630129</v>
      </c>
      <c r="Q664" s="67">
        <v>23.251917820298036</v>
      </c>
      <c r="R664" s="68" t="s">
        <v>1</v>
      </c>
      <c r="S664" s="44">
        <f t="shared" si="124"/>
        <v>65.74576087691207</v>
      </c>
      <c r="T664" s="64">
        <v>93.05555555555554</v>
      </c>
      <c r="U664" s="65">
        <v>91.58502729154901</v>
      </c>
      <c r="V664" s="57">
        <v>100</v>
      </c>
      <c r="W664" s="56" t="s">
        <v>1</v>
      </c>
      <c r="X664" s="56" t="s">
        <v>1</v>
      </c>
      <c r="Y664" s="90">
        <f t="shared" si="125"/>
        <v>94.88019428236818</v>
      </c>
      <c r="Z664" s="101">
        <f t="shared" si="126"/>
        <v>81.3922194256493</v>
      </c>
      <c r="AA664" s="50">
        <v>73.4906301876311</v>
      </c>
      <c r="AB664" s="47">
        <v>6.349206349206349</v>
      </c>
      <c r="AC664" s="44">
        <f t="shared" si="127"/>
        <v>56.70527422802491</v>
      </c>
      <c r="AD664" s="85">
        <v>39.799999999999976</v>
      </c>
      <c r="AE664" s="91">
        <f t="shared" si="128"/>
        <v>39.799999999999976</v>
      </c>
      <c r="AF664" s="88">
        <v>21.875</v>
      </c>
      <c r="AG664" s="80">
        <v>100</v>
      </c>
      <c r="AH664" s="92">
        <f t="shared" si="129"/>
        <v>47.91666666666666</v>
      </c>
      <c r="AI664" s="37">
        <f t="shared" si="130"/>
        <v>50.43947958827994</v>
      </c>
      <c r="AJ664" s="38">
        <f t="shared" si="131"/>
        <v>63.387472514827564</v>
      </c>
    </row>
    <row r="665" spans="1:36" ht="15">
      <c r="A665" s="17">
        <v>696</v>
      </c>
      <c r="B665" s="18">
        <v>47205</v>
      </c>
      <c r="C665" s="19" t="s">
        <v>167</v>
      </c>
      <c r="D665" s="19" t="s">
        <v>1062</v>
      </c>
      <c r="E665" s="20">
        <v>6</v>
      </c>
      <c r="F665" s="48">
        <v>90.75</v>
      </c>
      <c r="G665" s="49">
        <v>91.52269027269027</v>
      </c>
      <c r="H665" s="44">
        <f t="shared" si="120"/>
        <v>91.00756342423009</v>
      </c>
      <c r="I665" s="104">
        <v>10</v>
      </c>
      <c r="J665" s="103">
        <f t="shared" si="121"/>
        <v>10</v>
      </c>
      <c r="K665" s="36">
        <f t="shared" si="122"/>
        <v>58.60453805453805</v>
      </c>
      <c r="L665" s="64">
        <v>59.53488372093023</v>
      </c>
      <c r="M665" s="65">
        <v>100</v>
      </c>
      <c r="N665" s="90">
        <f t="shared" si="123"/>
        <v>68.73150105708245</v>
      </c>
      <c r="O665" s="66">
        <v>100</v>
      </c>
      <c r="P665" s="57">
        <v>87.36946275</v>
      </c>
      <c r="Q665" s="67">
        <v>86.62248628884826</v>
      </c>
      <c r="R665" s="68" t="s">
        <v>1</v>
      </c>
      <c r="S665" s="44">
        <f t="shared" si="124"/>
        <v>91.27356802356633</v>
      </c>
      <c r="T665" s="64">
        <v>77.77777777777779</v>
      </c>
      <c r="U665" s="57">
        <v>72.29166666666667</v>
      </c>
      <c r="V665" s="57">
        <v>100</v>
      </c>
      <c r="W665" s="56" t="s">
        <v>1</v>
      </c>
      <c r="X665" s="56" t="s">
        <v>1</v>
      </c>
      <c r="Y665" s="90">
        <f t="shared" si="125"/>
        <v>83.35648148148148</v>
      </c>
      <c r="Z665" s="101">
        <f t="shared" si="126"/>
        <v>79.45495778821306</v>
      </c>
      <c r="AA665" s="50">
        <v>38.430382378364</v>
      </c>
      <c r="AB665" s="47">
        <v>6.593406593406594</v>
      </c>
      <c r="AC665" s="44">
        <f t="shared" si="127"/>
        <v>30.47113843212465</v>
      </c>
      <c r="AD665" s="85">
        <v>43.09999999999997</v>
      </c>
      <c r="AE665" s="91">
        <f t="shared" si="128"/>
        <v>43.09999999999997</v>
      </c>
      <c r="AF665" s="88">
        <v>62.5</v>
      </c>
      <c r="AG665" s="80">
        <v>100</v>
      </c>
      <c r="AH665" s="92">
        <f t="shared" si="129"/>
        <v>75</v>
      </c>
      <c r="AI665" s="37">
        <f t="shared" si="130"/>
        <v>42.744607163799806</v>
      </c>
      <c r="AJ665" s="38">
        <f t="shared" si="131"/>
        <v>64.27176865415409</v>
      </c>
    </row>
    <row r="666" spans="1:36" ht="15">
      <c r="A666" s="17">
        <v>1036</v>
      </c>
      <c r="B666" s="18">
        <v>47245</v>
      </c>
      <c r="C666" s="19" t="s">
        <v>167</v>
      </c>
      <c r="D666" s="19" t="s">
        <v>1021</v>
      </c>
      <c r="E666" s="20">
        <v>6</v>
      </c>
      <c r="F666" s="48">
        <v>99.69999999999999</v>
      </c>
      <c r="G666" s="49">
        <v>0</v>
      </c>
      <c r="H666" s="44">
        <f t="shared" si="120"/>
        <v>66.46666666666665</v>
      </c>
      <c r="I666" s="104">
        <v>10</v>
      </c>
      <c r="J666" s="103">
        <f t="shared" si="121"/>
        <v>10</v>
      </c>
      <c r="K666" s="36">
        <f t="shared" si="122"/>
        <v>43.87999999999999</v>
      </c>
      <c r="L666" s="64">
        <v>33.463035019455255</v>
      </c>
      <c r="M666" s="65">
        <v>0</v>
      </c>
      <c r="N666" s="90">
        <f t="shared" si="123"/>
        <v>25.85779978776088</v>
      </c>
      <c r="O666" s="66">
        <v>66.79088219035542</v>
      </c>
      <c r="P666" s="57">
        <v>96.2814082</v>
      </c>
      <c r="Q666" s="67">
        <v>19.74466082249809</v>
      </c>
      <c r="R666" s="68" t="s">
        <v>1</v>
      </c>
      <c r="S666" s="44">
        <f t="shared" si="124"/>
        <v>60.90089687278183</v>
      </c>
      <c r="T666" s="64">
        <v>93.05555555555554</v>
      </c>
      <c r="U666" s="57">
        <v>85.19927536231884</v>
      </c>
      <c r="V666" s="57">
        <v>83.33333333333333</v>
      </c>
      <c r="W666" s="56" t="s">
        <v>1</v>
      </c>
      <c r="X666" s="56" t="s">
        <v>1</v>
      </c>
      <c r="Y666" s="90">
        <f t="shared" si="125"/>
        <v>87.19605475040257</v>
      </c>
      <c r="Z666" s="101">
        <f t="shared" si="126"/>
        <v>51.79277204600159</v>
      </c>
      <c r="AA666" s="50">
        <v>46.8235211095929</v>
      </c>
      <c r="AB666" s="47">
        <v>5.4945054945054945</v>
      </c>
      <c r="AC666" s="44">
        <f t="shared" si="127"/>
        <v>36.49126720582105</v>
      </c>
      <c r="AD666" s="85">
        <v>48.09999999999998</v>
      </c>
      <c r="AE666" s="91">
        <f t="shared" si="128"/>
        <v>48.09999999999998</v>
      </c>
      <c r="AF666" s="88">
        <v>25</v>
      </c>
      <c r="AG666" s="80">
        <v>0</v>
      </c>
      <c r="AH666" s="92">
        <f t="shared" si="129"/>
        <v>16.666666666666664</v>
      </c>
      <c r="AI666" s="37">
        <f t="shared" si="130"/>
        <v>35.62200917643789</v>
      </c>
      <c r="AJ666" s="38">
        <f t="shared" si="131"/>
        <v>45.35898877593216</v>
      </c>
    </row>
    <row r="667" spans="1:36" ht="15">
      <c r="A667" s="17">
        <v>1020</v>
      </c>
      <c r="B667" s="18">
        <v>47258</v>
      </c>
      <c r="C667" s="19" t="s">
        <v>167</v>
      </c>
      <c r="D667" s="19" t="s">
        <v>1111</v>
      </c>
      <c r="E667" s="20">
        <v>6</v>
      </c>
      <c r="F667" s="48">
        <v>59.95</v>
      </c>
      <c r="G667" s="49">
        <v>74.51923076923077</v>
      </c>
      <c r="H667" s="44">
        <f t="shared" si="120"/>
        <v>64.80641025641026</v>
      </c>
      <c r="I667" s="104">
        <v>21.000000000000004</v>
      </c>
      <c r="J667" s="103">
        <f t="shared" si="121"/>
        <v>21.000000000000004</v>
      </c>
      <c r="K667" s="36">
        <f t="shared" si="122"/>
        <v>47.283846153846156</v>
      </c>
      <c r="L667" s="64">
        <v>30.434782608695656</v>
      </c>
      <c r="M667" s="65">
        <v>100</v>
      </c>
      <c r="N667" s="90">
        <f t="shared" si="123"/>
        <v>46.24505928853755</v>
      </c>
      <c r="O667" s="66">
        <v>91.7538749235804</v>
      </c>
      <c r="P667" s="57">
        <v>93.2311079</v>
      </c>
      <c r="Q667" s="67">
        <v>65.61534194468658</v>
      </c>
      <c r="R667" s="68" t="s">
        <v>1</v>
      </c>
      <c r="S667" s="44">
        <f t="shared" si="124"/>
        <v>83.48123318842894</v>
      </c>
      <c r="T667" s="64">
        <v>65.13888888888889</v>
      </c>
      <c r="U667" s="57">
        <v>55.38636363636363</v>
      </c>
      <c r="V667" s="57">
        <v>16.666666666666668</v>
      </c>
      <c r="W667" s="56" t="s">
        <v>1</v>
      </c>
      <c r="X667" s="56" t="s">
        <v>1</v>
      </c>
      <c r="Y667" s="90">
        <f t="shared" si="125"/>
        <v>45.73063973063973</v>
      </c>
      <c r="Z667" s="101">
        <f t="shared" si="126"/>
        <v>58.03717424260732</v>
      </c>
      <c r="AA667" s="50">
        <v>48.039566909439</v>
      </c>
      <c r="AB667" s="47">
        <v>5.4945054945054945</v>
      </c>
      <c r="AC667" s="44">
        <f t="shared" si="127"/>
        <v>37.403301555705625</v>
      </c>
      <c r="AD667" s="85">
        <v>3.5999999999999996</v>
      </c>
      <c r="AE667" s="91">
        <f t="shared" si="128"/>
        <v>3.5999999999999996</v>
      </c>
      <c r="AF667" s="88">
        <v>0</v>
      </c>
      <c r="AG667" s="80">
        <v>100</v>
      </c>
      <c r="AH667" s="92">
        <f t="shared" si="129"/>
        <v>33.33333333333333</v>
      </c>
      <c r="AI667" s="37">
        <f t="shared" si="130"/>
        <v>27.575094163042998</v>
      </c>
      <c r="AJ667" s="38">
        <f t="shared" si="131"/>
        <v>46.74788460098579</v>
      </c>
    </row>
    <row r="668" spans="1:36" ht="15">
      <c r="A668" s="17">
        <v>1031</v>
      </c>
      <c r="B668" s="18">
        <v>47268</v>
      </c>
      <c r="C668" s="19" t="s">
        <v>167</v>
      </c>
      <c r="D668" s="19" t="s">
        <v>830</v>
      </c>
      <c r="E668" s="20">
        <v>6</v>
      </c>
      <c r="F668" s="48">
        <v>63.650000000000006</v>
      </c>
      <c r="G668" s="49">
        <v>0</v>
      </c>
      <c r="H668" s="44">
        <f t="shared" si="120"/>
        <v>42.43333333333334</v>
      </c>
      <c r="I668" s="104">
        <v>5</v>
      </c>
      <c r="J668" s="103">
        <f t="shared" si="121"/>
        <v>5</v>
      </c>
      <c r="K668" s="36">
        <f t="shared" si="122"/>
        <v>27.46</v>
      </c>
      <c r="L668" s="64">
        <v>40.65934065934066</v>
      </c>
      <c r="M668" s="65">
        <v>100</v>
      </c>
      <c r="N668" s="90">
        <f t="shared" si="123"/>
        <v>54.145854145854145</v>
      </c>
      <c r="O668" s="66">
        <v>100</v>
      </c>
      <c r="P668" s="57">
        <v>89.67494555</v>
      </c>
      <c r="Q668" s="67">
        <v>61.38938580799046</v>
      </c>
      <c r="R668" s="68" t="s">
        <v>1</v>
      </c>
      <c r="S668" s="44">
        <f t="shared" si="124"/>
        <v>83.63580538363058</v>
      </c>
      <c r="T668" s="64">
        <v>96.11111111111111</v>
      </c>
      <c r="U668" s="57">
        <v>81.13636363636363</v>
      </c>
      <c r="V668" s="57">
        <v>16.666666666666668</v>
      </c>
      <c r="W668" s="56" t="s">
        <v>1</v>
      </c>
      <c r="X668" s="56" t="s">
        <v>1</v>
      </c>
      <c r="Y668" s="90">
        <f t="shared" si="125"/>
        <v>64.63804713804713</v>
      </c>
      <c r="Z668" s="101">
        <f t="shared" si="126"/>
        <v>66.10076486006892</v>
      </c>
      <c r="AA668" s="50">
        <v>39.3569442682076</v>
      </c>
      <c r="AB668" s="47">
        <v>6.593406593406594</v>
      </c>
      <c r="AC668" s="44">
        <f t="shared" si="127"/>
        <v>31.16605984950735</v>
      </c>
      <c r="AD668" s="85">
        <v>3.5999999999999996</v>
      </c>
      <c r="AE668" s="91">
        <f t="shared" si="128"/>
        <v>3.5999999999999996</v>
      </c>
      <c r="AF668" s="88">
        <v>0</v>
      </c>
      <c r="AG668" s="80">
        <v>100</v>
      </c>
      <c r="AH668" s="92">
        <f t="shared" si="129"/>
        <v>33.33333333333333</v>
      </c>
      <c r="AI668" s="37">
        <f t="shared" si="130"/>
        <v>24.248565253070588</v>
      </c>
      <c r="AJ668" s="38">
        <f t="shared" si="131"/>
        <v>45.81695200595564</v>
      </c>
    </row>
    <row r="669" spans="1:36" ht="15">
      <c r="A669" s="17">
        <v>987</v>
      </c>
      <c r="B669" s="18">
        <v>47288</v>
      </c>
      <c r="C669" s="19" t="s">
        <v>167</v>
      </c>
      <c r="D669" s="19" t="s">
        <v>1081</v>
      </c>
      <c r="E669" s="20">
        <v>6</v>
      </c>
      <c r="F669" s="48">
        <v>97.45000000000002</v>
      </c>
      <c r="G669" s="49">
        <v>82.5320512820513</v>
      </c>
      <c r="H669" s="44">
        <f t="shared" si="120"/>
        <v>92.47735042735043</v>
      </c>
      <c r="I669" s="104">
        <v>10</v>
      </c>
      <c r="J669" s="103">
        <f t="shared" si="121"/>
        <v>10</v>
      </c>
      <c r="K669" s="36">
        <f t="shared" si="122"/>
        <v>59.48641025641026</v>
      </c>
      <c r="L669" s="64">
        <v>56.75675675675676</v>
      </c>
      <c r="M669" s="65">
        <v>100</v>
      </c>
      <c r="N669" s="90">
        <f t="shared" si="123"/>
        <v>66.58476658476658</v>
      </c>
      <c r="O669" s="66">
        <v>93.85051392617905</v>
      </c>
      <c r="P669" s="57">
        <v>92.1675247</v>
      </c>
      <c r="Q669" s="67">
        <v>40.80602925209171</v>
      </c>
      <c r="R669" s="68" t="s">
        <v>1</v>
      </c>
      <c r="S669" s="44">
        <f t="shared" si="124"/>
        <v>75.56076761194895</v>
      </c>
      <c r="T669" s="64">
        <v>99.30555555555554</v>
      </c>
      <c r="U669" s="57">
        <v>83.97727272727273</v>
      </c>
      <c r="V669" s="57">
        <v>0</v>
      </c>
      <c r="W669" s="56" t="s">
        <v>1</v>
      </c>
      <c r="X669" s="56" t="s">
        <v>1</v>
      </c>
      <c r="Y669" s="90">
        <f t="shared" si="125"/>
        <v>61.09427609427609</v>
      </c>
      <c r="Z669" s="101">
        <f t="shared" si="126"/>
        <v>68.13936919574722</v>
      </c>
      <c r="AA669" s="50">
        <v>6.27314814814815</v>
      </c>
      <c r="AB669" s="47">
        <v>5.4945054945054945</v>
      </c>
      <c r="AC669" s="44">
        <f t="shared" si="127"/>
        <v>6.078487484737487</v>
      </c>
      <c r="AD669" s="85">
        <v>3.5999999999999996</v>
      </c>
      <c r="AE669" s="91">
        <f t="shared" si="128"/>
        <v>3.5999999999999996</v>
      </c>
      <c r="AF669" s="88">
        <v>0</v>
      </c>
      <c r="AG669" s="80">
        <v>100</v>
      </c>
      <c r="AH669" s="92">
        <f t="shared" si="129"/>
        <v>33.33333333333333</v>
      </c>
      <c r="AI669" s="37">
        <f t="shared" si="130"/>
        <v>10.868526658526658</v>
      </c>
      <c r="AJ669" s="38">
        <f t="shared" si="131"/>
        <v>49.22752464671366</v>
      </c>
    </row>
    <row r="670" spans="1:36" ht="15">
      <c r="A670" s="17">
        <v>1071</v>
      </c>
      <c r="B670" s="18">
        <v>47318</v>
      </c>
      <c r="C670" s="19" t="s">
        <v>167</v>
      </c>
      <c r="D670" s="19" t="s">
        <v>1137</v>
      </c>
      <c r="E670" s="20">
        <v>6</v>
      </c>
      <c r="F670" s="48">
        <v>65.2</v>
      </c>
      <c r="G670" s="49">
        <v>0</v>
      </c>
      <c r="H670" s="44">
        <f t="shared" si="120"/>
        <v>43.46666666666667</v>
      </c>
      <c r="I670" s="104">
        <v>10</v>
      </c>
      <c r="J670" s="103">
        <f t="shared" si="121"/>
        <v>10</v>
      </c>
      <c r="K670" s="36">
        <f t="shared" si="122"/>
        <v>30.080000000000002</v>
      </c>
      <c r="L670" s="64">
        <v>0</v>
      </c>
      <c r="M670" s="65">
        <v>100</v>
      </c>
      <c r="N670" s="90">
        <f t="shared" si="123"/>
        <v>22.727272727272727</v>
      </c>
      <c r="O670" s="66">
        <v>89.15784179548734</v>
      </c>
      <c r="P670" s="57">
        <v>98.1174982</v>
      </c>
      <c r="Q670" s="67">
        <v>26.870420362514462</v>
      </c>
      <c r="R670" s="68" t="s">
        <v>1</v>
      </c>
      <c r="S670" s="44">
        <f t="shared" si="124"/>
        <v>71.33730641925935</v>
      </c>
      <c r="T670" s="64">
        <v>97.63888888888889</v>
      </c>
      <c r="U670" s="57">
        <v>97.5</v>
      </c>
      <c r="V670" s="57">
        <v>0</v>
      </c>
      <c r="W670" s="56" t="s">
        <v>1</v>
      </c>
      <c r="X670" s="56" t="s">
        <v>1</v>
      </c>
      <c r="Y670" s="90">
        <f t="shared" si="125"/>
        <v>65.04629629629629</v>
      </c>
      <c r="Z670" s="101">
        <f t="shared" si="126"/>
        <v>48.4390491652741</v>
      </c>
      <c r="AA670" s="50">
        <v>56.1272191245409</v>
      </c>
      <c r="AB670" s="47">
        <v>5.4945054945054945</v>
      </c>
      <c r="AC670" s="44">
        <f t="shared" si="127"/>
        <v>43.46904071703205</v>
      </c>
      <c r="AD670" s="85">
        <v>3.5999999999999996</v>
      </c>
      <c r="AE670" s="91">
        <f t="shared" si="128"/>
        <v>3.5999999999999996</v>
      </c>
      <c r="AF670" s="88">
        <v>0</v>
      </c>
      <c r="AG670" s="80">
        <v>100</v>
      </c>
      <c r="AH670" s="92">
        <f t="shared" si="129"/>
        <v>33.33333333333333</v>
      </c>
      <c r="AI670" s="37">
        <f t="shared" si="130"/>
        <v>30.81015504908376</v>
      </c>
      <c r="AJ670" s="38">
        <f t="shared" si="131"/>
        <v>39.47857109736218</v>
      </c>
    </row>
    <row r="671" spans="1:36" ht="15">
      <c r="A671" s="17">
        <v>1057</v>
      </c>
      <c r="B671" s="18">
        <v>47460</v>
      </c>
      <c r="C671" s="19" t="s">
        <v>167</v>
      </c>
      <c r="D671" s="19" t="s">
        <v>347</v>
      </c>
      <c r="E671" s="20">
        <v>6</v>
      </c>
      <c r="F671" s="48">
        <v>74.00000000000001</v>
      </c>
      <c r="G671" s="49">
        <v>0</v>
      </c>
      <c r="H671" s="44">
        <f t="shared" si="120"/>
        <v>49.33333333333334</v>
      </c>
      <c r="I671" s="104">
        <v>10</v>
      </c>
      <c r="J671" s="103">
        <f t="shared" si="121"/>
        <v>10</v>
      </c>
      <c r="K671" s="36">
        <f t="shared" si="122"/>
        <v>33.60000000000001</v>
      </c>
      <c r="L671" s="64">
        <v>47.05882352941176</v>
      </c>
      <c r="M671" s="65">
        <v>100</v>
      </c>
      <c r="N671" s="90">
        <f t="shared" si="123"/>
        <v>59.090909090909086</v>
      </c>
      <c r="O671" s="66">
        <v>99.26442953020134</v>
      </c>
      <c r="P671" s="57">
        <v>68.52976435</v>
      </c>
      <c r="Q671" s="67">
        <v>69.38031591737546</v>
      </c>
      <c r="R671" s="68" t="s">
        <v>1</v>
      </c>
      <c r="S671" s="44">
        <f t="shared" si="124"/>
        <v>79.00875857631776</v>
      </c>
      <c r="T671" s="64">
        <v>89.30555555555556</v>
      </c>
      <c r="U671" s="57">
        <v>88.75</v>
      </c>
      <c r="V671" s="57">
        <v>0</v>
      </c>
      <c r="W671" s="56" t="s">
        <v>1</v>
      </c>
      <c r="X671" s="56" t="s">
        <v>1</v>
      </c>
      <c r="Y671" s="90">
        <f t="shared" si="125"/>
        <v>59.35185185185185</v>
      </c>
      <c r="Z671" s="101">
        <f t="shared" si="126"/>
        <v>65.52724718886613</v>
      </c>
      <c r="AA671" s="50">
        <v>0</v>
      </c>
      <c r="AB671" s="47">
        <v>5.4945054945054945</v>
      </c>
      <c r="AC671" s="44">
        <f t="shared" si="127"/>
        <v>1.3736263736263736</v>
      </c>
      <c r="AD671" s="85">
        <v>3.5999999999999996</v>
      </c>
      <c r="AE671" s="91">
        <f t="shared" si="128"/>
        <v>3.5999999999999996</v>
      </c>
      <c r="AF671" s="88">
        <v>0</v>
      </c>
      <c r="AG671" s="80">
        <v>100</v>
      </c>
      <c r="AH671" s="92">
        <f t="shared" si="129"/>
        <v>33.33333333333333</v>
      </c>
      <c r="AI671" s="37">
        <f t="shared" si="130"/>
        <v>8.359267399267399</v>
      </c>
      <c r="AJ671" s="38">
        <f t="shared" si="131"/>
        <v>41.99140381421329</v>
      </c>
    </row>
    <row r="672" spans="1:36" ht="15">
      <c r="A672" s="17">
        <v>1092</v>
      </c>
      <c r="B672" s="18">
        <v>47541</v>
      </c>
      <c r="C672" s="19" t="s">
        <v>167</v>
      </c>
      <c r="D672" s="19" t="s">
        <v>1072</v>
      </c>
      <c r="E672" s="20">
        <v>6</v>
      </c>
      <c r="F672" s="48">
        <v>63.3</v>
      </c>
      <c r="G672" s="49">
        <v>74.91198616198616</v>
      </c>
      <c r="H672" s="44">
        <f t="shared" si="120"/>
        <v>67.17066205399539</v>
      </c>
      <c r="I672" s="104">
        <v>10</v>
      </c>
      <c r="J672" s="103">
        <f t="shared" si="121"/>
        <v>10</v>
      </c>
      <c r="K672" s="36">
        <f t="shared" si="122"/>
        <v>44.30239723239723</v>
      </c>
      <c r="L672" s="64">
        <v>0</v>
      </c>
      <c r="M672" s="65">
        <v>0</v>
      </c>
      <c r="N672" s="90">
        <f t="shared" si="123"/>
        <v>0</v>
      </c>
      <c r="O672" s="66">
        <v>83.15438233964242</v>
      </c>
      <c r="P672" s="57">
        <v>96.08906809999999</v>
      </c>
      <c r="Q672" s="67">
        <v>13.64755539922617</v>
      </c>
      <c r="R672" s="68" t="s">
        <v>1</v>
      </c>
      <c r="S672" s="44">
        <f t="shared" si="124"/>
        <v>64.2568163200731</v>
      </c>
      <c r="T672" s="64">
        <v>66.25</v>
      </c>
      <c r="U672" s="57">
        <v>71.94444444444444</v>
      </c>
      <c r="V672" s="57">
        <v>65.27777777777777</v>
      </c>
      <c r="W672" s="56" t="s">
        <v>1</v>
      </c>
      <c r="X672" s="56" t="s">
        <v>1</v>
      </c>
      <c r="Y672" s="90">
        <f t="shared" si="125"/>
        <v>67.82407407407406</v>
      </c>
      <c r="Z672" s="101">
        <f t="shared" si="126"/>
        <v>36.83995900020116</v>
      </c>
      <c r="AA672" s="50">
        <v>0</v>
      </c>
      <c r="AB672" s="47">
        <v>5.4945054945054945</v>
      </c>
      <c r="AC672" s="44">
        <f t="shared" si="127"/>
        <v>1.3736263736263736</v>
      </c>
      <c r="AD672" s="85">
        <v>14.799999999999995</v>
      </c>
      <c r="AE672" s="91">
        <f t="shared" si="128"/>
        <v>14.799999999999995</v>
      </c>
      <c r="AF672" s="88">
        <v>46.875</v>
      </c>
      <c r="AG672" s="80">
        <v>100</v>
      </c>
      <c r="AH672" s="92">
        <f t="shared" si="129"/>
        <v>64.58333333333333</v>
      </c>
      <c r="AI672" s="37">
        <f t="shared" si="130"/>
        <v>17.595934065934063</v>
      </c>
      <c r="AJ672" s="38">
        <f t="shared" si="131"/>
        <v>32.55923916636024</v>
      </c>
    </row>
    <row r="673" spans="1:36" ht="15">
      <c r="A673" s="17">
        <v>835</v>
      </c>
      <c r="B673" s="18">
        <v>47545</v>
      </c>
      <c r="C673" s="19" t="s">
        <v>167</v>
      </c>
      <c r="D673" s="19" t="s">
        <v>815</v>
      </c>
      <c r="E673" s="20">
        <v>6</v>
      </c>
      <c r="F673" s="48">
        <v>58.85</v>
      </c>
      <c r="G673" s="49">
        <v>92.37281237281238</v>
      </c>
      <c r="H673" s="44">
        <f t="shared" si="120"/>
        <v>70.02427079093746</v>
      </c>
      <c r="I673" s="104">
        <v>5</v>
      </c>
      <c r="J673" s="103">
        <f t="shared" si="121"/>
        <v>5</v>
      </c>
      <c r="K673" s="36">
        <f t="shared" si="122"/>
        <v>44.014562474562474</v>
      </c>
      <c r="L673" s="64">
        <v>9.557522123893802</v>
      </c>
      <c r="M673" s="65">
        <v>100</v>
      </c>
      <c r="N673" s="90">
        <f t="shared" si="123"/>
        <v>30.112630732099756</v>
      </c>
      <c r="O673" s="66">
        <v>75.93255763843999</v>
      </c>
      <c r="P673" s="57">
        <v>97.11924265</v>
      </c>
      <c r="Q673" s="67">
        <v>54.09389884327512</v>
      </c>
      <c r="R673" s="68" t="s">
        <v>1</v>
      </c>
      <c r="S673" s="44">
        <f t="shared" si="124"/>
        <v>75.6679110232526</v>
      </c>
      <c r="T673" s="64">
        <v>99.30555555555554</v>
      </c>
      <c r="U673" s="57">
        <v>92.5</v>
      </c>
      <c r="V673" s="57">
        <v>100</v>
      </c>
      <c r="W673" s="56" t="s">
        <v>1</v>
      </c>
      <c r="X673" s="56" t="s">
        <v>1</v>
      </c>
      <c r="Y673" s="90">
        <f t="shared" si="125"/>
        <v>97.2685185185185</v>
      </c>
      <c r="Z673" s="101">
        <f t="shared" si="126"/>
        <v>60.80773349400916</v>
      </c>
      <c r="AA673" s="50">
        <v>65.4503745769382</v>
      </c>
      <c r="AB673" s="47">
        <v>6.593406593406594</v>
      </c>
      <c r="AC673" s="44">
        <f t="shared" si="127"/>
        <v>50.7361325810553</v>
      </c>
      <c r="AD673" s="85">
        <v>77.80000000000003</v>
      </c>
      <c r="AE673" s="91">
        <f t="shared" si="128"/>
        <v>77.80000000000003</v>
      </c>
      <c r="AF673" s="88">
        <v>90.625</v>
      </c>
      <c r="AG673" s="80">
        <v>100</v>
      </c>
      <c r="AH673" s="92">
        <f t="shared" si="129"/>
        <v>93.75</v>
      </c>
      <c r="AI673" s="37">
        <f t="shared" si="130"/>
        <v>66.55593737656284</v>
      </c>
      <c r="AJ673" s="38">
        <f t="shared" si="131"/>
        <v>59.17356045488593</v>
      </c>
    </row>
    <row r="674" spans="1:36" ht="15">
      <c r="A674" s="17">
        <v>1072</v>
      </c>
      <c r="B674" s="18">
        <v>47551</v>
      </c>
      <c r="C674" s="19" t="s">
        <v>167</v>
      </c>
      <c r="D674" s="19" t="s">
        <v>1071</v>
      </c>
      <c r="E674" s="20">
        <v>6</v>
      </c>
      <c r="F674" s="48">
        <v>93.35</v>
      </c>
      <c r="G674" s="49">
        <v>88.99216524216526</v>
      </c>
      <c r="H674" s="44">
        <f t="shared" si="120"/>
        <v>91.89738841405509</v>
      </c>
      <c r="I674" s="104">
        <v>10</v>
      </c>
      <c r="J674" s="103">
        <f t="shared" si="121"/>
        <v>10</v>
      </c>
      <c r="K674" s="36">
        <f t="shared" si="122"/>
        <v>59.13843304843305</v>
      </c>
      <c r="L674" s="64">
        <v>19.4888178913738</v>
      </c>
      <c r="M674" s="65">
        <v>100</v>
      </c>
      <c r="N674" s="90">
        <f t="shared" si="123"/>
        <v>37.78681382515248</v>
      </c>
      <c r="O674" s="66">
        <v>93.76192985097094</v>
      </c>
      <c r="P674" s="57">
        <v>91.21651525</v>
      </c>
      <c r="Q674" s="67">
        <v>44.41550322983955</v>
      </c>
      <c r="R674" s="68" t="s">
        <v>1</v>
      </c>
      <c r="S674" s="44">
        <f t="shared" si="124"/>
        <v>76.41685903770124</v>
      </c>
      <c r="T674" s="64">
        <v>100</v>
      </c>
      <c r="U674" s="57">
        <v>63.40909090909091</v>
      </c>
      <c r="V674" s="57">
        <v>0</v>
      </c>
      <c r="W674" s="56" t="s">
        <v>1</v>
      </c>
      <c r="X674" s="56" t="s">
        <v>1</v>
      </c>
      <c r="Y674" s="90">
        <f t="shared" si="125"/>
        <v>54.46969696969696</v>
      </c>
      <c r="Z674" s="101">
        <f t="shared" si="126"/>
        <v>54.15232024785876</v>
      </c>
      <c r="AA674" s="50">
        <v>0</v>
      </c>
      <c r="AB674" s="47">
        <v>5.4945054945054945</v>
      </c>
      <c r="AC674" s="44">
        <f t="shared" si="127"/>
        <v>1.3736263736263736</v>
      </c>
      <c r="AD674" s="85">
        <v>3.5999999999999996</v>
      </c>
      <c r="AE674" s="91">
        <f t="shared" si="128"/>
        <v>3.5999999999999996</v>
      </c>
      <c r="AF674" s="88">
        <v>0</v>
      </c>
      <c r="AG674" s="80">
        <v>0</v>
      </c>
      <c r="AH674" s="92">
        <f t="shared" si="129"/>
        <v>0</v>
      </c>
      <c r="AI674" s="37">
        <f t="shared" si="130"/>
        <v>1.6926007326007324</v>
      </c>
      <c r="AJ674" s="38">
        <f t="shared" si="131"/>
        <v>39.411626953396215</v>
      </c>
    </row>
    <row r="675" spans="1:36" ht="15">
      <c r="A675" s="17">
        <v>563</v>
      </c>
      <c r="B675" s="18">
        <v>47555</v>
      </c>
      <c r="C675" s="19" t="s">
        <v>167</v>
      </c>
      <c r="D675" s="19" t="s">
        <v>945</v>
      </c>
      <c r="E675" s="20">
        <v>6</v>
      </c>
      <c r="F675" s="48">
        <v>94.5</v>
      </c>
      <c r="G675" s="49">
        <v>0</v>
      </c>
      <c r="H675" s="44">
        <f t="shared" si="120"/>
        <v>63</v>
      </c>
      <c r="I675" s="104">
        <v>10</v>
      </c>
      <c r="J675" s="103">
        <f t="shared" si="121"/>
        <v>10</v>
      </c>
      <c r="K675" s="36">
        <f t="shared" si="122"/>
        <v>41.8</v>
      </c>
      <c r="L675" s="64">
        <v>86.46153846153845</v>
      </c>
      <c r="M675" s="65">
        <v>100</v>
      </c>
      <c r="N675" s="90">
        <f t="shared" si="123"/>
        <v>89.53846153846152</v>
      </c>
      <c r="O675" s="66">
        <v>99.89539748953975</v>
      </c>
      <c r="P675" s="57">
        <v>91.5273281</v>
      </c>
      <c r="Q675" s="67">
        <v>60.64469726690205</v>
      </c>
      <c r="R675" s="68" t="s">
        <v>1</v>
      </c>
      <c r="S675" s="44">
        <f t="shared" si="124"/>
        <v>83.96996023905217</v>
      </c>
      <c r="T675" s="64">
        <v>68.61111111111113</v>
      </c>
      <c r="U675" s="57">
        <v>98</v>
      </c>
      <c r="V675" s="57">
        <v>83.33333333333333</v>
      </c>
      <c r="W675" s="56" t="s">
        <v>1</v>
      </c>
      <c r="X675" s="56" t="s">
        <v>1</v>
      </c>
      <c r="Y675" s="90">
        <f t="shared" si="125"/>
        <v>83.31481481481481</v>
      </c>
      <c r="Z675" s="101">
        <f t="shared" si="126"/>
        <v>86.26286590897531</v>
      </c>
      <c r="AA675" s="50">
        <v>73.0564313549625</v>
      </c>
      <c r="AB675" s="47">
        <v>5.4945054945054945</v>
      </c>
      <c r="AC675" s="44">
        <f t="shared" si="127"/>
        <v>56.16594988984824</v>
      </c>
      <c r="AD675" s="85">
        <v>59.99999999999998</v>
      </c>
      <c r="AE675" s="91">
        <f t="shared" si="128"/>
        <v>59.99999999999998</v>
      </c>
      <c r="AF675" s="88">
        <v>53.125</v>
      </c>
      <c r="AG675" s="80">
        <v>0</v>
      </c>
      <c r="AH675" s="92">
        <f t="shared" si="129"/>
        <v>35.416666666666664</v>
      </c>
      <c r="AI675" s="37">
        <f t="shared" si="130"/>
        <v>53.03850660791906</v>
      </c>
      <c r="AJ675" s="38">
        <f t="shared" si="131"/>
        <v>67.40298493686338</v>
      </c>
    </row>
    <row r="676" spans="1:36" ht="15">
      <c r="A676" s="17">
        <v>1082</v>
      </c>
      <c r="B676" s="18">
        <v>47570</v>
      </c>
      <c r="C676" s="19" t="s">
        <v>167</v>
      </c>
      <c r="D676" s="19" t="s">
        <v>1133</v>
      </c>
      <c r="E676" s="20">
        <v>6</v>
      </c>
      <c r="F676" s="48">
        <v>70.90000000000002</v>
      </c>
      <c r="G676" s="49">
        <v>0</v>
      </c>
      <c r="H676" s="44">
        <f t="shared" si="120"/>
        <v>47.26666666666668</v>
      </c>
      <c r="I676" s="104">
        <v>5</v>
      </c>
      <c r="J676" s="103">
        <f t="shared" si="121"/>
        <v>5</v>
      </c>
      <c r="K676" s="36">
        <f t="shared" si="122"/>
        <v>30.360000000000007</v>
      </c>
      <c r="L676" s="64">
        <v>0</v>
      </c>
      <c r="M676" s="65">
        <v>100</v>
      </c>
      <c r="N676" s="90">
        <f t="shared" si="123"/>
        <v>22.727272727272727</v>
      </c>
      <c r="O676" s="66">
        <v>51.52215328531118</v>
      </c>
      <c r="P676" s="57">
        <v>85.83184575</v>
      </c>
      <c r="Q676" s="67">
        <v>6.082268838626509</v>
      </c>
      <c r="R676" s="68" t="s">
        <v>1</v>
      </c>
      <c r="S676" s="44">
        <f t="shared" si="124"/>
        <v>47.78220673550549</v>
      </c>
      <c r="T676" s="64">
        <v>80.55555555555554</v>
      </c>
      <c r="U676" s="57">
        <v>61.24999999999999</v>
      </c>
      <c r="V676" s="57">
        <v>0</v>
      </c>
      <c r="W676" s="56" t="s">
        <v>1</v>
      </c>
      <c r="X676" s="56" t="s">
        <v>1</v>
      </c>
      <c r="Y676" s="90">
        <f t="shared" si="125"/>
        <v>47.26851851851851</v>
      </c>
      <c r="Z676" s="101">
        <f t="shared" si="126"/>
        <v>36.634750599806196</v>
      </c>
      <c r="AA676" s="50">
        <v>92.4575113943955</v>
      </c>
      <c r="AB676" s="47">
        <v>5.4945054945054945</v>
      </c>
      <c r="AC676" s="44">
        <f t="shared" si="127"/>
        <v>70.716759919423</v>
      </c>
      <c r="AD676" s="85">
        <v>3.5999999999999996</v>
      </c>
      <c r="AE676" s="91">
        <f t="shared" si="128"/>
        <v>3.5999999999999996</v>
      </c>
      <c r="AF676" s="88">
        <v>0</v>
      </c>
      <c r="AG676" s="80">
        <v>100</v>
      </c>
      <c r="AH676" s="92">
        <f t="shared" si="129"/>
        <v>33.33333333333333</v>
      </c>
      <c r="AI676" s="37">
        <f t="shared" si="130"/>
        <v>45.342271957025595</v>
      </c>
      <c r="AJ676" s="38">
        <f t="shared" si="131"/>
        <v>37.992056887010776</v>
      </c>
    </row>
    <row r="677" spans="1:36" ht="15">
      <c r="A677" s="17">
        <v>1048</v>
      </c>
      <c r="B677" s="18">
        <v>47605</v>
      </c>
      <c r="C677" s="19" t="s">
        <v>167</v>
      </c>
      <c r="D677" s="19" t="s">
        <v>1132</v>
      </c>
      <c r="E677" s="20">
        <v>6</v>
      </c>
      <c r="F677" s="48">
        <v>55.80000000000002</v>
      </c>
      <c r="G677" s="49">
        <v>82.84340659340658</v>
      </c>
      <c r="H677" s="44">
        <f t="shared" si="120"/>
        <v>64.81446886446886</v>
      </c>
      <c r="I677" s="104">
        <v>10</v>
      </c>
      <c r="J677" s="103">
        <f t="shared" si="121"/>
        <v>10</v>
      </c>
      <c r="K677" s="36">
        <f t="shared" si="122"/>
        <v>42.888681318681314</v>
      </c>
      <c r="L677" s="64">
        <v>0.6097560975609762</v>
      </c>
      <c r="M677" s="65">
        <v>100</v>
      </c>
      <c r="N677" s="90">
        <f t="shared" si="123"/>
        <v>23.198447893569845</v>
      </c>
      <c r="O677" s="66">
        <v>73.30991579956189</v>
      </c>
      <c r="P677" s="57">
        <v>84.37962645</v>
      </c>
      <c r="Q677" s="67">
        <v>60.91889880952381</v>
      </c>
      <c r="R677" s="68" t="s">
        <v>1</v>
      </c>
      <c r="S677" s="44">
        <f t="shared" si="124"/>
        <v>72.82393692780792</v>
      </c>
      <c r="T677" s="64">
        <v>12.36111111111111</v>
      </c>
      <c r="U677" s="57">
        <v>53.49999999999999</v>
      </c>
      <c r="V677" s="57">
        <v>98.61111111111113</v>
      </c>
      <c r="W677" s="56" t="s">
        <v>1</v>
      </c>
      <c r="X677" s="56" t="s">
        <v>1</v>
      </c>
      <c r="Y677" s="90">
        <f t="shared" si="125"/>
        <v>54.824074074074076</v>
      </c>
      <c r="Z677" s="101">
        <f t="shared" si="126"/>
        <v>46.66875466784704</v>
      </c>
      <c r="AA677" s="50">
        <v>0</v>
      </c>
      <c r="AB677" s="47">
        <v>5.4945054945054945</v>
      </c>
      <c r="AC677" s="44">
        <f t="shared" si="127"/>
        <v>1.3736263736263736</v>
      </c>
      <c r="AD677" s="85">
        <v>74.60000000000004</v>
      </c>
      <c r="AE677" s="91">
        <f t="shared" si="128"/>
        <v>74.60000000000004</v>
      </c>
      <c r="AF677" s="88">
        <v>90.625</v>
      </c>
      <c r="AG677" s="80">
        <v>100</v>
      </c>
      <c r="AH677" s="92">
        <f t="shared" si="129"/>
        <v>93.75</v>
      </c>
      <c r="AI677" s="37">
        <f t="shared" si="130"/>
        <v>39.375934065934075</v>
      </c>
      <c r="AJ677" s="38">
        <f t="shared" si="131"/>
        <v>43.724893817440005</v>
      </c>
    </row>
    <row r="678" spans="1:36" ht="15">
      <c r="A678" s="17">
        <v>933</v>
      </c>
      <c r="B678" s="18">
        <v>47660</v>
      </c>
      <c r="C678" s="19" t="s">
        <v>167</v>
      </c>
      <c r="D678" s="19" t="s">
        <v>1013</v>
      </c>
      <c r="E678" s="20">
        <v>6</v>
      </c>
      <c r="F678" s="48">
        <v>81.25</v>
      </c>
      <c r="G678" s="49">
        <v>81.1502849002849</v>
      </c>
      <c r="H678" s="44">
        <f t="shared" si="120"/>
        <v>81.21676163342829</v>
      </c>
      <c r="I678" s="104">
        <v>21.000000000000004</v>
      </c>
      <c r="J678" s="103">
        <f t="shared" si="121"/>
        <v>21.000000000000004</v>
      </c>
      <c r="K678" s="36">
        <f t="shared" si="122"/>
        <v>57.13005698005698</v>
      </c>
      <c r="L678" s="64">
        <v>24.830699774266364</v>
      </c>
      <c r="M678" s="65">
        <v>100</v>
      </c>
      <c r="N678" s="90">
        <f t="shared" si="123"/>
        <v>41.91463164375128</v>
      </c>
      <c r="O678" s="66">
        <v>99.73527909914269</v>
      </c>
      <c r="P678" s="57">
        <v>82.50894945</v>
      </c>
      <c r="Q678" s="67">
        <v>36.76384269223244</v>
      </c>
      <c r="R678" s="68" t="s">
        <v>1</v>
      </c>
      <c r="S678" s="44">
        <f t="shared" si="124"/>
        <v>72.95706373228309</v>
      </c>
      <c r="T678" s="64">
        <v>93.05555555555554</v>
      </c>
      <c r="U678" s="57">
        <v>88.33333333333333</v>
      </c>
      <c r="V678" s="57">
        <v>16.666666666666668</v>
      </c>
      <c r="W678" s="56" t="s">
        <v>1</v>
      </c>
      <c r="X678" s="56" t="s">
        <v>1</v>
      </c>
      <c r="Y678" s="90">
        <f t="shared" si="125"/>
        <v>66.0185185185185</v>
      </c>
      <c r="Z678" s="101">
        <f t="shared" si="126"/>
        <v>57.63314276202559</v>
      </c>
      <c r="AA678" s="50">
        <v>85.2836797475252</v>
      </c>
      <c r="AB678" s="47">
        <v>14.285714285714285</v>
      </c>
      <c r="AC678" s="44">
        <f t="shared" si="127"/>
        <v>67.53418838207247</v>
      </c>
      <c r="AD678" s="85">
        <v>3.5999999999999996</v>
      </c>
      <c r="AE678" s="91">
        <f t="shared" si="128"/>
        <v>3.5999999999999996</v>
      </c>
      <c r="AF678" s="88">
        <v>0</v>
      </c>
      <c r="AG678" s="80">
        <v>100</v>
      </c>
      <c r="AH678" s="92">
        <f t="shared" si="129"/>
        <v>33.33333333333333</v>
      </c>
      <c r="AI678" s="37">
        <f t="shared" si="130"/>
        <v>43.64490047043865</v>
      </c>
      <c r="AJ678" s="38">
        <f t="shared" si="131"/>
        <v>53.336052918155794</v>
      </c>
    </row>
    <row r="679" spans="1:36" ht="15">
      <c r="A679" s="17">
        <v>1030</v>
      </c>
      <c r="B679" s="18">
        <v>47675</v>
      </c>
      <c r="C679" s="19" t="s">
        <v>167</v>
      </c>
      <c r="D679" s="19" t="s">
        <v>924</v>
      </c>
      <c r="E679" s="20">
        <v>6</v>
      </c>
      <c r="F679" s="48">
        <v>83.19999999999999</v>
      </c>
      <c r="G679" s="49">
        <v>78.96723646723646</v>
      </c>
      <c r="H679" s="44">
        <f t="shared" si="120"/>
        <v>81.78907882241214</v>
      </c>
      <c r="I679" s="104">
        <v>5</v>
      </c>
      <c r="J679" s="103">
        <f t="shared" si="121"/>
        <v>5</v>
      </c>
      <c r="K679" s="36">
        <f t="shared" si="122"/>
        <v>51.07344729344728</v>
      </c>
      <c r="L679" s="64">
        <v>6.095551894563423</v>
      </c>
      <c r="M679" s="65">
        <v>100</v>
      </c>
      <c r="N679" s="90">
        <f t="shared" si="123"/>
        <v>27.43747191852628</v>
      </c>
      <c r="O679" s="66">
        <v>84.155787735144</v>
      </c>
      <c r="P679" s="57">
        <v>94.23514080000001</v>
      </c>
      <c r="Q679" s="67">
        <v>18.764044943820224</v>
      </c>
      <c r="R679" s="68" t="s">
        <v>1</v>
      </c>
      <c r="S679" s="44">
        <f t="shared" si="124"/>
        <v>65.67725054017995</v>
      </c>
      <c r="T679" s="64">
        <v>90</v>
      </c>
      <c r="U679" s="57">
        <v>82.5</v>
      </c>
      <c r="V679" s="57">
        <v>100</v>
      </c>
      <c r="W679" s="56" t="s">
        <v>1</v>
      </c>
      <c r="X679" s="56" t="s">
        <v>1</v>
      </c>
      <c r="Y679" s="90">
        <f t="shared" si="125"/>
        <v>90.83333333333333</v>
      </c>
      <c r="Z679" s="101">
        <f t="shared" si="126"/>
        <v>54.889207817009144</v>
      </c>
      <c r="AA679" s="50">
        <v>0</v>
      </c>
      <c r="AB679" s="47">
        <v>5.4945054945054945</v>
      </c>
      <c r="AC679" s="44">
        <f t="shared" si="127"/>
        <v>1.3736263736263736</v>
      </c>
      <c r="AD679" s="85">
        <v>50.99999999999993</v>
      </c>
      <c r="AE679" s="91">
        <f t="shared" si="128"/>
        <v>50.99999999999993</v>
      </c>
      <c r="AF679" s="88">
        <v>46.875</v>
      </c>
      <c r="AG679" s="80">
        <v>100</v>
      </c>
      <c r="AH679" s="92">
        <f t="shared" si="129"/>
        <v>64.58333333333333</v>
      </c>
      <c r="AI679" s="37">
        <f t="shared" si="130"/>
        <v>27.249267399267378</v>
      </c>
      <c r="AJ679" s="38">
        <f t="shared" si="131"/>
        <v>45.83407358697424</v>
      </c>
    </row>
    <row r="680" spans="1:36" ht="15">
      <c r="A680" s="17">
        <v>889</v>
      </c>
      <c r="B680" s="18">
        <v>47692</v>
      </c>
      <c r="C680" s="19" t="s">
        <v>167</v>
      </c>
      <c r="D680" s="19" t="s">
        <v>1029</v>
      </c>
      <c r="E680" s="20">
        <v>6</v>
      </c>
      <c r="F680" s="48">
        <v>57.95000000000001</v>
      </c>
      <c r="G680" s="49">
        <v>78.69301994301995</v>
      </c>
      <c r="H680" s="44">
        <f t="shared" si="120"/>
        <v>64.86433998100665</v>
      </c>
      <c r="I680" s="104">
        <v>26</v>
      </c>
      <c r="J680" s="103">
        <f t="shared" si="121"/>
        <v>26</v>
      </c>
      <c r="K680" s="36">
        <f t="shared" si="122"/>
        <v>49.31860398860399</v>
      </c>
      <c r="L680" s="64">
        <v>6.9841269841269815</v>
      </c>
      <c r="M680" s="65">
        <v>100</v>
      </c>
      <c r="N680" s="90">
        <f t="shared" si="123"/>
        <v>28.124098124098122</v>
      </c>
      <c r="O680" s="66">
        <v>88.5409546593757</v>
      </c>
      <c r="P680" s="57">
        <v>94.6030406</v>
      </c>
      <c r="Q680" s="67">
        <v>34.807916181606515</v>
      </c>
      <c r="R680" s="68" t="s">
        <v>1</v>
      </c>
      <c r="S680" s="44">
        <f t="shared" si="124"/>
        <v>72.6052304987772</v>
      </c>
      <c r="T680" s="64">
        <v>91.94444444444444</v>
      </c>
      <c r="U680" s="57">
        <v>71.47727272727272</v>
      </c>
      <c r="V680" s="57">
        <v>83.33333333333333</v>
      </c>
      <c r="W680" s="56" t="s">
        <v>1</v>
      </c>
      <c r="X680" s="56" t="s">
        <v>1</v>
      </c>
      <c r="Y680" s="90">
        <f t="shared" si="125"/>
        <v>82.25168350168349</v>
      </c>
      <c r="Z680" s="101">
        <f t="shared" si="126"/>
        <v>55.34868097461592</v>
      </c>
      <c r="AA680" s="50">
        <v>68.9726604928648</v>
      </c>
      <c r="AB680" s="47">
        <v>5.4945054945054945</v>
      </c>
      <c r="AC680" s="44">
        <f t="shared" si="127"/>
        <v>53.103121743274976</v>
      </c>
      <c r="AD680" s="85">
        <v>80.10000000000007</v>
      </c>
      <c r="AE680" s="91">
        <f t="shared" si="128"/>
        <v>80.10000000000007</v>
      </c>
      <c r="AF680" s="88">
        <v>50</v>
      </c>
      <c r="AG680" s="80">
        <v>100</v>
      </c>
      <c r="AH680" s="92">
        <f t="shared" si="129"/>
        <v>66.66666666666666</v>
      </c>
      <c r="AI680" s="37">
        <f t="shared" si="130"/>
        <v>63.01499826308</v>
      </c>
      <c r="AJ680" s="38">
        <f t="shared" si="131"/>
        <v>56.442560763952756</v>
      </c>
    </row>
    <row r="681" spans="1:36" ht="15">
      <c r="A681" s="17">
        <v>998</v>
      </c>
      <c r="B681" s="18">
        <v>47703</v>
      </c>
      <c r="C681" s="19" t="s">
        <v>167</v>
      </c>
      <c r="D681" s="19" t="s">
        <v>846</v>
      </c>
      <c r="E681" s="20">
        <v>6</v>
      </c>
      <c r="F681" s="48">
        <v>25.749999999999996</v>
      </c>
      <c r="G681" s="49">
        <v>67.49287749287748</v>
      </c>
      <c r="H681" s="44">
        <f t="shared" si="120"/>
        <v>39.66429249762582</v>
      </c>
      <c r="I681" s="104">
        <v>10</v>
      </c>
      <c r="J681" s="103">
        <f t="shared" si="121"/>
        <v>10</v>
      </c>
      <c r="K681" s="36">
        <f t="shared" si="122"/>
        <v>27.79857549857549</v>
      </c>
      <c r="L681" s="64">
        <v>16.82892906815021</v>
      </c>
      <c r="M681" s="65">
        <v>0</v>
      </c>
      <c r="N681" s="90">
        <f t="shared" si="123"/>
        <v>13.004172461752434</v>
      </c>
      <c r="O681" s="66">
        <v>68.51882798573975</v>
      </c>
      <c r="P681" s="57">
        <v>89.9396666</v>
      </c>
      <c r="Q681" s="67">
        <v>27.370980815995676</v>
      </c>
      <c r="R681" s="68" t="s">
        <v>1</v>
      </c>
      <c r="S681" s="44">
        <f t="shared" si="124"/>
        <v>61.90444399320312</v>
      </c>
      <c r="T681" s="64">
        <v>100</v>
      </c>
      <c r="U681" s="57">
        <v>83.75</v>
      </c>
      <c r="V681" s="57">
        <v>100</v>
      </c>
      <c r="W681" s="56" t="s">
        <v>1</v>
      </c>
      <c r="X681" s="56" t="s">
        <v>1</v>
      </c>
      <c r="Y681" s="90">
        <f t="shared" si="125"/>
        <v>94.58333333333331</v>
      </c>
      <c r="Z681" s="101">
        <f t="shared" si="126"/>
        <v>48.23125796099606</v>
      </c>
      <c r="AA681" s="50">
        <v>82.3715698431264</v>
      </c>
      <c r="AB681" s="47">
        <v>5.4945054945054945</v>
      </c>
      <c r="AC681" s="44">
        <f t="shared" si="127"/>
        <v>63.15230375597117</v>
      </c>
      <c r="AD681" s="85">
        <v>52.39999999999996</v>
      </c>
      <c r="AE681" s="91">
        <f t="shared" si="128"/>
        <v>52.39999999999996</v>
      </c>
      <c r="AF681" s="88">
        <v>59.375</v>
      </c>
      <c r="AG681" s="80">
        <v>100</v>
      </c>
      <c r="AH681" s="92">
        <f t="shared" si="129"/>
        <v>72.91666666666666</v>
      </c>
      <c r="AI681" s="37">
        <f t="shared" si="130"/>
        <v>62.23789533651794</v>
      </c>
      <c r="AJ681" s="38">
        <f t="shared" si="131"/>
        <v>48.34671268116851</v>
      </c>
    </row>
    <row r="682" spans="1:36" ht="15">
      <c r="A682" s="17">
        <v>985</v>
      </c>
      <c r="B682" s="18">
        <v>47707</v>
      </c>
      <c r="C682" s="19" t="s">
        <v>167</v>
      </c>
      <c r="D682" s="19" t="s">
        <v>1097</v>
      </c>
      <c r="E682" s="20">
        <v>6</v>
      </c>
      <c r="F682" s="48">
        <v>0</v>
      </c>
      <c r="G682" s="49">
        <v>75.11243386243386</v>
      </c>
      <c r="H682" s="44">
        <f t="shared" si="120"/>
        <v>25.03747795414462</v>
      </c>
      <c r="I682" s="104">
        <v>5</v>
      </c>
      <c r="J682" s="103">
        <f t="shared" si="121"/>
        <v>5</v>
      </c>
      <c r="K682" s="36">
        <f t="shared" si="122"/>
        <v>17.022486772486772</v>
      </c>
      <c r="L682" s="64">
        <v>61.74863387978142</v>
      </c>
      <c r="M682" s="65">
        <v>100</v>
      </c>
      <c r="N682" s="90">
        <f t="shared" si="123"/>
        <v>70.44212617983109</v>
      </c>
      <c r="O682" s="66">
        <v>71.27575640733535</v>
      </c>
      <c r="P682" s="57">
        <v>87.40154115</v>
      </c>
      <c r="Q682" s="67">
        <v>46.19722184018705</v>
      </c>
      <c r="R682" s="68" t="s">
        <v>1</v>
      </c>
      <c r="S682" s="44">
        <f t="shared" si="124"/>
        <v>68.24882427429965</v>
      </c>
      <c r="T682" s="64">
        <v>55.27777777777777</v>
      </c>
      <c r="U682" s="57">
        <v>85.24999999999999</v>
      </c>
      <c r="V682" s="57">
        <v>91.66666666666667</v>
      </c>
      <c r="W682" s="56" t="s">
        <v>1</v>
      </c>
      <c r="X682" s="56" t="s">
        <v>1</v>
      </c>
      <c r="Y682" s="90">
        <f t="shared" si="125"/>
        <v>77.39814814814814</v>
      </c>
      <c r="Z682" s="101">
        <f t="shared" si="126"/>
        <v>71.40971484245712</v>
      </c>
      <c r="AA682" s="50">
        <v>39.9643002534536</v>
      </c>
      <c r="AB682" s="47">
        <v>5.4945054945054945</v>
      </c>
      <c r="AC682" s="44">
        <f t="shared" si="127"/>
        <v>31.346851563716573</v>
      </c>
      <c r="AD682" s="85">
        <v>36.09999999999997</v>
      </c>
      <c r="AE682" s="91">
        <f t="shared" si="128"/>
        <v>36.09999999999997</v>
      </c>
      <c r="AF682" s="88">
        <v>56.25</v>
      </c>
      <c r="AG682" s="80">
        <v>0</v>
      </c>
      <c r="AH682" s="92">
        <f t="shared" si="129"/>
        <v>37.5</v>
      </c>
      <c r="AI682" s="37">
        <f t="shared" si="130"/>
        <v>33.844987500648834</v>
      </c>
      <c r="AJ682" s="38">
        <f t="shared" si="131"/>
        <v>49.26285102592056</v>
      </c>
    </row>
    <row r="683" spans="1:36" ht="15">
      <c r="A683" s="17">
        <v>434</v>
      </c>
      <c r="B683" s="18">
        <v>47720</v>
      </c>
      <c r="C683" s="19" t="s">
        <v>167</v>
      </c>
      <c r="D683" s="19" t="s">
        <v>1056</v>
      </c>
      <c r="E683" s="20">
        <v>6</v>
      </c>
      <c r="F683" s="48">
        <v>59.650000000000006</v>
      </c>
      <c r="G683" s="49">
        <v>76.21794871794873</v>
      </c>
      <c r="H683" s="44">
        <f t="shared" si="120"/>
        <v>65.17264957264958</v>
      </c>
      <c r="I683" s="104">
        <v>15.000000000000002</v>
      </c>
      <c r="J683" s="103">
        <f t="shared" si="121"/>
        <v>15.000000000000002</v>
      </c>
      <c r="K683" s="36">
        <f t="shared" si="122"/>
        <v>45.103589743589744</v>
      </c>
      <c r="L683" s="64">
        <v>97.134670487106</v>
      </c>
      <c r="M683" s="65">
        <v>100</v>
      </c>
      <c r="N683" s="90">
        <f t="shared" si="123"/>
        <v>97.78588174003644</v>
      </c>
      <c r="O683" s="66">
        <v>73.85324581079298</v>
      </c>
      <c r="P683" s="57">
        <v>96.80109125</v>
      </c>
      <c r="Q683" s="67">
        <v>37.97187268689859</v>
      </c>
      <c r="R683" s="68" t="s">
        <v>1</v>
      </c>
      <c r="S683" s="44">
        <f t="shared" si="124"/>
        <v>69.49860612219976</v>
      </c>
      <c r="T683" s="64">
        <v>98.33333333333334</v>
      </c>
      <c r="U683" s="57">
        <v>90.99999999999999</v>
      </c>
      <c r="V683" s="57">
        <v>100</v>
      </c>
      <c r="W683" s="56" t="s">
        <v>1</v>
      </c>
      <c r="X683" s="56" t="s">
        <v>1</v>
      </c>
      <c r="Y683" s="90">
        <f t="shared" si="125"/>
        <v>96.44444444444443</v>
      </c>
      <c r="Z683" s="101">
        <f t="shared" si="126"/>
        <v>88.41200859138662</v>
      </c>
      <c r="AA683" s="50">
        <v>54.3635839371067</v>
      </c>
      <c r="AB683" s="47">
        <v>7.6923076923076925</v>
      </c>
      <c r="AC683" s="44">
        <f t="shared" si="127"/>
        <v>42.695764875906946</v>
      </c>
      <c r="AD683" s="85">
        <v>64.6</v>
      </c>
      <c r="AE683" s="91">
        <f t="shared" si="128"/>
        <v>64.6</v>
      </c>
      <c r="AF683" s="88">
        <v>81.25</v>
      </c>
      <c r="AG683" s="80">
        <v>100</v>
      </c>
      <c r="AH683" s="92">
        <f t="shared" si="129"/>
        <v>87.5</v>
      </c>
      <c r="AI683" s="37">
        <f t="shared" si="130"/>
        <v>57.497741267150374</v>
      </c>
      <c r="AJ683" s="38">
        <f t="shared" si="131"/>
        <v>70.47604462455638</v>
      </c>
    </row>
    <row r="684" spans="1:36" ht="15">
      <c r="A684" s="17">
        <v>1063</v>
      </c>
      <c r="B684" s="18">
        <v>47745</v>
      </c>
      <c r="C684" s="19" t="s">
        <v>167</v>
      </c>
      <c r="D684" s="19" t="s">
        <v>748</v>
      </c>
      <c r="E684" s="20">
        <v>6</v>
      </c>
      <c r="F684" s="48">
        <v>100</v>
      </c>
      <c r="G684" s="49">
        <v>85.8068783068783</v>
      </c>
      <c r="H684" s="44">
        <f t="shared" si="120"/>
        <v>95.26895943562609</v>
      </c>
      <c r="I684" s="104">
        <v>5</v>
      </c>
      <c r="J684" s="103">
        <f t="shared" si="121"/>
        <v>5</v>
      </c>
      <c r="K684" s="36">
        <f t="shared" si="122"/>
        <v>59.16137566137565</v>
      </c>
      <c r="L684" s="64">
        <v>0.12026458208057589</v>
      </c>
      <c r="M684" s="65">
        <v>100</v>
      </c>
      <c r="N684" s="90">
        <f t="shared" si="123"/>
        <v>22.820204449789536</v>
      </c>
      <c r="O684" s="66">
        <v>12.980367585630741</v>
      </c>
      <c r="P684" s="57">
        <v>93.4201005</v>
      </c>
      <c r="Q684" s="67">
        <v>44.64934339200894</v>
      </c>
      <c r="R684" s="68" t="s">
        <v>1</v>
      </c>
      <c r="S684" s="44">
        <f t="shared" si="124"/>
        <v>50.31846844848872</v>
      </c>
      <c r="T684" s="64">
        <v>92.77777777777777</v>
      </c>
      <c r="U684" s="57">
        <v>59.49534161490683</v>
      </c>
      <c r="V684" s="57">
        <v>72.68518518518518</v>
      </c>
      <c r="W684" s="56" t="s">
        <v>1</v>
      </c>
      <c r="X684" s="56" t="s">
        <v>1</v>
      </c>
      <c r="Y684" s="90">
        <f t="shared" si="125"/>
        <v>74.9861015259566</v>
      </c>
      <c r="Z684" s="101">
        <f t="shared" si="126"/>
        <v>44.13946422765338</v>
      </c>
      <c r="AA684" s="50">
        <v>25.80748395684</v>
      </c>
      <c r="AB684" s="47">
        <v>5.4945054945054945</v>
      </c>
      <c r="AC684" s="44">
        <f t="shared" si="127"/>
        <v>20.72923934125637</v>
      </c>
      <c r="AD684" s="85">
        <v>24.999999999999993</v>
      </c>
      <c r="AE684" s="91">
        <f t="shared" si="128"/>
        <v>24.999999999999993</v>
      </c>
      <c r="AF684" s="88">
        <v>0</v>
      </c>
      <c r="AG684" s="80">
        <v>100</v>
      </c>
      <c r="AH684" s="92">
        <f t="shared" si="129"/>
        <v>33.33333333333333</v>
      </c>
      <c r="AI684" s="37">
        <f t="shared" si="130"/>
        <v>24.388927648670062</v>
      </c>
      <c r="AJ684" s="38">
        <f t="shared" si="131"/>
        <v>41.218685540702836</v>
      </c>
    </row>
    <row r="685" spans="1:36" ht="15">
      <c r="A685" s="17">
        <v>949</v>
      </c>
      <c r="B685" s="18">
        <v>47798</v>
      </c>
      <c r="C685" s="19" t="s">
        <v>167</v>
      </c>
      <c r="D685" s="19" t="s">
        <v>1060</v>
      </c>
      <c r="E685" s="20">
        <v>6</v>
      </c>
      <c r="F685" s="48">
        <v>0</v>
      </c>
      <c r="G685" s="49">
        <v>83.64010989010987</v>
      </c>
      <c r="H685" s="44">
        <f t="shared" si="120"/>
        <v>27.88003663003662</v>
      </c>
      <c r="I685" s="104">
        <v>10</v>
      </c>
      <c r="J685" s="103">
        <f t="shared" si="121"/>
        <v>10</v>
      </c>
      <c r="K685" s="36">
        <f t="shared" si="122"/>
        <v>20.72802197802197</v>
      </c>
      <c r="L685" s="64">
        <v>78.72340425531915</v>
      </c>
      <c r="M685" s="65">
        <v>100</v>
      </c>
      <c r="N685" s="90">
        <f t="shared" si="123"/>
        <v>83.55899419729207</v>
      </c>
      <c r="O685" s="66">
        <v>90.09742847225452</v>
      </c>
      <c r="P685" s="57">
        <v>79.6223298</v>
      </c>
      <c r="Q685" s="67">
        <v>41.651751470212226</v>
      </c>
      <c r="R685" s="68" t="s">
        <v>1</v>
      </c>
      <c r="S685" s="44">
        <f t="shared" si="124"/>
        <v>70.41313418295923</v>
      </c>
      <c r="T685" s="64">
        <v>49.30555555555556</v>
      </c>
      <c r="U685" s="57">
        <v>40.25</v>
      </c>
      <c r="V685" s="57">
        <v>0</v>
      </c>
      <c r="W685" s="56" t="s">
        <v>1</v>
      </c>
      <c r="X685" s="56" t="s">
        <v>1</v>
      </c>
      <c r="Y685" s="90">
        <f t="shared" si="125"/>
        <v>29.851851851851848</v>
      </c>
      <c r="Z685" s="101">
        <f t="shared" si="126"/>
        <v>66.4626048297999</v>
      </c>
      <c r="AA685" s="50">
        <v>100</v>
      </c>
      <c r="AB685" s="47">
        <v>4.395604395604396</v>
      </c>
      <c r="AC685" s="44">
        <f t="shared" si="127"/>
        <v>76.0989010989011</v>
      </c>
      <c r="AD685" s="85">
        <v>3.5999999999999996</v>
      </c>
      <c r="AE685" s="91">
        <f t="shared" si="128"/>
        <v>3.5999999999999996</v>
      </c>
      <c r="AF685" s="88">
        <v>0</v>
      </c>
      <c r="AG685" s="80">
        <v>100</v>
      </c>
      <c r="AH685" s="92">
        <f t="shared" si="129"/>
        <v>33.33333333333333</v>
      </c>
      <c r="AI685" s="37">
        <f t="shared" si="130"/>
        <v>48.21274725274725</v>
      </c>
      <c r="AJ685" s="38">
        <f t="shared" si="131"/>
        <v>51.840730986328516</v>
      </c>
    </row>
    <row r="686" spans="1:36" ht="15">
      <c r="A686" s="17">
        <v>885</v>
      </c>
      <c r="B686" s="18">
        <v>47960</v>
      </c>
      <c r="C686" s="19" t="s">
        <v>167</v>
      </c>
      <c r="D686" s="19" t="s">
        <v>1033</v>
      </c>
      <c r="E686" s="20">
        <v>6</v>
      </c>
      <c r="F686" s="48">
        <v>56.30000000000002</v>
      </c>
      <c r="G686" s="49">
        <v>78.90211640211639</v>
      </c>
      <c r="H686" s="44">
        <f t="shared" si="120"/>
        <v>63.83403880070547</v>
      </c>
      <c r="I686" s="104">
        <v>5</v>
      </c>
      <c r="J686" s="103">
        <f t="shared" si="121"/>
        <v>5</v>
      </c>
      <c r="K686" s="36">
        <f t="shared" si="122"/>
        <v>40.30042328042328</v>
      </c>
      <c r="L686" s="64">
        <v>10.58394160583942</v>
      </c>
      <c r="M686" s="65">
        <v>100</v>
      </c>
      <c r="N686" s="90">
        <f t="shared" si="123"/>
        <v>30.905773059057733</v>
      </c>
      <c r="O686" s="66">
        <v>83.3397406252758</v>
      </c>
      <c r="P686" s="57">
        <v>92.54075875000001</v>
      </c>
      <c r="Q686" s="67">
        <v>23.939861218195837</v>
      </c>
      <c r="R686" s="68" t="s">
        <v>1</v>
      </c>
      <c r="S686" s="44">
        <f t="shared" si="124"/>
        <v>66.56515762270024</v>
      </c>
      <c r="T686" s="64">
        <v>90.69444444444444</v>
      </c>
      <c r="U686" s="57">
        <v>77.875</v>
      </c>
      <c r="V686" s="57">
        <v>100</v>
      </c>
      <c r="W686" s="56" t="s">
        <v>1</v>
      </c>
      <c r="X686" s="56" t="s">
        <v>1</v>
      </c>
      <c r="Y686" s="90">
        <f t="shared" si="125"/>
        <v>89.52314814814814</v>
      </c>
      <c r="Z686" s="101">
        <f t="shared" si="126"/>
        <v>56.38494614080503</v>
      </c>
      <c r="AA686" s="50">
        <v>92.4358974358974</v>
      </c>
      <c r="AB686" s="47">
        <v>5.4945054945054945</v>
      </c>
      <c r="AC686" s="44">
        <f t="shared" si="127"/>
        <v>70.70054945054943</v>
      </c>
      <c r="AD686" s="85">
        <v>69.00000000000003</v>
      </c>
      <c r="AE686" s="91">
        <f t="shared" si="128"/>
        <v>69.00000000000003</v>
      </c>
      <c r="AF686" s="88">
        <v>40.625</v>
      </c>
      <c r="AG686" s="80">
        <v>100</v>
      </c>
      <c r="AH686" s="92">
        <f t="shared" si="129"/>
        <v>60.41666666666666</v>
      </c>
      <c r="AI686" s="37">
        <f t="shared" si="130"/>
        <v>68.19029304029303</v>
      </c>
      <c r="AJ686" s="38">
        <f t="shared" si="131"/>
        <v>56.709645638575076</v>
      </c>
    </row>
    <row r="687" spans="1:36" ht="15">
      <c r="A687" s="17">
        <v>808</v>
      </c>
      <c r="B687" s="18">
        <v>47980</v>
      </c>
      <c r="C687" s="19" t="s">
        <v>167</v>
      </c>
      <c r="D687" s="19" t="s">
        <v>342</v>
      </c>
      <c r="E687" s="20">
        <v>6</v>
      </c>
      <c r="F687" s="48">
        <v>83.1</v>
      </c>
      <c r="G687" s="49">
        <v>84.8911273911274</v>
      </c>
      <c r="H687" s="44">
        <f t="shared" si="120"/>
        <v>83.69704246370912</v>
      </c>
      <c r="I687" s="104">
        <v>5</v>
      </c>
      <c r="J687" s="103">
        <f t="shared" si="121"/>
        <v>5</v>
      </c>
      <c r="K687" s="36">
        <f t="shared" si="122"/>
        <v>52.21822547822547</v>
      </c>
      <c r="L687" s="64">
        <v>17.31601731601732</v>
      </c>
      <c r="M687" s="65">
        <v>100</v>
      </c>
      <c r="N687" s="90">
        <f t="shared" si="123"/>
        <v>36.107831562377015</v>
      </c>
      <c r="O687" s="66">
        <v>99.0625</v>
      </c>
      <c r="P687" s="57">
        <v>96.0247255</v>
      </c>
      <c r="Q687" s="67">
        <v>10.02471618281597</v>
      </c>
      <c r="R687" s="68" t="s">
        <v>1</v>
      </c>
      <c r="S687" s="44">
        <f t="shared" si="124"/>
        <v>68.32791557308808</v>
      </c>
      <c r="T687" s="64">
        <v>98.61111111111111</v>
      </c>
      <c r="U687" s="57">
        <v>87.49999999999999</v>
      </c>
      <c r="V687" s="57">
        <v>91.20370370370371</v>
      </c>
      <c r="W687" s="56" t="s">
        <v>1</v>
      </c>
      <c r="X687" s="56" t="s">
        <v>1</v>
      </c>
      <c r="Y687" s="90">
        <f t="shared" si="125"/>
        <v>92.43827160493825</v>
      </c>
      <c r="Z687" s="101">
        <f t="shared" si="126"/>
        <v>59.937564056019255</v>
      </c>
      <c r="AA687" s="50">
        <v>100</v>
      </c>
      <c r="AB687" s="47">
        <v>6.593406593406594</v>
      </c>
      <c r="AC687" s="44">
        <f t="shared" si="127"/>
        <v>76.64835164835165</v>
      </c>
      <c r="AD687" s="85">
        <v>54.29999999999996</v>
      </c>
      <c r="AE687" s="91">
        <f t="shared" si="128"/>
        <v>54.29999999999996</v>
      </c>
      <c r="AF687" s="88">
        <v>34.375</v>
      </c>
      <c r="AG687" s="80">
        <v>100</v>
      </c>
      <c r="AH687" s="92">
        <f t="shared" si="129"/>
        <v>56.24999999999999</v>
      </c>
      <c r="AI687" s="37">
        <f t="shared" si="130"/>
        <v>66.60912087912087</v>
      </c>
      <c r="AJ687" s="38">
        <f t="shared" si="131"/>
        <v>60.39516338739098</v>
      </c>
    </row>
    <row r="688" spans="1:36" ht="15">
      <c r="A688" s="17">
        <v>155</v>
      </c>
      <c r="B688" s="18">
        <v>50001</v>
      </c>
      <c r="C688" s="19" t="s">
        <v>9</v>
      </c>
      <c r="D688" s="19" t="s">
        <v>103</v>
      </c>
      <c r="E688" s="20">
        <v>1</v>
      </c>
      <c r="F688" s="48">
        <v>91.25000000000001</v>
      </c>
      <c r="G688" s="49">
        <v>80.93915343915343</v>
      </c>
      <c r="H688" s="44">
        <f t="shared" si="120"/>
        <v>87.81305114638448</v>
      </c>
      <c r="I688" s="104">
        <v>71.00000000000001</v>
      </c>
      <c r="J688" s="103">
        <f t="shared" si="121"/>
        <v>71.00000000000001</v>
      </c>
      <c r="K688" s="36">
        <f t="shared" si="122"/>
        <v>81.08783068783069</v>
      </c>
      <c r="L688" s="64">
        <v>80.92605390463027</v>
      </c>
      <c r="M688" s="65">
        <v>100</v>
      </c>
      <c r="N688" s="90">
        <f t="shared" si="123"/>
        <v>85.26104165357793</v>
      </c>
      <c r="O688" s="66">
        <v>87.92162325807963</v>
      </c>
      <c r="P688" s="57">
        <v>98.61828959999998</v>
      </c>
      <c r="Q688" s="67">
        <v>22.667427994158277</v>
      </c>
      <c r="R688" s="68" t="s">
        <v>1</v>
      </c>
      <c r="S688" s="44">
        <f t="shared" si="124"/>
        <v>69.69219542140175</v>
      </c>
      <c r="T688" s="64">
        <v>99.30555555555554</v>
      </c>
      <c r="U688" s="57">
        <v>97.3</v>
      </c>
      <c r="V688" s="57">
        <v>100</v>
      </c>
      <c r="W688" s="56" t="s">
        <v>1</v>
      </c>
      <c r="X688" s="56" t="s">
        <v>1</v>
      </c>
      <c r="Y688" s="90">
        <f t="shared" si="125"/>
        <v>98.86851851851851</v>
      </c>
      <c r="Z688" s="101">
        <f t="shared" si="126"/>
        <v>83.54480530686729</v>
      </c>
      <c r="AA688" s="50">
        <v>88.8208372736559</v>
      </c>
      <c r="AB688" s="47">
        <v>18.30985915492958</v>
      </c>
      <c r="AC688" s="44">
        <f t="shared" si="127"/>
        <v>71.19309274397432</v>
      </c>
      <c r="AD688" s="85">
        <v>76.20000000000003</v>
      </c>
      <c r="AE688" s="91">
        <f t="shared" si="128"/>
        <v>76.20000000000003</v>
      </c>
      <c r="AF688" s="88">
        <v>53.125</v>
      </c>
      <c r="AG688" s="80">
        <v>0</v>
      </c>
      <c r="AH688" s="92">
        <f t="shared" si="129"/>
        <v>35.416666666666664</v>
      </c>
      <c r="AI688" s="37">
        <f t="shared" si="130"/>
        <v>65.3729827967863</v>
      </c>
      <c r="AJ688" s="38">
        <f t="shared" si="131"/>
        <v>77.60186363003567</v>
      </c>
    </row>
    <row r="689" spans="1:36" ht="15">
      <c r="A689" s="17">
        <v>143</v>
      </c>
      <c r="B689" s="18">
        <v>50006</v>
      </c>
      <c r="C689" s="19" t="s">
        <v>9</v>
      </c>
      <c r="D689" s="19" t="s">
        <v>26</v>
      </c>
      <c r="E689" s="20">
        <v>3</v>
      </c>
      <c r="F689" s="48">
        <v>60.3</v>
      </c>
      <c r="G689" s="49">
        <v>95.55555555555554</v>
      </c>
      <c r="H689" s="44">
        <f t="shared" si="120"/>
        <v>72.05185185185184</v>
      </c>
      <c r="I689" s="104">
        <v>41</v>
      </c>
      <c r="J689" s="103">
        <f t="shared" si="121"/>
        <v>41</v>
      </c>
      <c r="K689" s="36">
        <f t="shared" si="122"/>
        <v>59.631111111111096</v>
      </c>
      <c r="L689" s="64">
        <v>57.98687089715536</v>
      </c>
      <c r="M689" s="65">
        <v>100</v>
      </c>
      <c r="N689" s="90">
        <f t="shared" si="123"/>
        <v>67.53530932962005</v>
      </c>
      <c r="O689" s="66">
        <v>98.52693602693603</v>
      </c>
      <c r="P689" s="57">
        <v>99.19211115</v>
      </c>
      <c r="Q689" s="67">
        <v>75.08642683534367</v>
      </c>
      <c r="R689" s="68" t="s">
        <v>1</v>
      </c>
      <c r="S689" s="44">
        <f t="shared" si="124"/>
        <v>90.87832353034067</v>
      </c>
      <c r="T689" s="64">
        <v>100</v>
      </c>
      <c r="U689" s="65">
        <v>89.28571428571429</v>
      </c>
      <c r="V689" s="57">
        <v>100</v>
      </c>
      <c r="W689" s="56" t="s">
        <v>1</v>
      </c>
      <c r="X689" s="56" t="s">
        <v>1</v>
      </c>
      <c r="Y689" s="90">
        <f t="shared" si="125"/>
        <v>96.42857142857142</v>
      </c>
      <c r="Z689" s="101">
        <f t="shared" si="126"/>
        <v>81.93945677759898</v>
      </c>
      <c r="AA689" s="50">
        <v>95.9615384615385</v>
      </c>
      <c r="AB689" s="47">
        <v>60.60606060606061</v>
      </c>
      <c r="AC689" s="44">
        <f t="shared" si="127"/>
        <v>87.12266899766902</v>
      </c>
      <c r="AD689" s="85">
        <v>76.40000000000003</v>
      </c>
      <c r="AE689" s="91">
        <f t="shared" si="128"/>
        <v>76.40000000000003</v>
      </c>
      <c r="AF689" s="88">
        <v>78.125</v>
      </c>
      <c r="AG689" s="80">
        <v>100</v>
      </c>
      <c r="AH689" s="92">
        <f t="shared" si="129"/>
        <v>85.41666666666666</v>
      </c>
      <c r="AI689" s="37">
        <f t="shared" si="130"/>
        <v>83.92209013209015</v>
      </c>
      <c r="AJ689" s="38">
        <f t="shared" si="131"/>
        <v>78.07257765064875</v>
      </c>
    </row>
    <row r="690" spans="1:36" ht="15">
      <c r="A690" s="17">
        <v>49</v>
      </c>
      <c r="B690" s="18">
        <v>50110</v>
      </c>
      <c r="C690" s="19" t="s">
        <v>9</v>
      </c>
      <c r="D690" s="19" t="s">
        <v>64</v>
      </c>
      <c r="E690" s="20">
        <v>6</v>
      </c>
      <c r="F690" s="48">
        <v>99.2</v>
      </c>
      <c r="G690" s="49">
        <v>89.60826210826211</v>
      </c>
      <c r="H690" s="44">
        <f t="shared" si="120"/>
        <v>96.00275403608737</v>
      </c>
      <c r="I690" s="104">
        <v>16</v>
      </c>
      <c r="J690" s="103">
        <f t="shared" si="121"/>
        <v>16</v>
      </c>
      <c r="K690" s="36">
        <f t="shared" si="122"/>
        <v>64.00165242165242</v>
      </c>
      <c r="L690" s="64">
        <v>88.6178861788618</v>
      </c>
      <c r="M690" s="65">
        <v>100</v>
      </c>
      <c r="N690" s="90">
        <f t="shared" si="123"/>
        <v>91.20473022912049</v>
      </c>
      <c r="O690" s="66">
        <v>94.84745082296267</v>
      </c>
      <c r="P690" s="57">
        <v>93.66694605</v>
      </c>
      <c r="Q690" s="67">
        <v>88.70780770542108</v>
      </c>
      <c r="R690" s="68" t="s">
        <v>1</v>
      </c>
      <c r="S690" s="44">
        <f t="shared" si="124"/>
        <v>92.3496469001741</v>
      </c>
      <c r="T690" s="64">
        <v>100</v>
      </c>
      <c r="U690" s="57">
        <v>81</v>
      </c>
      <c r="V690" s="57">
        <v>100</v>
      </c>
      <c r="W690" s="56" t="s">
        <v>1</v>
      </c>
      <c r="X690" s="56" t="s">
        <v>1</v>
      </c>
      <c r="Y690" s="90">
        <f t="shared" si="125"/>
        <v>93.66666666666666</v>
      </c>
      <c r="Z690" s="101">
        <f t="shared" si="126"/>
        <v>92.16196830886872</v>
      </c>
      <c r="AA690" s="50">
        <v>100</v>
      </c>
      <c r="AB690" s="47">
        <v>20.43010752688172</v>
      </c>
      <c r="AC690" s="44">
        <f t="shared" si="127"/>
        <v>80.10752688172043</v>
      </c>
      <c r="AD690" s="85">
        <v>76.49999999999999</v>
      </c>
      <c r="AE690" s="91">
        <f t="shared" si="128"/>
        <v>76.49999999999999</v>
      </c>
      <c r="AF690" s="88">
        <v>50</v>
      </c>
      <c r="AG690" s="80">
        <v>100</v>
      </c>
      <c r="AH690" s="92">
        <f t="shared" si="129"/>
        <v>66.66666666666666</v>
      </c>
      <c r="AI690" s="37">
        <f t="shared" si="130"/>
        <v>76.45734767025088</v>
      </c>
      <c r="AJ690" s="38">
        <f t="shared" si="131"/>
        <v>81.81851893984012</v>
      </c>
    </row>
    <row r="691" spans="1:36" ht="15">
      <c r="A691" s="17">
        <v>299</v>
      </c>
      <c r="B691" s="18">
        <v>50124</v>
      </c>
      <c r="C691" s="19" t="s">
        <v>9</v>
      </c>
      <c r="D691" s="19" t="s">
        <v>881</v>
      </c>
      <c r="E691" s="20">
        <v>6</v>
      </c>
      <c r="F691" s="48">
        <v>74.2</v>
      </c>
      <c r="G691" s="49">
        <v>77.49898249898249</v>
      </c>
      <c r="H691" s="44">
        <f t="shared" si="120"/>
        <v>75.29966083299416</v>
      </c>
      <c r="I691" s="104">
        <v>21.000000000000004</v>
      </c>
      <c r="J691" s="103">
        <f t="shared" si="121"/>
        <v>21.000000000000004</v>
      </c>
      <c r="K691" s="36">
        <f t="shared" si="122"/>
        <v>53.5797964997965</v>
      </c>
      <c r="L691" s="64">
        <v>76.57142857142857</v>
      </c>
      <c r="M691" s="65">
        <v>100</v>
      </c>
      <c r="N691" s="90">
        <f t="shared" si="123"/>
        <v>81.8961038961039</v>
      </c>
      <c r="O691" s="66">
        <v>84.00920416080619</v>
      </c>
      <c r="P691" s="57">
        <v>93.30464555</v>
      </c>
      <c r="Q691" s="67">
        <v>83.03249097472924</v>
      </c>
      <c r="R691" s="68" t="s">
        <v>1</v>
      </c>
      <c r="S691" s="44">
        <f t="shared" si="124"/>
        <v>86.727874740869</v>
      </c>
      <c r="T691" s="64">
        <v>95</v>
      </c>
      <c r="U691" s="57">
        <v>77.46855910887531</v>
      </c>
      <c r="V691" s="57">
        <v>87.5</v>
      </c>
      <c r="W691" s="56" t="s">
        <v>1</v>
      </c>
      <c r="X691" s="56" t="s">
        <v>1</v>
      </c>
      <c r="Y691" s="90">
        <f t="shared" si="125"/>
        <v>86.65618636962509</v>
      </c>
      <c r="Z691" s="101">
        <f t="shared" si="126"/>
        <v>84.58469036007382</v>
      </c>
      <c r="AA691" s="50">
        <v>97.948717948718</v>
      </c>
      <c r="AB691" s="47">
        <v>5.4945054945054945</v>
      </c>
      <c r="AC691" s="44">
        <f t="shared" si="127"/>
        <v>74.83516483516487</v>
      </c>
      <c r="AD691" s="85">
        <v>54.09999999999995</v>
      </c>
      <c r="AE691" s="91">
        <f t="shared" si="128"/>
        <v>54.09999999999995</v>
      </c>
      <c r="AF691" s="88">
        <v>59.375</v>
      </c>
      <c r="AG691" s="80">
        <v>100</v>
      </c>
      <c r="AH691" s="92">
        <f t="shared" si="129"/>
        <v>72.91666666666666</v>
      </c>
      <c r="AI691" s="37">
        <f t="shared" si="130"/>
        <v>68.92208791208792</v>
      </c>
      <c r="AJ691" s="38">
        <f t="shared" si="131"/>
        <v>73.68493085362259</v>
      </c>
    </row>
    <row r="692" spans="1:36" ht="15">
      <c r="A692" s="17">
        <v>215</v>
      </c>
      <c r="B692" s="18">
        <v>50150</v>
      </c>
      <c r="C692" s="19" t="s">
        <v>9</v>
      </c>
      <c r="D692" s="19" t="s">
        <v>10</v>
      </c>
      <c r="E692" s="20">
        <v>6</v>
      </c>
      <c r="F692" s="48">
        <v>81.70000000000002</v>
      </c>
      <c r="G692" s="49">
        <v>98.67165242165242</v>
      </c>
      <c r="H692" s="44">
        <f t="shared" si="120"/>
        <v>87.35721747388415</v>
      </c>
      <c r="I692" s="104">
        <v>21.000000000000004</v>
      </c>
      <c r="J692" s="103">
        <f t="shared" si="121"/>
        <v>21.000000000000004</v>
      </c>
      <c r="K692" s="36">
        <f t="shared" si="122"/>
        <v>60.81433048433048</v>
      </c>
      <c r="L692" s="64">
        <v>67.85714285714286</v>
      </c>
      <c r="M692" s="65">
        <v>100</v>
      </c>
      <c r="N692" s="90">
        <f t="shared" si="123"/>
        <v>75.16233766233766</v>
      </c>
      <c r="O692" s="66">
        <v>98.18944220066341</v>
      </c>
      <c r="P692" s="57">
        <v>94.00026525</v>
      </c>
      <c r="Q692" s="67">
        <v>47.25490196078431</v>
      </c>
      <c r="R692" s="68" t="s">
        <v>1</v>
      </c>
      <c r="S692" s="44">
        <f t="shared" si="124"/>
        <v>79.76498551018852</v>
      </c>
      <c r="T692" s="64">
        <v>100</v>
      </c>
      <c r="U692" s="65">
        <v>95.87986270022883</v>
      </c>
      <c r="V692" s="57">
        <v>100</v>
      </c>
      <c r="W692" s="56" t="s">
        <v>1</v>
      </c>
      <c r="X692" s="56" t="s">
        <v>1</v>
      </c>
      <c r="Y692" s="90">
        <f t="shared" si="125"/>
        <v>98.62662090007626</v>
      </c>
      <c r="Z692" s="101">
        <f t="shared" si="126"/>
        <v>82.2666129507072</v>
      </c>
      <c r="AA692" s="50">
        <v>89.5901674083492</v>
      </c>
      <c r="AB692" s="47">
        <v>4.2105263157894735</v>
      </c>
      <c r="AC692" s="44">
        <f t="shared" si="127"/>
        <v>68.24525713520927</v>
      </c>
      <c r="AD692" s="85">
        <v>79.80000000000007</v>
      </c>
      <c r="AE692" s="91">
        <f t="shared" si="128"/>
        <v>79.80000000000007</v>
      </c>
      <c r="AF692" s="88">
        <v>81.25</v>
      </c>
      <c r="AG692" s="80">
        <v>100</v>
      </c>
      <c r="AH692" s="92">
        <f t="shared" si="129"/>
        <v>87.5</v>
      </c>
      <c r="AI692" s="37">
        <f t="shared" si="130"/>
        <v>75.17747047211164</v>
      </c>
      <c r="AJ692" s="38">
        <f t="shared" si="131"/>
        <v>75.84941371385318</v>
      </c>
    </row>
    <row r="693" spans="1:36" ht="15">
      <c r="A693" s="17">
        <v>623</v>
      </c>
      <c r="B693" s="18">
        <v>50223</v>
      </c>
      <c r="C693" s="19" t="s">
        <v>9</v>
      </c>
      <c r="D693" s="19" t="s">
        <v>299</v>
      </c>
      <c r="E693" s="20">
        <v>6</v>
      </c>
      <c r="F693" s="48">
        <v>43.60000000000001</v>
      </c>
      <c r="G693" s="49">
        <v>95.69444444444444</v>
      </c>
      <c r="H693" s="44">
        <f t="shared" si="120"/>
        <v>60.964814814814815</v>
      </c>
      <c r="I693" s="104">
        <v>26</v>
      </c>
      <c r="J693" s="103">
        <f t="shared" si="121"/>
        <v>26</v>
      </c>
      <c r="K693" s="36">
        <f t="shared" si="122"/>
        <v>46.97888888888889</v>
      </c>
      <c r="L693" s="64">
        <v>69.79166666666667</v>
      </c>
      <c r="M693" s="65">
        <v>100</v>
      </c>
      <c r="N693" s="90">
        <f t="shared" si="123"/>
        <v>76.65719696969697</v>
      </c>
      <c r="O693" s="66">
        <v>27.509555582428163</v>
      </c>
      <c r="P693" s="57">
        <v>96.85236835</v>
      </c>
      <c r="Q693" s="67">
        <v>12.665406427221171</v>
      </c>
      <c r="R693" s="68" t="s">
        <v>1</v>
      </c>
      <c r="S693" s="44">
        <f t="shared" si="124"/>
        <v>45.64722942605819</v>
      </c>
      <c r="T693" s="64">
        <v>96.25</v>
      </c>
      <c r="U693" s="57">
        <v>100</v>
      </c>
      <c r="V693" s="57">
        <v>100</v>
      </c>
      <c r="W693" s="56" t="s">
        <v>1</v>
      </c>
      <c r="X693" s="56" t="s">
        <v>1</v>
      </c>
      <c r="Y693" s="90">
        <f t="shared" si="125"/>
        <v>98.74999999999999</v>
      </c>
      <c r="Z693" s="101">
        <f t="shared" si="126"/>
        <v>72.03628008300528</v>
      </c>
      <c r="AA693" s="50">
        <v>81.2714131891249</v>
      </c>
      <c r="AB693" s="47">
        <v>5.4945054945054945</v>
      </c>
      <c r="AC693" s="44">
        <f t="shared" si="127"/>
        <v>62.32718626547005</v>
      </c>
      <c r="AD693" s="85">
        <v>69.90000000000003</v>
      </c>
      <c r="AE693" s="91">
        <f t="shared" si="128"/>
        <v>69.90000000000003</v>
      </c>
      <c r="AF693" s="88">
        <v>81.25</v>
      </c>
      <c r="AG693" s="80">
        <v>100</v>
      </c>
      <c r="AH693" s="92">
        <f t="shared" si="129"/>
        <v>87.5</v>
      </c>
      <c r="AI693" s="37">
        <f t="shared" si="130"/>
        <v>69.3811660082507</v>
      </c>
      <c r="AJ693" s="38">
        <f t="shared" si="131"/>
        <v>66.22826762175563</v>
      </c>
    </row>
    <row r="694" spans="1:36" ht="15">
      <c r="A694" s="17">
        <v>792</v>
      </c>
      <c r="B694" s="18">
        <v>50226</v>
      </c>
      <c r="C694" s="19" t="s">
        <v>9</v>
      </c>
      <c r="D694" s="19" t="s">
        <v>393</v>
      </c>
      <c r="E694" s="20">
        <v>6</v>
      </c>
      <c r="F694" s="48">
        <v>81.60000000000001</v>
      </c>
      <c r="G694" s="49">
        <v>89.03947903947905</v>
      </c>
      <c r="H694" s="44">
        <f t="shared" si="120"/>
        <v>84.07982634649302</v>
      </c>
      <c r="I694" s="104">
        <v>10</v>
      </c>
      <c r="J694" s="103">
        <f t="shared" si="121"/>
        <v>10</v>
      </c>
      <c r="K694" s="36">
        <f t="shared" si="122"/>
        <v>54.44789580789581</v>
      </c>
      <c r="L694" s="64">
        <v>62.44897959183673</v>
      </c>
      <c r="M694" s="65">
        <v>100</v>
      </c>
      <c r="N694" s="90">
        <f t="shared" si="123"/>
        <v>70.98330241187384</v>
      </c>
      <c r="O694" s="66">
        <v>76.31737682767938</v>
      </c>
      <c r="P694" s="57">
        <v>96.8795445</v>
      </c>
      <c r="Q694" s="67">
        <v>27.643747486932046</v>
      </c>
      <c r="R694" s="68" t="s">
        <v>1</v>
      </c>
      <c r="S694" s="44">
        <f t="shared" si="124"/>
        <v>66.90504779886743</v>
      </c>
      <c r="T694" s="64">
        <v>100</v>
      </c>
      <c r="U694" s="57">
        <v>74.31818181818181</v>
      </c>
      <c r="V694" s="57">
        <v>65.74074074074075</v>
      </c>
      <c r="W694" s="56" t="s">
        <v>1</v>
      </c>
      <c r="X694" s="56" t="s">
        <v>1</v>
      </c>
      <c r="Y694" s="90">
        <f t="shared" si="125"/>
        <v>80.01964085297418</v>
      </c>
      <c r="Z694" s="101">
        <f t="shared" si="126"/>
        <v>71.84698216157587</v>
      </c>
      <c r="AA694" s="50">
        <v>79.1573114939527</v>
      </c>
      <c r="AB694" s="47">
        <v>10.989010989010989</v>
      </c>
      <c r="AC694" s="44">
        <f t="shared" si="127"/>
        <v>62.11523636771727</v>
      </c>
      <c r="AD694" s="85">
        <v>3.5999999999999996</v>
      </c>
      <c r="AE694" s="91">
        <f t="shared" si="128"/>
        <v>3.5999999999999996</v>
      </c>
      <c r="AF694" s="88">
        <v>50</v>
      </c>
      <c r="AG694" s="80">
        <v>100</v>
      </c>
      <c r="AH694" s="92">
        <f t="shared" si="129"/>
        <v>66.66666666666666</v>
      </c>
      <c r="AI694" s="37">
        <f t="shared" si="130"/>
        <v>47.42145939611588</v>
      </c>
      <c r="AJ694" s="38">
        <f t="shared" si="131"/>
        <v>61.03950806120186</v>
      </c>
    </row>
    <row r="695" spans="1:36" ht="15">
      <c r="A695" s="17">
        <v>804</v>
      </c>
      <c r="B695" s="18">
        <v>50245</v>
      </c>
      <c r="C695" s="19" t="s">
        <v>9</v>
      </c>
      <c r="D695" s="19" t="s">
        <v>991</v>
      </c>
      <c r="E695" s="20">
        <v>6</v>
      </c>
      <c r="F695" s="48">
        <v>0</v>
      </c>
      <c r="G695" s="49">
        <v>82.12759462759462</v>
      </c>
      <c r="H695" s="44">
        <f t="shared" si="120"/>
        <v>27.37586487586487</v>
      </c>
      <c r="I695" s="104">
        <v>21.000000000000004</v>
      </c>
      <c r="J695" s="103">
        <f t="shared" si="121"/>
        <v>21.000000000000004</v>
      </c>
      <c r="K695" s="36">
        <f t="shared" si="122"/>
        <v>24.825518925518924</v>
      </c>
      <c r="L695" s="64">
        <v>65.90909090909092</v>
      </c>
      <c r="M695" s="65">
        <v>100</v>
      </c>
      <c r="N695" s="90">
        <f t="shared" si="123"/>
        <v>73.65702479338844</v>
      </c>
      <c r="O695" s="66">
        <v>93.32177919566904</v>
      </c>
      <c r="P695" s="57">
        <v>99.7949098</v>
      </c>
      <c r="Q695" s="67">
        <v>87.28989177987566</v>
      </c>
      <c r="R695" s="68" t="s">
        <v>1</v>
      </c>
      <c r="S695" s="44">
        <f t="shared" si="124"/>
        <v>93.41044222085333</v>
      </c>
      <c r="T695" s="64">
        <v>95.83333333333334</v>
      </c>
      <c r="U695" s="57">
        <v>38.97727272727273</v>
      </c>
      <c r="V695" s="57">
        <v>87.03703703703702</v>
      </c>
      <c r="W695" s="56" t="s">
        <v>1</v>
      </c>
      <c r="X695" s="56" t="s">
        <v>1</v>
      </c>
      <c r="Y695" s="90">
        <f t="shared" si="125"/>
        <v>73.94921436588103</v>
      </c>
      <c r="Z695" s="101">
        <f t="shared" si="126"/>
        <v>80.04824386757542</v>
      </c>
      <c r="AA695" s="50">
        <v>52.0946059182426</v>
      </c>
      <c r="AB695" s="47">
        <v>5.4945054945054945</v>
      </c>
      <c r="AC695" s="44">
        <f t="shared" si="127"/>
        <v>40.444580812308324</v>
      </c>
      <c r="AD695" s="85">
        <v>55.09999999999998</v>
      </c>
      <c r="AE695" s="91">
        <f t="shared" si="128"/>
        <v>55.09999999999998</v>
      </c>
      <c r="AF695" s="88">
        <v>68.75</v>
      </c>
      <c r="AG695" s="80">
        <v>100</v>
      </c>
      <c r="AH695" s="92">
        <f t="shared" si="129"/>
        <v>79.16666666666666</v>
      </c>
      <c r="AI695" s="37">
        <f t="shared" si="130"/>
        <v>52.09710976656443</v>
      </c>
      <c r="AJ695" s="38">
        <f t="shared" si="131"/>
        <v>60.61835864886083</v>
      </c>
    </row>
    <row r="696" spans="1:36" ht="15">
      <c r="A696" s="17">
        <v>490</v>
      </c>
      <c r="B696" s="18">
        <v>50251</v>
      </c>
      <c r="C696" s="19" t="s">
        <v>9</v>
      </c>
      <c r="D696" s="19" t="s">
        <v>942</v>
      </c>
      <c r="E696" s="20">
        <v>6</v>
      </c>
      <c r="F696" s="48">
        <v>60.5</v>
      </c>
      <c r="G696" s="49">
        <v>90.85927960927961</v>
      </c>
      <c r="H696" s="44">
        <f t="shared" si="120"/>
        <v>70.61975986975986</v>
      </c>
      <c r="I696" s="104">
        <v>21.000000000000004</v>
      </c>
      <c r="J696" s="103">
        <f t="shared" si="121"/>
        <v>21.000000000000004</v>
      </c>
      <c r="K696" s="36">
        <f t="shared" si="122"/>
        <v>50.77185592185592</v>
      </c>
      <c r="L696" s="64">
        <v>97.2972972972973</v>
      </c>
      <c r="M696" s="65">
        <v>100</v>
      </c>
      <c r="N696" s="90">
        <f t="shared" si="123"/>
        <v>97.91154791154793</v>
      </c>
      <c r="O696" s="66">
        <v>78.93709189151134</v>
      </c>
      <c r="P696" s="57">
        <v>98.58546299999999</v>
      </c>
      <c r="Q696" s="67">
        <v>29.599567099567096</v>
      </c>
      <c r="R696" s="68" t="s">
        <v>1</v>
      </c>
      <c r="S696" s="44">
        <f t="shared" si="124"/>
        <v>68.997556888278</v>
      </c>
      <c r="T696" s="64">
        <v>99.30555555555554</v>
      </c>
      <c r="U696" s="57">
        <v>78.18181818181817</v>
      </c>
      <c r="V696" s="57">
        <v>97.22222222222221</v>
      </c>
      <c r="W696" s="56" t="s">
        <v>1</v>
      </c>
      <c r="X696" s="56" t="s">
        <v>1</v>
      </c>
      <c r="Y696" s="90">
        <f t="shared" si="125"/>
        <v>91.5698653198653</v>
      </c>
      <c r="Z696" s="101">
        <f t="shared" si="126"/>
        <v>87.13706696209772</v>
      </c>
      <c r="AA696" s="50">
        <v>68.4656076194693</v>
      </c>
      <c r="AB696" s="47">
        <v>5.4945054945054945</v>
      </c>
      <c r="AC696" s="44">
        <f t="shared" si="127"/>
        <v>52.722832088228344</v>
      </c>
      <c r="AD696" s="85">
        <v>28.899999999999995</v>
      </c>
      <c r="AE696" s="91">
        <f t="shared" si="128"/>
        <v>28.899999999999995</v>
      </c>
      <c r="AF696" s="88">
        <v>68.75</v>
      </c>
      <c r="AG696" s="80">
        <v>100</v>
      </c>
      <c r="AH696" s="92">
        <f t="shared" si="129"/>
        <v>79.16666666666666</v>
      </c>
      <c r="AI696" s="37">
        <f t="shared" si="130"/>
        <v>51.65884378038845</v>
      </c>
      <c r="AJ696" s="38">
        <f t="shared" si="131"/>
        <v>69.22055779953658</v>
      </c>
    </row>
    <row r="697" spans="1:36" ht="15">
      <c r="A697" s="17">
        <v>713</v>
      </c>
      <c r="B697" s="18">
        <v>50270</v>
      </c>
      <c r="C697" s="19" t="s">
        <v>9</v>
      </c>
      <c r="D697" s="19" t="s">
        <v>263</v>
      </c>
      <c r="E697" s="20">
        <v>6</v>
      </c>
      <c r="F697" s="48">
        <v>68.35</v>
      </c>
      <c r="G697" s="49">
        <v>89.71001221001222</v>
      </c>
      <c r="H697" s="44">
        <f t="shared" si="120"/>
        <v>75.47000407000407</v>
      </c>
      <c r="I697" s="104">
        <v>59.00000000000001</v>
      </c>
      <c r="J697" s="103">
        <f t="shared" si="121"/>
        <v>59.00000000000001</v>
      </c>
      <c r="K697" s="36">
        <f t="shared" si="122"/>
        <v>68.88200244200245</v>
      </c>
      <c r="L697" s="64">
        <v>31.11111111111111</v>
      </c>
      <c r="M697" s="65">
        <v>100</v>
      </c>
      <c r="N697" s="90">
        <f t="shared" si="123"/>
        <v>46.76767676767676</v>
      </c>
      <c r="O697" s="66">
        <v>99.07407407407408</v>
      </c>
      <c r="P697" s="57">
        <v>99.03354955</v>
      </c>
      <c r="Q697" s="67">
        <v>5.467928496319663</v>
      </c>
      <c r="R697" s="68" t="s">
        <v>1</v>
      </c>
      <c r="S697" s="44">
        <f t="shared" si="124"/>
        <v>67.81610580010616</v>
      </c>
      <c r="T697" s="64">
        <v>100</v>
      </c>
      <c r="U697" s="57">
        <v>75.99999999999999</v>
      </c>
      <c r="V697" s="57">
        <v>95.83333333333333</v>
      </c>
      <c r="W697" s="56" t="s">
        <v>1</v>
      </c>
      <c r="X697" s="56" t="s">
        <v>1</v>
      </c>
      <c r="Y697" s="90">
        <f t="shared" si="125"/>
        <v>90.6111111111111</v>
      </c>
      <c r="Z697" s="101">
        <f t="shared" si="126"/>
        <v>64.0255983004784</v>
      </c>
      <c r="AA697" s="50">
        <v>89.6089893772894</v>
      </c>
      <c r="AB697" s="47">
        <v>25.274725274725274</v>
      </c>
      <c r="AC697" s="44">
        <f t="shared" si="127"/>
        <v>73.52542335164837</v>
      </c>
      <c r="AD697" s="85">
        <v>40.09999999999997</v>
      </c>
      <c r="AE697" s="91">
        <f t="shared" si="128"/>
        <v>40.09999999999997</v>
      </c>
      <c r="AF697" s="88">
        <v>25</v>
      </c>
      <c r="AG697" s="80">
        <v>100</v>
      </c>
      <c r="AH697" s="92">
        <f t="shared" si="129"/>
        <v>49.99999999999999</v>
      </c>
      <c r="AI697" s="37">
        <f t="shared" si="130"/>
        <v>59.90689245421246</v>
      </c>
      <c r="AJ697" s="38">
        <f t="shared" si="131"/>
        <v>63.76126737490343</v>
      </c>
    </row>
    <row r="698" spans="1:36" ht="15">
      <c r="A698" s="17">
        <v>286</v>
      </c>
      <c r="B698" s="18">
        <v>50287</v>
      </c>
      <c r="C698" s="19" t="s">
        <v>9</v>
      </c>
      <c r="D698" s="19" t="s">
        <v>117</v>
      </c>
      <c r="E698" s="20">
        <v>6</v>
      </c>
      <c r="F698" s="48">
        <v>80.35</v>
      </c>
      <c r="G698" s="49">
        <v>88.52207977207976</v>
      </c>
      <c r="H698" s="44">
        <f t="shared" si="120"/>
        <v>83.07402659069325</v>
      </c>
      <c r="I698" s="104">
        <v>21.000000000000004</v>
      </c>
      <c r="J698" s="103">
        <f t="shared" si="121"/>
        <v>21.000000000000004</v>
      </c>
      <c r="K698" s="36">
        <f t="shared" si="122"/>
        <v>58.244415954415956</v>
      </c>
      <c r="L698" s="64">
        <v>88.70967741935483</v>
      </c>
      <c r="M698" s="65">
        <v>100</v>
      </c>
      <c r="N698" s="90">
        <f t="shared" si="123"/>
        <v>91.27565982404693</v>
      </c>
      <c r="O698" s="66">
        <v>95.04069553578947</v>
      </c>
      <c r="P698" s="57">
        <v>98.72982895000001</v>
      </c>
      <c r="Q698" s="67">
        <v>28.372655777374472</v>
      </c>
      <c r="R698" s="68" t="s">
        <v>1</v>
      </c>
      <c r="S698" s="44">
        <f t="shared" si="124"/>
        <v>74.00144692516649</v>
      </c>
      <c r="T698" s="64">
        <v>94.44444444444446</v>
      </c>
      <c r="U698" s="57">
        <v>52.852272727272734</v>
      </c>
      <c r="V698" s="57">
        <v>87.5</v>
      </c>
      <c r="W698" s="56" t="s">
        <v>1</v>
      </c>
      <c r="X698" s="56" t="s">
        <v>1</v>
      </c>
      <c r="Y698" s="90">
        <f t="shared" si="125"/>
        <v>78.2655723905724</v>
      </c>
      <c r="Z698" s="101">
        <f t="shared" si="126"/>
        <v>82.6254907123713</v>
      </c>
      <c r="AA698" s="50">
        <v>98.753548882516</v>
      </c>
      <c r="AB698" s="47">
        <v>25.274725274725274</v>
      </c>
      <c r="AC698" s="44">
        <f t="shared" si="127"/>
        <v>80.38384298056832</v>
      </c>
      <c r="AD698" s="85">
        <v>63.99999999999999</v>
      </c>
      <c r="AE698" s="91">
        <f t="shared" si="128"/>
        <v>63.99999999999999</v>
      </c>
      <c r="AF698" s="88">
        <v>25</v>
      </c>
      <c r="AG698" s="80">
        <v>100</v>
      </c>
      <c r="AH698" s="92">
        <f t="shared" si="129"/>
        <v>49.99999999999999</v>
      </c>
      <c r="AI698" s="37">
        <f t="shared" si="130"/>
        <v>69.93804958963644</v>
      </c>
      <c r="AJ698" s="38">
        <f t="shared" si="131"/>
        <v>73.94304342395978</v>
      </c>
    </row>
    <row r="699" spans="1:36" ht="15">
      <c r="A699" s="17">
        <v>545</v>
      </c>
      <c r="B699" s="18">
        <v>50313</v>
      </c>
      <c r="C699" s="19" t="s">
        <v>9</v>
      </c>
      <c r="D699" s="19" t="s">
        <v>363</v>
      </c>
      <c r="E699" s="20">
        <v>6</v>
      </c>
      <c r="F699" s="48">
        <v>94.30000000000001</v>
      </c>
      <c r="G699" s="49">
        <v>40.27472527472528</v>
      </c>
      <c r="H699" s="44">
        <f t="shared" si="120"/>
        <v>76.2915750915751</v>
      </c>
      <c r="I699" s="104">
        <v>80.00000000000003</v>
      </c>
      <c r="J699" s="103">
        <f t="shared" si="121"/>
        <v>80.00000000000003</v>
      </c>
      <c r="K699" s="36">
        <f t="shared" si="122"/>
        <v>77.77494505494508</v>
      </c>
      <c r="L699" s="64">
        <v>64.01273885350318</v>
      </c>
      <c r="M699" s="65">
        <v>100</v>
      </c>
      <c r="N699" s="90">
        <f t="shared" si="123"/>
        <v>72.19166184134336</v>
      </c>
      <c r="O699" s="66">
        <v>94.5528729209125</v>
      </c>
      <c r="P699" s="57">
        <v>92.0930148</v>
      </c>
      <c r="Q699" s="67">
        <v>20.949990345626567</v>
      </c>
      <c r="R699" s="68" t="s">
        <v>1</v>
      </c>
      <c r="S699" s="44">
        <f t="shared" si="124"/>
        <v>69.15537688091584</v>
      </c>
      <c r="T699" s="64">
        <v>87.08333333333333</v>
      </c>
      <c r="U699" s="57">
        <v>79.87012987012987</v>
      </c>
      <c r="V699" s="57">
        <v>100</v>
      </c>
      <c r="W699" s="56" t="s">
        <v>1</v>
      </c>
      <c r="X699" s="56" t="s">
        <v>1</v>
      </c>
      <c r="Y699" s="90">
        <f t="shared" si="125"/>
        <v>88.98448773448773</v>
      </c>
      <c r="Z699" s="101">
        <f t="shared" si="126"/>
        <v>75.2503288683612</v>
      </c>
      <c r="AA699" s="50">
        <v>51.1325560606032</v>
      </c>
      <c r="AB699" s="47">
        <v>6</v>
      </c>
      <c r="AC699" s="44">
        <f t="shared" si="127"/>
        <v>39.8494170454524</v>
      </c>
      <c r="AD699" s="85">
        <v>58.599999999999966</v>
      </c>
      <c r="AE699" s="91">
        <f t="shared" si="128"/>
        <v>58.599999999999966</v>
      </c>
      <c r="AF699" s="88">
        <v>37.5</v>
      </c>
      <c r="AG699" s="80">
        <v>100</v>
      </c>
      <c r="AH699" s="92">
        <f t="shared" si="129"/>
        <v>58.33333333333333</v>
      </c>
      <c r="AI699" s="37">
        <f t="shared" si="130"/>
        <v>48.5463557575746</v>
      </c>
      <c r="AJ699" s="38">
        <f t="shared" si="131"/>
        <v>67.74406017244199</v>
      </c>
    </row>
    <row r="700" spans="1:36" ht="15">
      <c r="A700" s="17">
        <v>765</v>
      </c>
      <c r="B700" s="18">
        <v>50318</v>
      </c>
      <c r="C700" s="19" t="s">
        <v>9</v>
      </c>
      <c r="D700" s="19" t="s">
        <v>403</v>
      </c>
      <c r="E700" s="20">
        <v>6</v>
      </c>
      <c r="F700" s="48">
        <v>0</v>
      </c>
      <c r="G700" s="49">
        <v>82.13013838013839</v>
      </c>
      <c r="H700" s="44">
        <f t="shared" si="120"/>
        <v>27.37671279337946</v>
      </c>
      <c r="I700" s="104">
        <v>21.000000000000004</v>
      </c>
      <c r="J700" s="103">
        <f t="shared" si="121"/>
        <v>21.000000000000004</v>
      </c>
      <c r="K700" s="36">
        <f t="shared" si="122"/>
        <v>24.826027676027678</v>
      </c>
      <c r="L700" s="64">
        <v>96.81274900398407</v>
      </c>
      <c r="M700" s="65">
        <v>100</v>
      </c>
      <c r="N700" s="90">
        <f t="shared" si="123"/>
        <v>97.53712423035131</v>
      </c>
      <c r="O700" s="66">
        <v>92.71403671989049</v>
      </c>
      <c r="P700" s="57">
        <v>98.11831685</v>
      </c>
      <c r="Q700" s="67">
        <v>80.50634895751685</v>
      </c>
      <c r="R700" s="68" t="s">
        <v>1</v>
      </c>
      <c r="S700" s="44">
        <f t="shared" si="124"/>
        <v>90.38970527944257</v>
      </c>
      <c r="T700" s="64">
        <v>98.61111111111111</v>
      </c>
      <c r="U700" s="57">
        <v>100</v>
      </c>
      <c r="V700" s="57">
        <v>89.35185185185185</v>
      </c>
      <c r="W700" s="56" t="s">
        <v>1</v>
      </c>
      <c r="X700" s="56" t="s">
        <v>1</v>
      </c>
      <c r="Y700" s="90">
        <f t="shared" si="125"/>
        <v>95.98765432098764</v>
      </c>
      <c r="Z700" s="101">
        <f t="shared" si="126"/>
        <v>94.87807738781324</v>
      </c>
      <c r="AA700" s="50">
        <v>0</v>
      </c>
      <c r="AB700" s="47">
        <v>9.89010989010989</v>
      </c>
      <c r="AC700" s="44">
        <f t="shared" si="127"/>
        <v>2.4725274725274726</v>
      </c>
      <c r="AD700" s="85">
        <v>59.29999999999993</v>
      </c>
      <c r="AE700" s="91">
        <f t="shared" si="128"/>
        <v>59.29999999999993</v>
      </c>
      <c r="AF700" s="88">
        <v>62.5</v>
      </c>
      <c r="AG700" s="80">
        <v>100</v>
      </c>
      <c r="AH700" s="92">
        <f t="shared" si="129"/>
        <v>75</v>
      </c>
      <c r="AI700" s="37">
        <f t="shared" si="130"/>
        <v>32.13201465201463</v>
      </c>
      <c r="AJ700" s="38">
        <f t="shared" si="131"/>
        <v>62.04384862471654</v>
      </c>
    </row>
    <row r="701" spans="1:36" ht="15">
      <c r="A701" s="17">
        <v>601</v>
      </c>
      <c r="B701" s="18">
        <v>50325</v>
      </c>
      <c r="C701" s="19" t="s">
        <v>9</v>
      </c>
      <c r="D701" s="19" t="s">
        <v>448</v>
      </c>
      <c r="E701" s="20">
        <v>6</v>
      </c>
      <c r="F701" s="48">
        <v>79.65000000000002</v>
      </c>
      <c r="G701" s="49">
        <v>0</v>
      </c>
      <c r="H701" s="44">
        <f t="shared" si="120"/>
        <v>53.10000000000001</v>
      </c>
      <c r="I701" s="104">
        <v>21.000000000000004</v>
      </c>
      <c r="J701" s="103">
        <f t="shared" si="121"/>
        <v>21.000000000000004</v>
      </c>
      <c r="K701" s="36">
        <f t="shared" si="122"/>
        <v>40.260000000000005</v>
      </c>
      <c r="L701" s="64">
        <v>41.41414141414141</v>
      </c>
      <c r="M701" s="65">
        <v>100</v>
      </c>
      <c r="N701" s="90">
        <f t="shared" si="123"/>
        <v>54.72910927456382</v>
      </c>
      <c r="O701" s="66">
        <v>100</v>
      </c>
      <c r="P701" s="57">
        <v>86.74065335</v>
      </c>
      <c r="Q701" s="67">
        <v>80.33349681216283</v>
      </c>
      <c r="R701" s="68" t="s">
        <v>1</v>
      </c>
      <c r="S701" s="44">
        <f t="shared" si="124"/>
        <v>88.9690762727705</v>
      </c>
      <c r="T701" s="64">
        <v>52.083333333333336</v>
      </c>
      <c r="U701" s="57">
        <v>43.333333333333336</v>
      </c>
      <c r="V701" s="57">
        <v>92.59259259259261</v>
      </c>
      <c r="W701" s="56" t="s">
        <v>1</v>
      </c>
      <c r="X701" s="56" t="s">
        <v>1</v>
      </c>
      <c r="Y701" s="90">
        <f t="shared" si="125"/>
        <v>62.66975308641976</v>
      </c>
      <c r="Z701" s="101">
        <f t="shared" si="126"/>
        <v>67.59165322883538</v>
      </c>
      <c r="AA701" s="50">
        <v>100</v>
      </c>
      <c r="AB701" s="47">
        <v>9.89010989010989</v>
      </c>
      <c r="AC701" s="44">
        <f t="shared" si="127"/>
        <v>77.47252747252747</v>
      </c>
      <c r="AD701" s="85">
        <v>86.10000000000005</v>
      </c>
      <c r="AE701" s="91">
        <f t="shared" si="128"/>
        <v>86.10000000000005</v>
      </c>
      <c r="AF701" s="88">
        <v>87.5</v>
      </c>
      <c r="AG701" s="80">
        <v>100</v>
      </c>
      <c r="AH701" s="92">
        <f t="shared" si="129"/>
        <v>91.66666666666666</v>
      </c>
      <c r="AI701" s="37">
        <f t="shared" si="130"/>
        <v>82.61201465201466</v>
      </c>
      <c r="AJ701" s="38">
        <f t="shared" si="131"/>
        <v>66.63143101002208</v>
      </c>
    </row>
    <row r="702" spans="1:36" ht="15">
      <c r="A702" s="17">
        <v>442</v>
      </c>
      <c r="B702" s="18">
        <v>50330</v>
      </c>
      <c r="C702" s="19" t="s">
        <v>9</v>
      </c>
      <c r="D702" s="19" t="s">
        <v>266</v>
      </c>
      <c r="E702" s="20">
        <v>6</v>
      </c>
      <c r="F702" s="48">
        <v>73.80000000000001</v>
      </c>
      <c r="G702" s="49">
        <v>81.31664631664633</v>
      </c>
      <c r="H702" s="44">
        <f t="shared" si="120"/>
        <v>76.30554877221545</v>
      </c>
      <c r="I702" s="104">
        <v>27</v>
      </c>
      <c r="J702" s="103">
        <f t="shared" si="121"/>
        <v>27</v>
      </c>
      <c r="K702" s="36">
        <f t="shared" si="122"/>
        <v>56.58332926332926</v>
      </c>
      <c r="L702" s="64">
        <v>65.68265682656826</v>
      </c>
      <c r="M702" s="65">
        <v>100</v>
      </c>
      <c r="N702" s="90">
        <f t="shared" si="123"/>
        <v>73.48205300234821</v>
      </c>
      <c r="O702" s="66">
        <v>83.55968849758226</v>
      </c>
      <c r="P702" s="57">
        <v>92.0376007</v>
      </c>
      <c r="Q702" s="67">
        <v>85.429902583651</v>
      </c>
      <c r="R702" s="68" t="s">
        <v>1</v>
      </c>
      <c r="S702" s="44">
        <f t="shared" si="124"/>
        <v>86.95468326212332</v>
      </c>
      <c r="T702" s="64">
        <v>98.47222222222221</v>
      </c>
      <c r="U702" s="57">
        <v>90.04545454545455</v>
      </c>
      <c r="V702" s="57">
        <v>100</v>
      </c>
      <c r="W702" s="56" t="s">
        <v>1</v>
      </c>
      <c r="X702" s="56" t="s">
        <v>1</v>
      </c>
      <c r="Y702" s="90">
        <f t="shared" si="125"/>
        <v>96.17255892255892</v>
      </c>
      <c r="Z702" s="101">
        <f t="shared" si="126"/>
        <v>83.23901610632682</v>
      </c>
      <c r="AA702" s="50">
        <v>67.2537065784384</v>
      </c>
      <c r="AB702" s="47">
        <v>5.4945054945054945</v>
      </c>
      <c r="AC702" s="44">
        <f t="shared" si="127"/>
        <v>51.81390630745517</v>
      </c>
      <c r="AD702" s="85">
        <v>50.49999999999996</v>
      </c>
      <c r="AE702" s="91">
        <f t="shared" si="128"/>
        <v>50.49999999999996</v>
      </c>
      <c r="AF702" s="88">
        <v>75</v>
      </c>
      <c r="AG702" s="80">
        <v>100</v>
      </c>
      <c r="AH702" s="92">
        <f t="shared" si="129"/>
        <v>83.33333333333333</v>
      </c>
      <c r="AI702" s="37">
        <f t="shared" si="130"/>
        <v>57.767416697309415</v>
      </c>
      <c r="AJ702" s="38">
        <f t="shared" si="131"/>
        <v>70.26639891502208</v>
      </c>
    </row>
    <row r="703" spans="1:36" ht="15">
      <c r="A703" s="17">
        <v>486</v>
      </c>
      <c r="B703" s="18">
        <v>50350</v>
      </c>
      <c r="C703" s="19" t="s">
        <v>9</v>
      </c>
      <c r="D703" s="19" t="s">
        <v>446</v>
      </c>
      <c r="E703" s="20">
        <v>6</v>
      </c>
      <c r="F703" s="48">
        <v>0</v>
      </c>
      <c r="G703" s="49">
        <v>92.2934472934473</v>
      </c>
      <c r="H703" s="44">
        <f t="shared" si="120"/>
        <v>30.764482431149098</v>
      </c>
      <c r="I703" s="104">
        <v>41</v>
      </c>
      <c r="J703" s="103">
        <f t="shared" si="121"/>
        <v>41</v>
      </c>
      <c r="K703" s="36">
        <f t="shared" si="122"/>
        <v>34.85868945868946</v>
      </c>
      <c r="L703" s="64">
        <v>92.40506329113924</v>
      </c>
      <c r="M703" s="65">
        <v>100</v>
      </c>
      <c r="N703" s="90">
        <f t="shared" si="123"/>
        <v>94.13118527042579</v>
      </c>
      <c r="O703" s="66">
        <v>90.60538331724773</v>
      </c>
      <c r="P703" s="57">
        <v>87.96562035000001</v>
      </c>
      <c r="Q703" s="67">
        <v>55.49261083743843</v>
      </c>
      <c r="R703" s="68" t="s">
        <v>1</v>
      </c>
      <c r="S703" s="44">
        <f t="shared" si="124"/>
        <v>77.97244158187358</v>
      </c>
      <c r="T703" s="64">
        <v>99.30555555555554</v>
      </c>
      <c r="U703" s="57">
        <v>68.35227272727272</v>
      </c>
      <c r="V703" s="57">
        <v>96.75925925925928</v>
      </c>
      <c r="W703" s="56" t="s">
        <v>1</v>
      </c>
      <c r="X703" s="56" t="s">
        <v>1</v>
      </c>
      <c r="Y703" s="90">
        <f t="shared" si="125"/>
        <v>88.13902918069584</v>
      </c>
      <c r="Z703" s="101">
        <f t="shared" si="126"/>
        <v>87.5222698285539</v>
      </c>
      <c r="AA703" s="50">
        <v>84.8223678093544</v>
      </c>
      <c r="AB703" s="47">
        <v>5.4945054945054945</v>
      </c>
      <c r="AC703" s="44">
        <f t="shared" si="127"/>
        <v>64.99040223064218</v>
      </c>
      <c r="AD703" s="85">
        <v>52.2</v>
      </c>
      <c r="AE703" s="91">
        <f t="shared" si="128"/>
        <v>52.2</v>
      </c>
      <c r="AF703" s="88">
        <v>50</v>
      </c>
      <c r="AG703" s="80">
        <v>100</v>
      </c>
      <c r="AH703" s="92">
        <f t="shared" si="129"/>
        <v>66.66666666666666</v>
      </c>
      <c r="AI703" s="37">
        <f t="shared" si="130"/>
        <v>61.914881189675825</v>
      </c>
      <c r="AJ703" s="38">
        <f t="shared" si="131"/>
        <v>69.30733716291759</v>
      </c>
    </row>
    <row r="704" spans="1:36" ht="15">
      <c r="A704" s="17">
        <v>560</v>
      </c>
      <c r="B704" s="18">
        <v>50370</v>
      </c>
      <c r="C704" s="19" t="s">
        <v>9</v>
      </c>
      <c r="D704" s="19" t="s">
        <v>629</v>
      </c>
      <c r="E704" s="20">
        <v>6</v>
      </c>
      <c r="F704" s="48">
        <v>44.50000000000001</v>
      </c>
      <c r="G704" s="49">
        <v>82.01210826210827</v>
      </c>
      <c r="H704" s="44">
        <f t="shared" si="120"/>
        <v>57.00403608736943</v>
      </c>
      <c r="I704" s="104">
        <v>16</v>
      </c>
      <c r="J704" s="103">
        <f t="shared" si="121"/>
        <v>16</v>
      </c>
      <c r="K704" s="36">
        <f t="shared" si="122"/>
        <v>40.602421652421654</v>
      </c>
      <c r="L704" s="64">
        <v>89.937106918239</v>
      </c>
      <c r="M704" s="65">
        <v>100</v>
      </c>
      <c r="N704" s="90">
        <f t="shared" si="123"/>
        <v>92.22412807318469</v>
      </c>
      <c r="O704" s="66">
        <v>92.41672235134068</v>
      </c>
      <c r="P704" s="57">
        <v>97.41068535000001</v>
      </c>
      <c r="Q704" s="67">
        <v>0.30721966205837176</v>
      </c>
      <c r="R704" s="68" t="s">
        <v>1</v>
      </c>
      <c r="S704" s="44">
        <f t="shared" si="124"/>
        <v>63.33859774043231</v>
      </c>
      <c r="T704" s="64">
        <v>99.30555555555554</v>
      </c>
      <c r="U704" s="57">
        <v>92.27272727272727</v>
      </c>
      <c r="V704" s="57">
        <v>100</v>
      </c>
      <c r="W704" s="56" t="s">
        <v>1</v>
      </c>
      <c r="X704" s="56" t="s">
        <v>1</v>
      </c>
      <c r="Y704" s="90">
        <f t="shared" si="125"/>
        <v>97.19276094276093</v>
      </c>
      <c r="Z704" s="101">
        <f t="shared" si="126"/>
        <v>84.17323025540223</v>
      </c>
      <c r="AA704" s="50">
        <v>70.1861081825021</v>
      </c>
      <c r="AB704" s="47">
        <v>5.4945054945054945</v>
      </c>
      <c r="AC704" s="44">
        <f t="shared" si="127"/>
        <v>54.013207510502944</v>
      </c>
      <c r="AD704" s="85">
        <v>49.89999999999997</v>
      </c>
      <c r="AE704" s="91">
        <f t="shared" si="128"/>
        <v>49.89999999999997</v>
      </c>
      <c r="AF704" s="88">
        <v>65.625</v>
      </c>
      <c r="AG704" s="80">
        <v>100</v>
      </c>
      <c r="AH704" s="92">
        <f t="shared" si="129"/>
        <v>77.08333333333333</v>
      </c>
      <c r="AI704" s="37">
        <f t="shared" si="130"/>
        <v>57.53037733893489</v>
      </c>
      <c r="AJ704" s="38">
        <f t="shared" si="131"/>
        <v>67.46621265986592</v>
      </c>
    </row>
    <row r="705" spans="1:36" ht="15">
      <c r="A705" s="17">
        <v>174</v>
      </c>
      <c r="B705" s="18">
        <v>50400</v>
      </c>
      <c r="C705" s="19" t="s">
        <v>9</v>
      </c>
      <c r="D705" s="19" t="s">
        <v>566</v>
      </c>
      <c r="E705" s="20">
        <v>6</v>
      </c>
      <c r="F705" s="48">
        <v>45.20000000000001</v>
      </c>
      <c r="G705" s="49">
        <v>88.12678062678062</v>
      </c>
      <c r="H705" s="44">
        <f t="shared" si="120"/>
        <v>59.508926875593545</v>
      </c>
      <c r="I705" s="104">
        <v>32</v>
      </c>
      <c r="J705" s="103">
        <f t="shared" si="121"/>
        <v>32</v>
      </c>
      <c r="K705" s="36">
        <f t="shared" si="122"/>
        <v>48.50535612535613</v>
      </c>
      <c r="L705" s="64">
        <v>99.40119760479041</v>
      </c>
      <c r="M705" s="65">
        <v>100</v>
      </c>
      <c r="N705" s="90">
        <f t="shared" si="123"/>
        <v>99.53728905824713</v>
      </c>
      <c r="O705" s="66">
        <v>98.42982638168361</v>
      </c>
      <c r="P705" s="57">
        <v>97.6839077</v>
      </c>
      <c r="Q705" s="67">
        <v>75.45239968528718</v>
      </c>
      <c r="R705" s="68" t="s">
        <v>1</v>
      </c>
      <c r="S705" s="44">
        <f t="shared" si="124"/>
        <v>90.46546831112214</v>
      </c>
      <c r="T705" s="64">
        <v>98.47222222222221</v>
      </c>
      <c r="U705" s="57">
        <v>72.72727272727272</v>
      </c>
      <c r="V705" s="57">
        <v>100</v>
      </c>
      <c r="W705" s="56" t="s">
        <v>1</v>
      </c>
      <c r="X705" s="56" t="s">
        <v>1</v>
      </c>
      <c r="Y705" s="90">
        <f t="shared" si="125"/>
        <v>90.39983164983164</v>
      </c>
      <c r="Z705" s="101">
        <f t="shared" si="126"/>
        <v>94.44131664114742</v>
      </c>
      <c r="AA705" s="50">
        <v>87.8996234148106</v>
      </c>
      <c r="AB705" s="47">
        <v>7.6923076923076925</v>
      </c>
      <c r="AC705" s="44">
        <f t="shared" si="127"/>
        <v>67.84779448418487</v>
      </c>
      <c r="AD705" s="85">
        <v>52.199999999999946</v>
      </c>
      <c r="AE705" s="91">
        <f t="shared" si="128"/>
        <v>52.199999999999946</v>
      </c>
      <c r="AF705" s="88">
        <v>75</v>
      </c>
      <c r="AG705" s="80">
        <v>100</v>
      </c>
      <c r="AH705" s="92">
        <f t="shared" si="129"/>
        <v>83.33333333333333</v>
      </c>
      <c r="AI705" s="37">
        <f t="shared" si="130"/>
        <v>66.77215705823193</v>
      </c>
      <c r="AJ705" s="38">
        <f t="shared" si="131"/>
        <v>76.95337666311451</v>
      </c>
    </row>
    <row r="706" spans="1:36" ht="15">
      <c r="A706" s="17">
        <v>19</v>
      </c>
      <c r="B706" s="18">
        <v>50450</v>
      </c>
      <c r="C706" s="19" t="s">
        <v>9</v>
      </c>
      <c r="D706" s="19" t="s">
        <v>231</v>
      </c>
      <c r="E706" s="20">
        <v>6</v>
      </c>
      <c r="F706" s="48">
        <v>76.95</v>
      </c>
      <c r="G706" s="49">
        <v>74.31623931623932</v>
      </c>
      <c r="H706" s="44">
        <f aca="true" t="shared" si="132" ref="H706:H769">(F706*(8/12))+(G706*(4/12))</f>
        <v>76.07207977207977</v>
      </c>
      <c r="I706" s="104">
        <v>57.00000000000001</v>
      </c>
      <c r="J706" s="103">
        <f aca="true" t="shared" si="133" ref="J706:J769">I706</f>
        <v>57.00000000000001</v>
      </c>
      <c r="K706" s="36">
        <f aca="true" t="shared" si="134" ref="K706:K769">(H706*(12/20))+(J706*(8/20))</f>
        <v>68.44324786324788</v>
      </c>
      <c r="L706" s="64">
        <v>97.10982658959537</v>
      </c>
      <c r="M706" s="65">
        <v>100</v>
      </c>
      <c r="N706" s="90">
        <f aca="true" t="shared" si="135" ref="N706:N769">(L706*(17/22))+(M706*(5/22))</f>
        <v>97.76668418286914</v>
      </c>
      <c r="O706" s="66">
        <v>96.15384615384616</v>
      </c>
      <c r="P706" s="57">
        <v>91.58789144999999</v>
      </c>
      <c r="Q706" s="67">
        <v>85.5843565256935</v>
      </c>
      <c r="R706" s="68" t="s">
        <v>1</v>
      </c>
      <c r="S706" s="44">
        <f aca="true" t="shared" si="136" ref="S706:S769">IF((R706=("N/A")),((O706*(5.33/16))+(P706*(5.33/16))+(Q706*(5.33/16))),((O706*(4/16))+(P706*(4/16))+(Q706*(4/16))+(R706*(4/16))))</f>
        <v>91.05175510690289</v>
      </c>
      <c r="T706" s="64">
        <v>100</v>
      </c>
      <c r="U706" s="57">
        <v>100</v>
      </c>
      <c r="V706" s="57">
        <v>100</v>
      </c>
      <c r="W706" s="56" t="s">
        <v>1</v>
      </c>
      <c r="X706" s="56" t="s">
        <v>1</v>
      </c>
      <c r="Y706" s="90">
        <f aca="true" t="shared" si="137" ref="Y706:Y769">(T706*(4/12))+(U706*(4/12))+(V706*(4/12))</f>
        <v>99.99999999999999</v>
      </c>
      <c r="Z706" s="101">
        <f aca="true" t="shared" si="138" ref="Z706:Z769">(N706*(22/50))+(S706*(16/50))+(Y706*(12/50))</f>
        <v>96.15390267467134</v>
      </c>
      <c r="AA706" s="50">
        <v>90.3205128205128</v>
      </c>
      <c r="AB706" s="47">
        <v>10.869565217391305</v>
      </c>
      <c r="AC706" s="44">
        <f aca="true" t="shared" si="139" ref="AC706:AC769">(AA706*(12/16))+(AB706*(4/16))</f>
        <v>70.45777591973243</v>
      </c>
      <c r="AD706" s="85">
        <v>82.80000000000005</v>
      </c>
      <c r="AE706" s="91">
        <f aca="true" t="shared" si="140" ref="AE706:AE769">AD706</f>
        <v>82.80000000000005</v>
      </c>
      <c r="AF706" s="88">
        <v>93.75</v>
      </c>
      <c r="AG706" s="80">
        <v>100</v>
      </c>
      <c r="AH706" s="92">
        <f aca="true" t="shared" si="141" ref="AH706:AH769">(AF706*(4/6))+(AG706*(2/6))</f>
        <v>95.83333333333333</v>
      </c>
      <c r="AI706" s="37">
        <f aca="true" t="shared" si="142" ref="AI706:AI769">(AC706*(16/30))+(AE706*(8/30))+(AH706*(6/30))</f>
        <v>78.82414715719064</v>
      </c>
      <c r="AJ706" s="38">
        <f aca="true" t="shared" si="143" ref="AJ706:AJ769">(K706*(20/100))+(Z706*(50/100))+(AI706*(30/100))</f>
        <v>85.41284505714243</v>
      </c>
    </row>
    <row r="707" spans="1:36" ht="15">
      <c r="A707" s="17">
        <v>568</v>
      </c>
      <c r="B707" s="18">
        <v>50568</v>
      </c>
      <c r="C707" s="19" t="s">
        <v>9</v>
      </c>
      <c r="D707" s="19" t="s">
        <v>161</v>
      </c>
      <c r="E707" s="20">
        <v>4</v>
      </c>
      <c r="F707" s="48">
        <v>69.85</v>
      </c>
      <c r="G707" s="49">
        <v>77.4867724867725</v>
      </c>
      <c r="H707" s="44">
        <f t="shared" si="132"/>
        <v>72.39559082892416</v>
      </c>
      <c r="I707" s="104">
        <v>26</v>
      </c>
      <c r="J707" s="103">
        <f t="shared" si="133"/>
        <v>26</v>
      </c>
      <c r="K707" s="36">
        <f t="shared" si="134"/>
        <v>53.83735449735449</v>
      </c>
      <c r="L707" s="64">
        <v>49.75124378109452</v>
      </c>
      <c r="M707" s="65">
        <v>100</v>
      </c>
      <c r="N707" s="90">
        <f t="shared" si="135"/>
        <v>61.17141564902759</v>
      </c>
      <c r="O707" s="66">
        <v>99.25149700598801</v>
      </c>
      <c r="P707" s="57">
        <v>93.59729215</v>
      </c>
      <c r="Q707" s="67">
        <v>23.430167597765365</v>
      </c>
      <c r="R707" s="68" t="s">
        <v>1</v>
      </c>
      <c r="S707" s="44">
        <f t="shared" si="136"/>
        <v>72.0479274685941</v>
      </c>
      <c r="T707" s="64">
        <v>93.33333333333333</v>
      </c>
      <c r="U707" s="57">
        <v>96.19357366771159</v>
      </c>
      <c r="V707" s="57">
        <v>67.59259259259258</v>
      </c>
      <c r="W707" s="56" t="s">
        <v>1</v>
      </c>
      <c r="X707" s="56" t="s">
        <v>1</v>
      </c>
      <c r="Y707" s="90">
        <f t="shared" si="137"/>
        <v>85.70649986454583</v>
      </c>
      <c r="Z707" s="101">
        <f t="shared" si="138"/>
        <v>70.54031964301325</v>
      </c>
      <c r="AA707" s="50">
        <v>91.4325529000774</v>
      </c>
      <c r="AB707" s="47">
        <v>5.263157894736842</v>
      </c>
      <c r="AC707" s="44">
        <f t="shared" si="139"/>
        <v>69.89020414874226</v>
      </c>
      <c r="AD707" s="85">
        <v>60.40000000000003</v>
      </c>
      <c r="AE707" s="91">
        <f t="shared" si="140"/>
        <v>60.40000000000003</v>
      </c>
      <c r="AF707" s="88">
        <v>81.25</v>
      </c>
      <c r="AG707" s="80">
        <v>100</v>
      </c>
      <c r="AH707" s="92">
        <f t="shared" si="141"/>
        <v>87.5</v>
      </c>
      <c r="AI707" s="37">
        <f t="shared" si="142"/>
        <v>70.88144221266255</v>
      </c>
      <c r="AJ707" s="38">
        <f t="shared" si="143"/>
        <v>67.30206338477629</v>
      </c>
    </row>
    <row r="708" spans="1:36" ht="15">
      <c r="A708" s="17">
        <v>719</v>
      </c>
      <c r="B708" s="18">
        <v>50573</v>
      </c>
      <c r="C708" s="19" t="s">
        <v>9</v>
      </c>
      <c r="D708" s="19" t="s">
        <v>773</v>
      </c>
      <c r="E708" s="20">
        <v>6</v>
      </c>
      <c r="F708" s="48">
        <v>69</v>
      </c>
      <c r="G708" s="49">
        <v>85.83333333333334</v>
      </c>
      <c r="H708" s="44">
        <f t="shared" si="132"/>
        <v>74.61111111111111</v>
      </c>
      <c r="I708" s="104">
        <v>21.000000000000004</v>
      </c>
      <c r="J708" s="103">
        <f t="shared" si="133"/>
        <v>21.000000000000004</v>
      </c>
      <c r="K708" s="36">
        <f t="shared" si="134"/>
        <v>53.16666666666667</v>
      </c>
      <c r="L708" s="64">
        <v>4.285714285714281</v>
      </c>
      <c r="M708" s="65">
        <v>100</v>
      </c>
      <c r="N708" s="90">
        <f t="shared" si="135"/>
        <v>26.038961038961034</v>
      </c>
      <c r="O708" s="66">
        <v>87.63535182041124</v>
      </c>
      <c r="P708" s="57">
        <v>97.30425450000001</v>
      </c>
      <c r="Q708" s="67">
        <v>98.64928909952607</v>
      </c>
      <c r="R708" s="68" t="s">
        <v>1</v>
      </c>
      <c r="S708" s="44">
        <f t="shared" si="136"/>
        <v>94.47055078676662</v>
      </c>
      <c r="T708" s="64">
        <v>100</v>
      </c>
      <c r="U708" s="57">
        <v>76.52173913043478</v>
      </c>
      <c r="V708" s="57">
        <v>100</v>
      </c>
      <c r="W708" s="56" t="s">
        <v>1</v>
      </c>
      <c r="X708" s="56" t="s">
        <v>1</v>
      </c>
      <c r="Y708" s="90">
        <f t="shared" si="137"/>
        <v>92.17391304347825</v>
      </c>
      <c r="Z708" s="101">
        <f t="shared" si="138"/>
        <v>63.80945823934296</v>
      </c>
      <c r="AA708" s="50">
        <v>79.3809124410943</v>
      </c>
      <c r="AB708" s="47">
        <v>6.593406593406594</v>
      </c>
      <c r="AC708" s="44">
        <f t="shared" si="139"/>
        <v>61.18403597917237</v>
      </c>
      <c r="AD708" s="85">
        <v>82.30000000000005</v>
      </c>
      <c r="AE708" s="91">
        <f t="shared" si="140"/>
        <v>82.30000000000005</v>
      </c>
      <c r="AF708" s="88">
        <v>68.75</v>
      </c>
      <c r="AG708" s="80">
        <v>100</v>
      </c>
      <c r="AH708" s="92">
        <f t="shared" si="141"/>
        <v>79.16666666666666</v>
      </c>
      <c r="AI708" s="37">
        <f t="shared" si="142"/>
        <v>70.41148585555861</v>
      </c>
      <c r="AJ708" s="38">
        <f t="shared" si="143"/>
        <v>63.66150820967239</v>
      </c>
    </row>
    <row r="709" spans="1:36" ht="15">
      <c r="A709" s="17">
        <v>90</v>
      </c>
      <c r="B709" s="18">
        <v>50577</v>
      </c>
      <c r="C709" s="19" t="s">
        <v>9</v>
      </c>
      <c r="D709" s="19" t="s">
        <v>110</v>
      </c>
      <c r="E709" s="20">
        <v>6</v>
      </c>
      <c r="F709" s="48">
        <v>65.75</v>
      </c>
      <c r="G709" s="49">
        <v>91.11823361823362</v>
      </c>
      <c r="H709" s="44">
        <f t="shared" si="132"/>
        <v>74.20607787274453</v>
      </c>
      <c r="I709" s="104">
        <v>35</v>
      </c>
      <c r="J709" s="103">
        <f t="shared" si="133"/>
        <v>35</v>
      </c>
      <c r="K709" s="36">
        <f t="shared" si="134"/>
        <v>58.52364672364671</v>
      </c>
      <c r="L709" s="64">
        <v>89.3491124260355</v>
      </c>
      <c r="M709" s="65">
        <v>100</v>
      </c>
      <c r="N709" s="90">
        <f t="shared" si="135"/>
        <v>91.76976869284562</v>
      </c>
      <c r="O709" s="66">
        <v>93.99234278266536</v>
      </c>
      <c r="P709" s="57">
        <v>94.64506705</v>
      </c>
      <c r="Q709" s="67">
        <v>64.71066319895968</v>
      </c>
      <c r="R709" s="68" t="s">
        <v>1</v>
      </c>
      <c r="S709" s="44">
        <f t="shared" si="136"/>
        <v>84.39657682866009</v>
      </c>
      <c r="T709" s="64">
        <v>97.22222222222221</v>
      </c>
      <c r="U709" s="57">
        <v>99.99999999999999</v>
      </c>
      <c r="V709" s="57">
        <v>100</v>
      </c>
      <c r="W709" s="56" t="s">
        <v>1</v>
      </c>
      <c r="X709" s="56" t="s">
        <v>1</v>
      </c>
      <c r="Y709" s="90">
        <f t="shared" si="137"/>
        <v>99.07407407407406</v>
      </c>
      <c r="Z709" s="101">
        <f t="shared" si="138"/>
        <v>91.16338058780107</v>
      </c>
      <c r="AA709" s="50">
        <v>96.0897435897436</v>
      </c>
      <c r="AB709" s="47">
        <v>13.186813186813188</v>
      </c>
      <c r="AC709" s="44">
        <f t="shared" si="139"/>
        <v>75.364010989011</v>
      </c>
      <c r="AD709" s="85">
        <v>78.20000000000006</v>
      </c>
      <c r="AE709" s="91">
        <f t="shared" si="140"/>
        <v>78.20000000000006</v>
      </c>
      <c r="AF709" s="88">
        <v>59.375</v>
      </c>
      <c r="AG709" s="80">
        <v>100</v>
      </c>
      <c r="AH709" s="92">
        <f t="shared" si="141"/>
        <v>72.91666666666666</v>
      </c>
      <c r="AI709" s="37">
        <f t="shared" si="142"/>
        <v>75.63080586080588</v>
      </c>
      <c r="AJ709" s="38">
        <f t="shared" si="143"/>
        <v>79.97566139687164</v>
      </c>
    </row>
    <row r="710" spans="1:36" ht="15">
      <c r="A710" s="17">
        <v>135</v>
      </c>
      <c r="B710" s="18">
        <v>50590</v>
      </c>
      <c r="C710" s="19" t="s">
        <v>9</v>
      </c>
      <c r="D710" s="19" t="s">
        <v>144</v>
      </c>
      <c r="E710" s="20">
        <v>6</v>
      </c>
      <c r="F710" s="48">
        <v>83.65</v>
      </c>
      <c r="G710" s="49">
        <v>85.65781440781441</v>
      </c>
      <c r="H710" s="44">
        <f t="shared" si="132"/>
        <v>84.31927146927147</v>
      </c>
      <c r="I710" s="104">
        <v>26</v>
      </c>
      <c r="J710" s="103">
        <f t="shared" si="133"/>
        <v>26</v>
      </c>
      <c r="K710" s="36">
        <f t="shared" si="134"/>
        <v>60.99156288156288</v>
      </c>
      <c r="L710" s="64">
        <v>85.44061302681992</v>
      </c>
      <c r="M710" s="65">
        <v>100</v>
      </c>
      <c r="N710" s="90">
        <f t="shared" si="135"/>
        <v>88.74956461163356</v>
      </c>
      <c r="O710" s="66">
        <v>98.6533779671333</v>
      </c>
      <c r="P710" s="57">
        <v>94.8075404</v>
      </c>
      <c r="Q710" s="67">
        <v>78.74155705652328</v>
      </c>
      <c r="R710" s="68" t="s">
        <v>1</v>
      </c>
      <c r="S710" s="44">
        <f t="shared" si="136"/>
        <v>90.6774496255056</v>
      </c>
      <c r="T710" s="64">
        <v>93.75</v>
      </c>
      <c r="U710" s="57">
        <v>66.25</v>
      </c>
      <c r="V710" s="57">
        <v>100</v>
      </c>
      <c r="W710" s="56" t="s">
        <v>1</v>
      </c>
      <c r="X710" s="56" t="s">
        <v>1</v>
      </c>
      <c r="Y710" s="90">
        <f t="shared" si="137"/>
        <v>86.66666666666666</v>
      </c>
      <c r="Z710" s="101">
        <f t="shared" si="138"/>
        <v>88.86659230928056</v>
      </c>
      <c r="AA710" s="50">
        <v>85.1923076923077</v>
      </c>
      <c r="AB710" s="47">
        <v>5.555555555555555</v>
      </c>
      <c r="AC710" s="44">
        <f t="shared" si="139"/>
        <v>65.28311965811966</v>
      </c>
      <c r="AD710" s="85">
        <v>73.2</v>
      </c>
      <c r="AE710" s="91">
        <f t="shared" si="140"/>
        <v>73.2</v>
      </c>
      <c r="AF710" s="88">
        <v>84.375</v>
      </c>
      <c r="AG710" s="80">
        <v>100</v>
      </c>
      <c r="AH710" s="92">
        <f t="shared" si="141"/>
        <v>89.58333333333333</v>
      </c>
      <c r="AI710" s="37">
        <f t="shared" si="142"/>
        <v>72.2543304843305</v>
      </c>
      <c r="AJ710" s="38">
        <f t="shared" si="143"/>
        <v>78.307907876252</v>
      </c>
    </row>
    <row r="711" spans="1:36" ht="15">
      <c r="A711" s="17">
        <v>484</v>
      </c>
      <c r="B711" s="18">
        <v>50606</v>
      </c>
      <c r="C711" s="19" t="s">
        <v>9</v>
      </c>
      <c r="D711" s="19" t="s">
        <v>435</v>
      </c>
      <c r="E711" s="20">
        <v>6</v>
      </c>
      <c r="F711" s="48">
        <v>64.10000000000001</v>
      </c>
      <c r="G711" s="49">
        <v>84.32641432641432</v>
      </c>
      <c r="H711" s="44">
        <f t="shared" si="132"/>
        <v>70.84213810880478</v>
      </c>
      <c r="I711" s="104">
        <v>21.000000000000004</v>
      </c>
      <c r="J711" s="103">
        <f t="shared" si="133"/>
        <v>21.000000000000004</v>
      </c>
      <c r="K711" s="36">
        <f t="shared" si="134"/>
        <v>50.90528286528287</v>
      </c>
      <c r="L711" s="64">
        <v>86.1788617886179</v>
      </c>
      <c r="M711" s="65">
        <v>100</v>
      </c>
      <c r="N711" s="90">
        <f t="shared" si="135"/>
        <v>89.320029563932</v>
      </c>
      <c r="O711" s="66">
        <v>87.36298133711315</v>
      </c>
      <c r="P711" s="57">
        <v>90.78459885</v>
      </c>
      <c r="Q711" s="67">
        <v>76.10619469026548</v>
      </c>
      <c r="R711" s="68" t="s">
        <v>1</v>
      </c>
      <c r="S711" s="44">
        <f t="shared" si="136"/>
        <v>84.69828875602676</v>
      </c>
      <c r="T711" s="64">
        <v>100</v>
      </c>
      <c r="U711" s="57">
        <v>97.27272727272728</v>
      </c>
      <c r="V711" s="57">
        <v>88.88888888888887</v>
      </c>
      <c r="W711" s="56" t="s">
        <v>1</v>
      </c>
      <c r="X711" s="56" t="s">
        <v>1</v>
      </c>
      <c r="Y711" s="90">
        <f t="shared" si="137"/>
        <v>95.38720538720537</v>
      </c>
      <c r="Z711" s="101">
        <f t="shared" si="138"/>
        <v>89.29719470298792</v>
      </c>
      <c r="AA711" s="50">
        <v>51.4905710528661</v>
      </c>
      <c r="AB711" s="47">
        <v>5.4945054945054945</v>
      </c>
      <c r="AC711" s="44">
        <f t="shared" si="139"/>
        <v>39.99155466327595</v>
      </c>
      <c r="AD711" s="85">
        <v>57.39999999999997</v>
      </c>
      <c r="AE711" s="91">
        <f t="shared" si="140"/>
        <v>57.39999999999997</v>
      </c>
      <c r="AF711" s="88">
        <v>37.5</v>
      </c>
      <c r="AG711" s="80">
        <v>100</v>
      </c>
      <c r="AH711" s="92">
        <f t="shared" si="141"/>
        <v>58.33333333333333</v>
      </c>
      <c r="AI711" s="37">
        <f t="shared" si="142"/>
        <v>48.302162487080494</v>
      </c>
      <c r="AJ711" s="38">
        <f t="shared" si="143"/>
        <v>69.32030267067468</v>
      </c>
    </row>
    <row r="712" spans="1:36" ht="15">
      <c r="A712" s="17">
        <v>115</v>
      </c>
      <c r="B712" s="18">
        <v>50680</v>
      </c>
      <c r="C712" s="19" t="s">
        <v>9</v>
      </c>
      <c r="D712" s="19" t="s">
        <v>183</v>
      </c>
      <c r="E712" s="20">
        <v>6</v>
      </c>
      <c r="F712" s="48">
        <v>85.3</v>
      </c>
      <c r="G712" s="49">
        <v>78.98504273504273</v>
      </c>
      <c r="H712" s="44">
        <f t="shared" si="132"/>
        <v>83.19501424501424</v>
      </c>
      <c r="I712" s="104">
        <v>26</v>
      </c>
      <c r="J712" s="103">
        <f t="shared" si="133"/>
        <v>26</v>
      </c>
      <c r="K712" s="36">
        <f t="shared" si="134"/>
        <v>60.31700854700854</v>
      </c>
      <c r="L712" s="64">
        <v>75.56390977443608</v>
      </c>
      <c r="M712" s="65">
        <v>100</v>
      </c>
      <c r="N712" s="90">
        <f t="shared" si="135"/>
        <v>81.11756664388243</v>
      </c>
      <c r="O712" s="66">
        <v>95.02059408912127</v>
      </c>
      <c r="P712" s="57">
        <v>98.4950383</v>
      </c>
      <c r="Q712" s="67">
        <v>86.79125752296484</v>
      </c>
      <c r="R712" s="68" t="s">
        <v>1</v>
      </c>
      <c r="S712" s="44">
        <f t="shared" si="136"/>
        <v>93.37723270196369</v>
      </c>
      <c r="T712" s="64">
        <v>100</v>
      </c>
      <c r="U712" s="57">
        <v>84.54545454545453</v>
      </c>
      <c r="V712" s="57">
        <v>100</v>
      </c>
      <c r="W712" s="56" t="s">
        <v>1</v>
      </c>
      <c r="X712" s="56" t="s">
        <v>1</v>
      </c>
      <c r="Y712" s="90">
        <f t="shared" si="137"/>
        <v>94.84848484848483</v>
      </c>
      <c r="Z712" s="101">
        <f t="shared" si="138"/>
        <v>88.33608015157301</v>
      </c>
      <c r="AA712" s="50">
        <v>93.0916110745068</v>
      </c>
      <c r="AB712" s="47">
        <v>17.582417582417584</v>
      </c>
      <c r="AC712" s="44">
        <f t="shared" si="139"/>
        <v>74.2143127014845</v>
      </c>
      <c r="AD712" s="85">
        <v>69.30000000000003</v>
      </c>
      <c r="AE712" s="91">
        <f t="shared" si="140"/>
        <v>69.30000000000003</v>
      </c>
      <c r="AF712" s="88">
        <v>84.375</v>
      </c>
      <c r="AG712" s="80">
        <v>100</v>
      </c>
      <c r="AH712" s="92">
        <f t="shared" si="141"/>
        <v>89.58333333333333</v>
      </c>
      <c r="AI712" s="37">
        <f t="shared" si="142"/>
        <v>75.97763344079175</v>
      </c>
      <c r="AJ712" s="38">
        <f t="shared" si="143"/>
        <v>79.02473181742575</v>
      </c>
    </row>
    <row r="713" spans="1:36" ht="15">
      <c r="A713" s="17">
        <v>40</v>
      </c>
      <c r="B713" s="18">
        <v>50683</v>
      </c>
      <c r="C713" s="19" t="s">
        <v>9</v>
      </c>
      <c r="D713" s="19" t="s">
        <v>711</v>
      </c>
      <c r="E713" s="20">
        <v>6</v>
      </c>
      <c r="F713" s="48">
        <v>81.90000000000002</v>
      </c>
      <c r="G713" s="49">
        <v>80</v>
      </c>
      <c r="H713" s="44">
        <f t="shared" si="132"/>
        <v>81.26666666666668</v>
      </c>
      <c r="I713" s="104">
        <v>57.00000000000001</v>
      </c>
      <c r="J713" s="103">
        <f t="shared" si="133"/>
        <v>57.00000000000001</v>
      </c>
      <c r="K713" s="36">
        <f t="shared" si="134"/>
        <v>71.56</v>
      </c>
      <c r="L713" s="64">
        <v>98.99497487437185</v>
      </c>
      <c r="M713" s="65">
        <v>100</v>
      </c>
      <c r="N713" s="90">
        <f t="shared" si="135"/>
        <v>99.22338967565096</v>
      </c>
      <c r="O713" s="66">
        <v>97.26951475003817</v>
      </c>
      <c r="P713" s="57">
        <v>99.5224384</v>
      </c>
      <c r="Q713" s="67">
        <v>60.25869759143622</v>
      </c>
      <c r="R713" s="68" t="s">
        <v>1</v>
      </c>
      <c r="S713" s="44">
        <f t="shared" si="136"/>
        <v>85.62999802825365</v>
      </c>
      <c r="T713" s="64">
        <v>94.86111111111111</v>
      </c>
      <c r="U713" s="57">
        <v>98.5</v>
      </c>
      <c r="V713" s="57">
        <v>100</v>
      </c>
      <c r="W713" s="56" t="s">
        <v>1</v>
      </c>
      <c r="X713" s="56" t="s">
        <v>1</v>
      </c>
      <c r="Y713" s="90">
        <f t="shared" si="137"/>
        <v>97.78703703703702</v>
      </c>
      <c r="Z713" s="101">
        <f t="shared" si="138"/>
        <v>94.52877971521647</v>
      </c>
      <c r="AA713" s="50">
        <v>88.0744532884379</v>
      </c>
      <c r="AB713" s="47">
        <v>12.087912087912088</v>
      </c>
      <c r="AC713" s="44">
        <f t="shared" si="139"/>
        <v>69.07781798830644</v>
      </c>
      <c r="AD713" s="85">
        <v>70.9</v>
      </c>
      <c r="AE713" s="91">
        <f t="shared" si="140"/>
        <v>70.9</v>
      </c>
      <c r="AF713" s="88">
        <v>56.25</v>
      </c>
      <c r="AG713" s="80">
        <v>100</v>
      </c>
      <c r="AH713" s="92">
        <f t="shared" si="141"/>
        <v>70.83333333333333</v>
      </c>
      <c r="AI713" s="37">
        <f t="shared" si="142"/>
        <v>69.91483626043009</v>
      </c>
      <c r="AJ713" s="38">
        <f t="shared" si="143"/>
        <v>82.55084073573727</v>
      </c>
    </row>
    <row r="714" spans="1:36" ht="15">
      <c r="A714" s="17">
        <v>928</v>
      </c>
      <c r="B714" s="18">
        <v>50686</v>
      </c>
      <c r="C714" s="19" t="s">
        <v>9</v>
      </c>
      <c r="D714" s="19" t="s">
        <v>355</v>
      </c>
      <c r="E714" s="20">
        <v>6</v>
      </c>
      <c r="F714" s="48">
        <v>0</v>
      </c>
      <c r="G714" s="49">
        <v>86.78367928367928</v>
      </c>
      <c r="H714" s="44">
        <f t="shared" si="132"/>
        <v>28.927893094559757</v>
      </c>
      <c r="I714" s="104">
        <v>5</v>
      </c>
      <c r="J714" s="103">
        <f t="shared" si="133"/>
        <v>5</v>
      </c>
      <c r="K714" s="36">
        <f t="shared" si="134"/>
        <v>19.356735856735853</v>
      </c>
      <c r="L714" s="64">
        <v>69.6969696969697</v>
      </c>
      <c r="M714" s="65">
        <v>100</v>
      </c>
      <c r="N714" s="90">
        <f t="shared" si="135"/>
        <v>76.5840220385675</v>
      </c>
      <c r="O714" s="66">
        <v>95.93942241968558</v>
      </c>
      <c r="P714" s="57">
        <v>86.27323275</v>
      </c>
      <c r="Q714" s="67">
        <v>78.3205268935236</v>
      </c>
      <c r="R714" s="68" t="s">
        <v>1</v>
      </c>
      <c r="S714" s="44">
        <f t="shared" si="136"/>
        <v>86.79011627480656</v>
      </c>
      <c r="T714" s="64">
        <v>92.08333333333334</v>
      </c>
      <c r="U714" s="57">
        <v>76.66666666666667</v>
      </c>
      <c r="V714" s="57">
        <v>98.14814814814815</v>
      </c>
      <c r="W714" s="56" t="s">
        <v>1</v>
      </c>
      <c r="X714" s="56" t="s">
        <v>1</v>
      </c>
      <c r="Y714" s="90">
        <f t="shared" si="137"/>
        <v>88.96604938271605</v>
      </c>
      <c r="Z714" s="101">
        <f t="shared" si="138"/>
        <v>82.82165875675965</v>
      </c>
      <c r="AA714" s="50">
        <v>0</v>
      </c>
      <c r="AB714" s="47">
        <v>3.296703296703297</v>
      </c>
      <c r="AC714" s="44">
        <f t="shared" si="139"/>
        <v>0.8241758241758242</v>
      </c>
      <c r="AD714" s="85">
        <v>42.19999999999995</v>
      </c>
      <c r="AE714" s="91">
        <f t="shared" si="140"/>
        <v>42.19999999999995</v>
      </c>
      <c r="AF714" s="88">
        <v>68.75</v>
      </c>
      <c r="AG714" s="80">
        <v>100</v>
      </c>
      <c r="AH714" s="92">
        <f t="shared" si="141"/>
        <v>79.16666666666666</v>
      </c>
      <c r="AI714" s="37">
        <f t="shared" si="142"/>
        <v>27.526227106227093</v>
      </c>
      <c r="AJ714" s="38">
        <f t="shared" si="143"/>
        <v>53.54004468159512</v>
      </c>
    </row>
    <row r="715" spans="1:36" ht="15">
      <c r="A715" s="17">
        <v>603</v>
      </c>
      <c r="B715" s="18">
        <v>50689</v>
      </c>
      <c r="C715" s="19" t="s">
        <v>9</v>
      </c>
      <c r="D715" s="19" t="s">
        <v>200</v>
      </c>
      <c r="E715" s="20">
        <v>6</v>
      </c>
      <c r="F715" s="48">
        <v>51.150000000000006</v>
      </c>
      <c r="G715" s="49">
        <v>78.00213675213675</v>
      </c>
      <c r="H715" s="44">
        <f t="shared" si="132"/>
        <v>60.10071225071225</v>
      </c>
      <c r="I715" s="104">
        <v>16</v>
      </c>
      <c r="J715" s="103">
        <f t="shared" si="133"/>
        <v>16</v>
      </c>
      <c r="K715" s="36">
        <f t="shared" si="134"/>
        <v>42.460427350427345</v>
      </c>
      <c r="L715" s="64">
        <v>84.48979591836735</v>
      </c>
      <c r="M715" s="65">
        <v>100</v>
      </c>
      <c r="N715" s="90">
        <f t="shared" si="135"/>
        <v>88.01484230055658</v>
      </c>
      <c r="O715" s="66">
        <v>89.12063630264036</v>
      </c>
      <c r="P715" s="57">
        <v>98.85948030000002</v>
      </c>
      <c r="Q715" s="67">
        <v>6.822445846836091</v>
      </c>
      <c r="R715" s="68" t="s">
        <v>1</v>
      </c>
      <c r="S715" s="44">
        <f t="shared" si="136"/>
        <v>64.89360361598185</v>
      </c>
      <c r="T715" s="64">
        <v>93.75</v>
      </c>
      <c r="U715" s="57">
        <v>83</v>
      </c>
      <c r="V715" s="57">
        <v>100</v>
      </c>
      <c r="W715" s="56" t="s">
        <v>1</v>
      </c>
      <c r="X715" s="56" t="s">
        <v>1</v>
      </c>
      <c r="Y715" s="90">
        <f t="shared" si="137"/>
        <v>92.25</v>
      </c>
      <c r="Z715" s="101">
        <f t="shared" si="138"/>
        <v>81.63248376935908</v>
      </c>
      <c r="AA715" s="50">
        <v>62.5073602001253</v>
      </c>
      <c r="AB715" s="47">
        <v>18.681318681318682</v>
      </c>
      <c r="AC715" s="44">
        <f t="shared" si="139"/>
        <v>51.55084982042364</v>
      </c>
      <c r="AD715" s="85">
        <v>50.69999999999994</v>
      </c>
      <c r="AE715" s="91">
        <f t="shared" si="140"/>
        <v>50.69999999999994</v>
      </c>
      <c r="AF715" s="88">
        <v>75</v>
      </c>
      <c r="AG715" s="80">
        <v>100</v>
      </c>
      <c r="AH715" s="92">
        <f t="shared" si="141"/>
        <v>83.33333333333333</v>
      </c>
      <c r="AI715" s="37">
        <f t="shared" si="142"/>
        <v>57.68045323755926</v>
      </c>
      <c r="AJ715" s="38">
        <f t="shared" si="143"/>
        <v>66.6124633260328</v>
      </c>
    </row>
    <row r="716" spans="1:36" ht="15">
      <c r="A716" s="17">
        <v>38</v>
      </c>
      <c r="B716" s="18">
        <v>50711</v>
      </c>
      <c r="C716" s="19" t="s">
        <v>9</v>
      </c>
      <c r="D716" s="19" t="s">
        <v>72</v>
      </c>
      <c r="E716" s="20">
        <v>6</v>
      </c>
      <c r="F716" s="48">
        <v>82.45</v>
      </c>
      <c r="G716" s="49">
        <v>90.85927960927961</v>
      </c>
      <c r="H716" s="44">
        <f t="shared" si="132"/>
        <v>85.2530932030932</v>
      </c>
      <c r="I716" s="104">
        <v>21.000000000000004</v>
      </c>
      <c r="J716" s="103">
        <f t="shared" si="133"/>
        <v>21.000000000000004</v>
      </c>
      <c r="K716" s="36">
        <f t="shared" si="134"/>
        <v>59.55185592185592</v>
      </c>
      <c r="L716" s="64">
        <v>99.64788732394366</v>
      </c>
      <c r="M716" s="65">
        <v>100</v>
      </c>
      <c r="N716" s="90">
        <f t="shared" si="135"/>
        <v>99.72791293213828</v>
      </c>
      <c r="O716" s="66">
        <v>84.0505506964225</v>
      </c>
      <c r="P716" s="57">
        <v>99.58472305000001</v>
      </c>
      <c r="Q716" s="67">
        <v>69.83178397521027</v>
      </c>
      <c r="R716" s="68" t="s">
        <v>1</v>
      </c>
      <c r="S716" s="44">
        <f t="shared" si="136"/>
        <v>84.43621360351892</v>
      </c>
      <c r="T716" s="64">
        <v>99.30555555555554</v>
      </c>
      <c r="U716" s="57">
        <v>88</v>
      </c>
      <c r="V716" s="57">
        <v>100</v>
      </c>
      <c r="W716" s="56" t="s">
        <v>1</v>
      </c>
      <c r="X716" s="56" t="s">
        <v>1</v>
      </c>
      <c r="Y716" s="90">
        <f t="shared" si="137"/>
        <v>95.7685185185185</v>
      </c>
      <c r="Z716" s="101">
        <f t="shared" si="138"/>
        <v>93.88431448771135</v>
      </c>
      <c r="AA716" s="50">
        <v>97.6190476190476</v>
      </c>
      <c r="AB716" s="47">
        <v>10.989010989010989</v>
      </c>
      <c r="AC716" s="44">
        <f t="shared" si="139"/>
        <v>75.96153846153845</v>
      </c>
      <c r="AD716" s="85">
        <v>77.50000000000003</v>
      </c>
      <c r="AE716" s="91">
        <f t="shared" si="140"/>
        <v>77.50000000000003</v>
      </c>
      <c r="AF716" s="88">
        <v>84.375</v>
      </c>
      <c r="AG716" s="80">
        <v>100</v>
      </c>
      <c r="AH716" s="92">
        <f t="shared" si="141"/>
        <v>89.58333333333333</v>
      </c>
      <c r="AI716" s="37">
        <f t="shared" si="142"/>
        <v>79.09615384615385</v>
      </c>
      <c r="AJ716" s="38">
        <f t="shared" si="143"/>
        <v>82.58137458207301</v>
      </c>
    </row>
    <row r="717" spans="1:36" ht="15">
      <c r="A717" s="17">
        <v>585</v>
      </c>
      <c r="B717" s="18">
        <v>52001</v>
      </c>
      <c r="C717" s="19" t="s">
        <v>34</v>
      </c>
      <c r="D717" s="19" t="s">
        <v>388</v>
      </c>
      <c r="E717" s="20">
        <v>1</v>
      </c>
      <c r="F717" s="48">
        <v>75.35000000000002</v>
      </c>
      <c r="G717" s="49">
        <v>99.58333333333333</v>
      </c>
      <c r="H717" s="44">
        <f t="shared" si="132"/>
        <v>83.42777777777779</v>
      </c>
      <c r="I717" s="104">
        <v>31</v>
      </c>
      <c r="J717" s="103">
        <f t="shared" si="133"/>
        <v>31</v>
      </c>
      <c r="K717" s="36">
        <f t="shared" si="134"/>
        <v>62.45666666666667</v>
      </c>
      <c r="L717" s="64">
        <v>37.141352987628316</v>
      </c>
      <c r="M717" s="65">
        <v>100</v>
      </c>
      <c r="N717" s="90">
        <f t="shared" si="135"/>
        <v>51.427409126803695</v>
      </c>
      <c r="O717" s="66">
        <v>94.64712759326044</v>
      </c>
      <c r="P717" s="57">
        <v>95.2291761</v>
      </c>
      <c r="Q717" s="67">
        <v>6.535013837083384</v>
      </c>
      <c r="R717" s="68">
        <v>100</v>
      </c>
      <c r="S717" s="44">
        <f t="shared" si="136"/>
        <v>74.10282938258595</v>
      </c>
      <c r="T717" s="64">
        <v>97.5</v>
      </c>
      <c r="U717" s="57">
        <v>76.19565217391305</v>
      </c>
      <c r="V717" s="57">
        <v>100</v>
      </c>
      <c r="W717" s="56" t="s">
        <v>1</v>
      </c>
      <c r="X717" s="56" t="s">
        <v>1</v>
      </c>
      <c r="Y717" s="90">
        <f t="shared" si="137"/>
        <v>91.231884057971</v>
      </c>
      <c r="Z717" s="101">
        <f t="shared" si="138"/>
        <v>68.23661759213417</v>
      </c>
      <c r="AA717" s="50">
        <v>84.2737517551893</v>
      </c>
      <c r="AB717" s="47">
        <v>22.48062015503876</v>
      </c>
      <c r="AC717" s="44">
        <f t="shared" si="139"/>
        <v>68.82546885515166</v>
      </c>
      <c r="AD717" s="85">
        <v>72.10000000000005</v>
      </c>
      <c r="AE717" s="91">
        <f t="shared" si="140"/>
        <v>72.10000000000005</v>
      </c>
      <c r="AF717" s="88">
        <v>37.5</v>
      </c>
      <c r="AG717" s="80">
        <v>100</v>
      </c>
      <c r="AH717" s="92">
        <f t="shared" si="141"/>
        <v>58.33333333333333</v>
      </c>
      <c r="AI717" s="37">
        <f t="shared" si="142"/>
        <v>67.6002500560809</v>
      </c>
      <c r="AJ717" s="38">
        <f t="shared" si="143"/>
        <v>66.88971714622468</v>
      </c>
    </row>
    <row r="718" spans="1:36" ht="15">
      <c r="A718" s="17">
        <v>558</v>
      </c>
      <c r="B718" s="18">
        <v>52019</v>
      </c>
      <c r="C718" s="19" t="s">
        <v>34</v>
      </c>
      <c r="D718" s="19" t="s">
        <v>564</v>
      </c>
      <c r="E718" s="20">
        <v>6</v>
      </c>
      <c r="F718" s="48">
        <v>73.50000000000001</v>
      </c>
      <c r="G718" s="49">
        <v>85.30219780219778</v>
      </c>
      <c r="H718" s="44">
        <f t="shared" si="132"/>
        <v>77.43406593406593</v>
      </c>
      <c r="I718" s="104">
        <v>5</v>
      </c>
      <c r="J718" s="103">
        <f t="shared" si="133"/>
        <v>5</v>
      </c>
      <c r="K718" s="36">
        <f t="shared" si="134"/>
        <v>48.46043956043955</v>
      </c>
      <c r="L718" s="64">
        <v>95.01779359430606</v>
      </c>
      <c r="M718" s="65">
        <v>0</v>
      </c>
      <c r="N718" s="90">
        <f t="shared" si="135"/>
        <v>73.42284050469104</v>
      </c>
      <c r="O718" s="66">
        <v>93.10748715503998</v>
      </c>
      <c r="P718" s="57">
        <v>99.75907839999999</v>
      </c>
      <c r="Q718" s="67">
        <v>97.28910565103006</v>
      </c>
      <c r="R718" s="68">
        <v>100</v>
      </c>
      <c r="S718" s="44">
        <f t="shared" si="136"/>
        <v>97.53891780151751</v>
      </c>
      <c r="T718" s="64">
        <v>85.41666666666666</v>
      </c>
      <c r="U718" s="57">
        <v>77.5</v>
      </c>
      <c r="V718" s="57">
        <v>100</v>
      </c>
      <c r="W718" s="56" t="s">
        <v>1</v>
      </c>
      <c r="X718" s="56" t="s">
        <v>1</v>
      </c>
      <c r="Y718" s="90">
        <f t="shared" si="137"/>
        <v>87.63888888888889</v>
      </c>
      <c r="Z718" s="101">
        <f t="shared" si="138"/>
        <v>84.551836851883</v>
      </c>
      <c r="AA718" s="50">
        <v>70.8988441815072</v>
      </c>
      <c r="AB718" s="47">
        <v>5.4945054945054945</v>
      </c>
      <c r="AC718" s="44">
        <f t="shared" si="139"/>
        <v>54.54775950975677</v>
      </c>
      <c r="AD718" s="85">
        <v>44.69999999999996</v>
      </c>
      <c r="AE718" s="91">
        <f t="shared" si="140"/>
        <v>44.69999999999996</v>
      </c>
      <c r="AF718" s="88">
        <v>31.25</v>
      </c>
      <c r="AG718" s="80">
        <v>100</v>
      </c>
      <c r="AH718" s="92">
        <f t="shared" si="141"/>
        <v>54.16666666666666</v>
      </c>
      <c r="AI718" s="37">
        <f t="shared" si="142"/>
        <v>51.84547173853693</v>
      </c>
      <c r="AJ718" s="38">
        <f t="shared" si="143"/>
        <v>67.52164785959049</v>
      </c>
    </row>
    <row r="719" spans="1:36" ht="15">
      <c r="A719" s="17">
        <v>530</v>
      </c>
      <c r="B719" s="18">
        <v>52022</v>
      </c>
      <c r="C719" s="19" t="s">
        <v>34</v>
      </c>
      <c r="D719" s="19" t="s">
        <v>807</v>
      </c>
      <c r="E719" s="20">
        <v>6</v>
      </c>
      <c r="F719" s="48">
        <v>82.35000000000001</v>
      </c>
      <c r="G719" s="49">
        <v>93.77849002849003</v>
      </c>
      <c r="H719" s="44">
        <f t="shared" si="132"/>
        <v>86.15949667616334</v>
      </c>
      <c r="I719" s="104">
        <v>27</v>
      </c>
      <c r="J719" s="103">
        <f t="shared" si="133"/>
        <v>27</v>
      </c>
      <c r="K719" s="36">
        <f t="shared" si="134"/>
        <v>62.495698005698</v>
      </c>
      <c r="L719" s="64">
        <v>68.56187290969899</v>
      </c>
      <c r="M719" s="65">
        <v>100</v>
      </c>
      <c r="N719" s="90">
        <f t="shared" si="135"/>
        <v>75.70690179385831</v>
      </c>
      <c r="O719" s="66">
        <v>84.08048332019281</v>
      </c>
      <c r="P719" s="57">
        <v>96.00289695000001</v>
      </c>
      <c r="Q719" s="67">
        <v>92.36874236874237</v>
      </c>
      <c r="R719" s="68">
        <v>100</v>
      </c>
      <c r="S719" s="44">
        <f t="shared" si="136"/>
        <v>93.1130306597338</v>
      </c>
      <c r="T719" s="64">
        <v>95.97222222222221</v>
      </c>
      <c r="U719" s="57">
        <v>69.25</v>
      </c>
      <c r="V719" s="57">
        <v>100</v>
      </c>
      <c r="W719" s="56" t="s">
        <v>1</v>
      </c>
      <c r="X719" s="56" t="s">
        <v>1</v>
      </c>
      <c r="Y719" s="90">
        <f t="shared" si="137"/>
        <v>88.40740740740739</v>
      </c>
      <c r="Z719" s="101">
        <f t="shared" si="138"/>
        <v>84.32498437819024</v>
      </c>
      <c r="AA719" s="50">
        <v>38.3748194509373</v>
      </c>
      <c r="AB719" s="47">
        <v>7.142857142857142</v>
      </c>
      <c r="AC719" s="44">
        <f t="shared" si="139"/>
        <v>30.56682887391726</v>
      </c>
      <c r="AD719" s="85">
        <v>53.599999999999966</v>
      </c>
      <c r="AE719" s="91">
        <f t="shared" si="140"/>
        <v>53.599999999999966</v>
      </c>
      <c r="AF719" s="88">
        <v>62.5</v>
      </c>
      <c r="AG719" s="80">
        <v>100</v>
      </c>
      <c r="AH719" s="92">
        <f t="shared" si="141"/>
        <v>75</v>
      </c>
      <c r="AI719" s="37">
        <f t="shared" si="142"/>
        <v>45.5956420660892</v>
      </c>
      <c r="AJ719" s="38">
        <f t="shared" si="143"/>
        <v>68.34032441006148</v>
      </c>
    </row>
    <row r="720" spans="1:36" ht="15">
      <c r="A720" s="17">
        <v>740</v>
      </c>
      <c r="B720" s="18">
        <v>52036</v>
      </c>
      <c r="C720" s="19" t="s">
        <v>34</v>
      </c>
      <c r="D720" s="19" t="s">
        <v>953</v>
      </c>
      <c r="E720" s="20">
        <v>6</v>
      </c>
      <c r="F720" s="48">
        <v>86.64999999999998</v>
      </c>
      <c r="G720" s="49">
        <v>0</v>
      </c>
      <c r="H720" s="44">
        <f t="shared" si="132"/>
        <v>57.76666666666665</v>
      </c>
      <c r="I720" s="104">
        <v>21.000000000000004</v>
      </c>
      <c r="J720" s="103">
        <f t="shared" si="133"/>
        <v>21.000000000000004</v>
      </c>
      <c r="K720" s="36">
        <f t="shared" si="134"/>
        <v>43.05999999999999</v>
      </c>
      <c r="L720" s="64">
        <v>96.10894941634241</v>
      </c>
      <c r="M720" s="65">
        <v>0</v>
      </c>
      <c r="N720" s="90">
        <f t="shared" si="135"/>
        <v>74.26600636717367</v>
      </c>
      <c r="O720" s="66">
        <v>64.69509851519196</v>
      </c>
      <c r="P720" s="57">
        <v>99.78363325</v>
      </c>
      <c r="Q720" s="67">
        <v>87.84982935153583</v>
      </c>
      <c r="R720" s="68">
        <v>100</v>
      </c>
      <c r="S720" s="44">
        <f t="shared" si="136"/>
        <v>88.08214027918194</v>
      </c>
      <c r="T720" s="64">
        <v>93.75</v>
      </c>
      <c r="U720" s="57">
        <v>57.72727272727273</v>
      </c>
      <c r="V720" s="57">
        <v>98.14814814814815</v>
      </c>
      <c r="W720" s="56" t="s">
        <v>1</v>
      </c>
      <c r="X720" s="56" t="s">
        <v>1</v>
      </c>
      <c r="Y720" s="90">
        <f t="shared" si="137"/>
        <v>83.2084736251403</v>
      </c>
      <c r="Z720" s="101">
        <f t="shared" si="138"/>
        <v>80.83336136092831</v>
      </c>
      <c r="AA720" s="50">
        <v>39.3736833362056</v>
      </c>
      <c r="AB720" s="47">
        <v>5.4945054945054945</v>
      </c>
      <c r="AC720" s="44">
        <f t="shared" si="139"/>
        <v>30.903888875780574</v>
      </c>
      <c r="AD720" s="85">
        <v>52.999999999999986</v>
      </c>
      <c r="AE720" s="91">
        <f t="shared" si="140"/>
        <v>52.999999999999986</v>
      </c>
      <c r="AF720" s="88">
        <v>71.875</v>
      </c>
      <c r="AG720" s="80">
        <v>100</v>
      </c>
      <c r="AH720" s="92">
        <f t="shared" si="141"/>
        <v>81.25</v>
      </c>
      <c r="AI720" s="37">
        <f t="shared" si="142"/>
        <v>46.8654074004163</v>
      </c>
      <c r="AJ720" s="38">
        <f t="shared" si="143"/>
        <v>63.08830290058904</v>
      </c>
    </row>
    <row r="721" spans="1:36" ht="15">
      <c r="A721" s="17">
        <v>252</v>
      </c>
      <c r="B721" s="18">
        <v>52051</v>
      </c>
      <c r="C721" s="19" t="s">
        <v>34</v>
      </c>
      <c r="D721" s="19" t="s">
        <v>292</v>
      </c>
      <c r="E721" s="20">
        <v>6</v>
      </c>
      <c r="F721" s="48">
        <v>99.35000000000001</v>
      </c>
      <c r="G721" s="49">
        <v>0</v>
      </c>
      <c r="H721" s="44">
        <f t="shared" si="132"/>
        <v>66.23333333333333</v>
      </c>
      <c r="I721" s="104">
        <v>21.000000000000004</v>
      </c>
      <c r="J721" s="103">
        <f t="shared" si="133"/>
        <v>21.000000000000004</v>
      </c>
      <c r="K721" s="36">
        <f t="shared" si="134"/>
        <v>48.14</v>
      </c>
      <c r="L721" s="64">
        <v>94.73684210526316</v>
      </c>
      <c r="M721" s="65">
        <v>100</v>
      </c>
      <c r="N721" s="90">
        <f t="shared" si="135"/>
        <v>95.93301435406698</v>
      </c>
      <c r="O721" s="66">
        <v>69.07092099775308</v>
      </c>
      <c r="P721" s="57">
        <v>98.0834298</v>
      </c>
      <c r="Q721" s="67">
        <v>82.71745309835133</v>
      </c>
      <c r="R721" s="68" t="s">
        <v>1</v>
      </c>
      <c r="S721" s="44">
        <f t="shared" si="136"/>
        <v>83.23854467288977</v>
      </c>
      <c r="T721" s="64">
        <v>96.52777777777779</v>
      </c>
      <c r="U721" s="57">
        <v>64.5</v>
      </c>
      <c r="V721" s="57">
        <v>100</v>
      </c>
      <c r="W721" s="56" t="s">
        <v>1</v>
      </c>
      <c r="X721" s="56" t="s">
        <v>1</v>
      </c>
      <c r="Y721" s="90">
        <f t="shared" si="137"/>
        <v>87.00925925925925</v>
      </c>
      <c r="Z721" s="101">
        <f t="shared" si="138"/>
        <v>89.72908283333643</v>
      </c>
      <c r="AA721" s="50">
        <v>84.8810967032967</v>
      </c>
      <c r="AB721" s="47">
        <v>5.4945054945054945</v>
      </c>
      <c r="AC721" s="44">
        <f t="shared" si="139"/>
        <v>65.03444890109891</v>
      </c>
      <c r="AD721" s="85">
        <v>65.70000000000002</v>
      </c>
      <c r="AE721" s="91">
        <f t="shared" si="140"/>
        <v>65.70000000000002</v>
      </c>
      <c r="AF721" s="88">
        <v>68.75</v>
      </c>
      <c r="AG721" s="80">
        <v>100</v>
      </c>
      <c r="AH721" s="92">
        <f t="shared" si="141"/>
        <v>79.16666666666666</v>
      </c>
      <c r="AI721" s="37">
        <f t="shared" si="142"/>
        <v>68.03837274725275</v>
      </c>
      <c r="AJ721" s="38">
        <f t="shared" si="143"/>
        <v>74.90405324084404</v>
      </c>
    </row>
    <row r="722" spans="1:36" ht="15">
      <c r="A722" s="17">
        <v>886</v>
      </c>
      <c r="B722" s="18">
        <v>52079</v>
      </c>
      <c r="C722" s="19" t="s">
        <v>34</v>
      </c>
      <c r="D722" s="19" t="s">
        <v>1000</v>
      </c>
      <c r="E722" s="20">
        <v>6</v>
      </c>
      <c r="F722" s="48">
        <v>51.9</v>
      </c>
      <c r="G722" s="49">
        <v>0</v>
      </c>
      <c r="H722" s="44">
        <f t="shared" si="132"/>
        <v>34.599999999999994</v>
      </c>
      <c r="I722" s="104">
        <v>21.000000000000004</v>
      </c>
      <c r="J722" s="103">
        <f t="shared" si="133"/>
        <v>21.000000000000004</v>
      </c>
      <c r="K722" s="36">
        <f t="shared" si="134"/>
        <v>29.159999999999997</v>
      </c>
      <c r="L722" s="64">
        <v>84.30656934306569</v>
      </c>
      <c r="M722" s="65">
        <v>100</v>
      </c>
      <c r="N722" s="90">
        <f t="shared" si="135"/>
        <v>87.87325812873257</v>
      </c>
      <c r="O722" s="66">
        <v>84.83990197835729</v>
      </c>
      <c r="P722" s="57">
        <v>85.5277244</v>
      </c>
      <c r="Q722" s="67">
        <v>13.136068146155571</v>
      </c>
      <c r="R722" s="68" t="s">
        <v>1</v>
      </c>
      <c r="S722" s="44">
        <f t="shared" si="136"/>
        <v>61.12966823847835</v>
      </c>
      <c r="T722" s="64">
        <v>46.52777777777777</v>
      </c>
      <c r="U722" s="57">
        <v>48.79528985507247</v>
      </c>
      <c r="V722" s="57">
        <v>90.74074074074072</v>
      </c>
      <c r="W722" s="56" t="s">
        <v>1</v>
      </c>
      <c r="X722" s="56" t="s">
        <v>1</v>
      </c>
      <c r="Y722" s="90">
        <f t="shared" si="137"/>
        <v>62.02126945786365</v>
      </c>
      <c r="Z722" s="101">
        <f t="shared" si="138"/>
        <v>73.11083208284268</v>
      </c>
      <c r="AA722" s="50">
        <v>36.8599704050818</v>
      </c>
      <c r="AB722" s="47">
        <v>5.4945054945054945</v>
      </c>
      <c r="AC722" s="44">
        <f t="shared" si="139"/>
        <v>29.018604177437723</v>
      </c>
      <c r="AD722" s="85">
        <v>59.199999999999974</v>
      </c>
      <c r="AE722" s="91">
        <f t="shared" si="140"/>
        <v>59.199999999999974</v>
      </c>
      <c r="AF722" s="88">
        <v>71.875</v>
      </c>
      <c r="AG722" s="80">
        <v>100</v>
      </c>
      <c r="AH722" s="92">
        <f t="shared" si="141"/>
        <v>81.25</v>
      </c>
      <c r="AI722" s="37">
        <f t="shared" si="142"/>
        <v>47.51325556130011</v>
      </c>
      <c r="AJ722" s="38">
        <f t="shared" si="143"/>
        <v>56.64139270981137</v>
      </c>
    </row>
    <row r="723" spans="1:36" ht="15">
      <c r="A723" s="17">
        <v>257</v>
      </c>
      <c r="B723" s="18">
        <v>52083</v>
      </c>
      <c r="C723" s="19" t="s">
        <v>34</v>
      </c>
      <c r="D723" s="19" t="s">
        <v>65</v>
      </c>
      <c r="E723" s="20">
        <v>6</v>
      </c>
      <c r="F723" s="48">
        <v>55.40000000000001</v>
      </c>
      <c r="G723" s="49">
        <v>92.01923076923079</v>
      </c>
      <c r="H723" s="44">
        <f t="shared" si="132"/>
        <v>67.60641025641027</v>
      </c>
      <c r="I723" s="104">
        <v>90.00000000000003</v>
      </c>
      <c r="J723" s="103">
        <f t="shared" si="133"/>
        <v>90.00000000000003</v>
      </c>
      <c r="K723" s="36">
        <f t="shared" si="134"/>
        <v>76.56384615384619</v>
      </c>
      <c r="L723" s="64">
        <v>91.796875</v>
      </c>
      <c r="M723" s="65">
        <v>100</v>
      </c>
      <c r="N723" s="90">
        <f t="shared" si="135"/>
        <v>93.6612215909091</v>
      </c>
      <c r="O723" s="66">
        <v>88.5134555860711</v>
      </c>
      <c r="P723" s="57">
        <v>98.9913474</v>
      </c>
      <c r="Q723" s="67">
        <v>90.04441464845387</v>
      </c>
      <c r="R723" s="68">
        <v>100</v>
      </c>
      <c r="S723" s="44">
        <f t="shared" si="136"/>
        <v>94.38730440863124</v>
      </c>
      <c r="T723" s="64">
        <v>97.63888888888889</v>
      </c>
      <c r="U723" s="57">
        <v>92.5</v>
      </c>
      <c r="V723" s="57">
        <v>90.74074074074072</v>
      </c>
      <c r="W723" s="56" t="s">
        <v>1</v>
      </c>
      <c r="X723" s="56" t="s">
        <v>1</v>
      </c>
      <c r="Y723" s="90">
        <f t="shared" si="137"/>
        <v>93.62654320987653</v>
      </c>
      <c r="Z723" s="101">
        <f t="shared" si="138"/>
        <v>93.88524528113237</v>
      </c>
      <c r="AA723" s="50">
        <v>21.4223209448009</v>
      </c>
      <c r="AB723" s="47">
        <v>40.42553191489361</v>
      </c>
      <c r="AC723" s="44">
        <f t="shared" si="139"/>
        <v>26.17312368732408</v>
      </c>
      <c r="AD723" s="85">
        <v>51.29999999999995</v>
      </c>
      <c r="AE723" s="91">
        <f t="shared" si="140"/>
        <v>51.29999999999995</v>
      </c>
      <c r="AF723" s="88">
        <v>56.25</v>
      </c>
      <c r="AG723" s="80">
        <v>100</v>
      </c>
      <c r="AH723" s="92">
        <f t="shared" si="141"/>
        <v>70.83333333333333</v>
      </c>
      <c r="AI723" s="37">
        <f t="shared" si="142"/>
        <v>41.805665966572825</v>
      </c>
      <c r="AJ723" s="38">
        <f t="shared" si="143"/>
        <v>74.79709166130726</v>
      </c>
    </row>
    <row r="724" spans="1:36" ht="15">
      <c r="A724" s="17">
        <v>859</v>
      </c>
      <c r="B724" s="18">
        <v>52110</v>
      </c>
      <c r="C724" s="19" t="s">
        <v>34</v>
      </c>
      <c r="D724" s="19" t="s">
        <v>680</v>
      </c>
      <c r="E724" s="20">
        <v>6</v>
      </c>
      <c r="F724" s="48">
        <v>49.9</v>
      </c>
      <c r="G724" s="49">
        <v>93.14204314204314</v>
      </c>
      <c r="H724" s="44">
        <f t="shared" si="132"/>
        <v>64.31401438068104</v>
      </c>
      <c r="I724" s="104">
        <v>28.999999999999996</v>
      </c>
      <c r="J724" s="103">
        <f t="shared" si="133"/>
        <v>28.999999999999996</v>
      </c>
      <c r="K724" s="36">
        <f t="shared" si="134"/>
        <v>50.188408628408624</v>
      </c>
      <c r="L724" s="64">
        <v>15.181518151815176</v>
      </c>
      <c r="M724" s="65">
        <v>100</v>
      </c>
      <c r="N724" s="90">
        <f t="shared" si="135"/>
        <v>34.45844584458445</v>
      </c>
      <c r="O724" s="66">
        <v>88.24229761667473</v>
      </c>
      <c r="P724" s="57">
        <v>97.80581685</v>
      </c>
      <c r="Q724" s="67">
        <v>26.493039964077237</v>
      </c>
      <c r="R724" s="68">
        <v>100</v>
      </c>
      <c r="S724" s="44">
        <f t="shared" si="136"/>
        <v>78.135288607688</v>
      </c>
      <c r="T724" s="64">
        <v>88.88888888888889</v>
      </c>
      <c r="U724" s="57">
        <v>89.77272727272727</v>
      </c>
      <c r="V724" s="57">
        <v>100</v>
      </c>
      <c r="W724" s="56" t="s">
        <v>1</v>
      </c>
      <c r="X724" s="56" t="s">
        <v>1</v>
      </c>
      <c r="Y724" s="90">
        <f t="shared" si="137"/>
        <v>92.88720538720537</v>
      </c>
      <c r="Z724" s="101">
        <f t="shared" si="138"/>
        <v>62.45793781900661</v>
      </c>
      <c r="AA724" s="50">
        <v>65.4264571997125</v>
      </c>
      <c r="AB724" s="47">
        <v>5.4945054945054945</v>
      </c>
      <c r="AC724" s="44">
        <f t="shared" si="139"/>
        <v>50.44346927341075</v>
      </c>
      <c r="AD724" s="85">
        <v>58.29999999999995</v>
      </c>
      <c r="AE724" s="91">
        <f t="shared" si="140"/>
        <v>58.29999999999995</v>
      </c>
      <c r="AF724" s="88">
        <v>50</v>
      </c>
      <c r="AG724" s="80">
        <v>100</v>
      </c>
      <c r="AH724" s="92">
        <f t="shared" si="141"/>
        <v>66.66666666666666</v>
      </c>
      <c r="AI724" s="37">
        <f t="shared" si="142"/>
        <v>55.783183612485715</v>
      </c>
      <c r="AJ724" s="38">
        <f t="shared" si="143"/>
        <v>58.00160571893075</v>
      </c>
    </row>
    <row r="725" spans="1:36" ht="15">
      <c r="A725" s="17">
        <v>640</v>
      </c>
      <c r="B725" s="18">
        <v>52203</v>
      </c>
      <c r="C725" s="19" t="s">
        <v>34</v>
      </c>
      <c r="D725" s="19" t="s">
        <v>917</v>
      </c>
      <c r="E725" s="20">
        <v>6</v>
      </c>
      <c r="F725" s="48">
        <v>87.95000000000002</v>
      </c>
      <c r="G725" s="49">
        <v>80.50518925518924</v>
      </c>
      <c r="H725" s="44">
        <f t="shared" si="132"/>
        <v>85.46839641839642</v>
      </c>
      <c r="I725" s="104">
        <v>10</v>
      </c>
      <c r="J725" s="103">
        <f t="shared" si="133"/>
        <v>10</v>
      </c>
      <c r="K725" s="36">
        <f t="shared" si="134"/>
        <v>55.28103785103785</v>
      </c>
      <c r="L725" s="64">
        <v>50.45454545454545</v>
      </c>
      <c r="M725" s="65">
        <v>100</v>
      </c>
      <c r="N725" s="90">
        <f t="shared" si="135"/>
        <v>61.71487603305785</v>
      </c>
      <c r="O725" s="66">
        <v>92.04545454545455</v>
      </c>
      <c r="P725" s="57">
        <v>99.40407364999999</v>
      </c>
      <c r="Q725" s="67">
        <v>6.810344827586206</v>
      </c>
      <c r="R725" s="68">
        <v>100</v>
      </c>
      <c r="S725" s="44">
        <f t="shared" si="136"/>
        <v>74.56496825576019</v>
      </c>
      <c r="T725" s="64">
        <v>70.55555555555556</v>
      </c>
      <c r="U725" s="57">
        <v>52.99999999999999</v>
      </c>
      <c r="V725" s="57">
        <v>100</v>
      </c>
      <c r="W725" s="56" t="s">
        <v>1</v>
      </c>
      <c r="X725" s="56" t="s">
        <v>1</v>
      </c>
      <c r="Y725" s="90">
        <f t="shared" si="137"/>
        <v>74.5185185185185</v>
      </c>
      <c r="Z725" s="101">
        <f t="shared" si="138"/>
        <v>68.89977974083315</v>
      </c>
      <c r="AA725" s="50">
        <v>92.1794871794872</v>
      </c>
      <c r="AB725" s="47">
        <v>5.4945054945054945</v>
      </c>
      <c r="AC725" s="44">
        <f t="shared" si="139"/>
        <v>70.50824175824178</v>
      </c>
      <c r="AD725" s="85">
        <v>51.29999999999996</v>
      </c>
      <c r="AE725" s="91">
        <f t="shared" si="140"/>
        <v>51.29999999999996</v>
      </c>
      <c r="AF725" s="88">
        <v>71.875</v>
      </c>
      <c r="AG725" s="80">
        <v>100</v>
      </c>
      <c r="AH725" s="92">
        <f t="shared" si="141"/>
        <v>81.25</v>
      </c>
      <c r="AI725" s="37">
        <f t="shared" si="142"/>
        <v>67.5343956043956</v>
      </c>
      <c r="AJ725" s="38">
        <f t="shared" si="143"/>
        <v>65.76641612194283</v>
      </c>
    </row>
    <row r="726" spans="1:36" ht="15">
      <c r="A726" s="17">
        <v>505</v>
      </c>
      <c r="B726" s="18">
        <v>52207</v>
      </c>
      <c r="C726" s="19" t="s">
        <v>34</v>
      </c>
      <c r="D726" s="19" t="s">
        <v>402</v>
      </c>
      <c r="E726" s="20">
        <v>6</v>
      </c>
      <c r="F726" s="48">
        <v>84.89999999999999</v>
      </c>
      <c r="G726" s="49">
        <v>84.07102157102157</v>
      </c>
      <c r="H726" s="44">
        <f t="shared" si="132"/>
        <v>84.62367385700719</v>
      </c>
      <c r="I726" s="104">
        <v>21.000000000000004</v>
      </c>
      <c r="J726" s="103">
        <f t="shared" si="133"/>
        <v>21.000000000000004</v>
      </c>
      <c r="K726" s="36">
        <f t="shared" si="134"/>
        <v>59.17420431420432</v>
      </c>
      <c r="L726" s="64">
        <v>22.036727879799667</v>
      </c>
      <c r="M726" s="65">
        <v>100</v>
      </c>
      <c r="N726" s="90">
        <f t="shared" si="135"/>
        <v>39.75565336166338</v>
      </c>
      <c r="O726" s="66">
        <v>97.59887005649718</v>
      </c>
      <c r="P726" s="57">
        <v>98.71395335</v>
      </c>
      <c r="Q726" s="67">
        <v>90.29783393501805</v>
      </c>
      <c r="R726" s="68">
        <v>100</v>
      </c>
      <c r="S726" s="44">
        <f t="shared" si="136"/>
        <v>96.6526643353788</v>
      </c>
      <c r="T726" s="64">
        <v>97.22222222222221</v>
      </c>
      <c r="U726" s="57">
        <v>72.83333333333333</v>
      </c>
      <c r="V726" s="57">
        <v>98.61111111111113</v>
      </c>
      <c r="W726" s="56" t="s">
        <v>1</v>
      </c>
      <c r="X726" s="56" t="s">
        <v>1</v>
      </c>
      <c r="Y726" s="90">
        <f t="shared" si="137"/>
        <v>89.55555555555554</v>
      </c>
      <c r="Z726" s="101">
        <f t="shared" si="138"/>
        <v>69.91467339978642</v>
      </c>
      <c r="AA726" s="50">
        <v>87.4894384206439</v>
      </c>
      <c r="AB726" s="47">
        <v>24.731182795698924</v>
      </c>
      <c r="AC726" s="44">
        <f t="shared" si="139"/>
        <v>71.79987451440766</v>
      </c>
      <c r="AD726" s="85">
        <v>64.39999999999998</v>
      </c>
      <c r="AE726" s="91">
        <f t="shared" si="140"/>
        <v>64.39999999999998</v>
      </c>
      <c r="AF726" s="88">
        <v>87.5</v>
      </c>
      <c r="AG726" s="80">
        <v>100</v>
      </c>
      <c r="AH726" s="92">
        <f t="shared" si="141"/>
        <v>91.66666666666666</v>
      </c>
      <c r="AI726" s="37">
        <f t="shared" si="142"/>
        <v>73.79993307435075</v>
      </c>
      <c r="AJ726" s="38">
        <f t="shared" si="143"/>
        <v>68.9321574850393</v>
      </c>
    </row>
    <row r="727" spans="1:36" ht="15">
      <c r="A727" s="17">
        <v>506</v>
      </c>
      <c r="B727" s="18">
        <v>52210</v>
      </c>
      <c r="C727" s="19" t="s">
        <v>34</v>
      </c>
      <c r="D727" s="19" t="s">
        <v>357</v>
      </c>
      <c r="E727" s="20">
        <v>6</v>
      </c>
      <c r="F727" s="48">
        <v>66.7</v>
      </c>
      <c r="G727" s="49">
        <v>81.482498982499</v>
      </c>
      <c r="H727" s="44">
        <f t="shared" si="132"/>
        <v>71.627499660833</v>
      </c>
      <c r="I727" s="104">
        <v>15.000000000000002</v>
      </c>
      <c r="J727" s="103">
        <f t="shared" si="133"/>
        <v>15.000000000000002</v>
      </c>
      <c r="K727" s="36">
        <f t="shared" si="134"/>
        <v>48.976499796499795</v>
      </c>
      <c r="L727" s="64">
        <v>81.33802816901408</v>
      </c>
      <c r="M727" s="65">
        <v>100</v>
      </c>
      <c r="N727" s="90">
        <f t="shared" si="135"/>
        <v>85.57938540332907</v>
      </c>
      <c r="O727" s="66">
        <v>80.3890110333108</v>
      </c>
      <c r="P727" s="57">
        <v>99.1908815</v>
      </c>
      <c r="Q727" s="67">
        <v>19.566960705693663</v>
      </c>
      <c r="R727" s="68">
        <v>100</v>
      </c>
      <c r="S727" s="44">
        <f t="shared" si="136"/>
        <v>74.78671330975112</v>
      </c>
      <c r="T727" s="64">
        <v>95.83333333333334</v>
      </c>
      <c r="U727" s="57">
        <v>73.95833333333333</v>
      </c>
      <c r="V727" s="57">
        <v>100</v>
      </c>
      <c r="W727" s="56" t="s">
        <v>1</v>
      </c>
      <c r="X727" s="56" t="s">
        <v>1</v>
      </c>
      <c r="Y727" s="90">
        <f t="shared" si="137"/>
        <v>89.93055555555554</v>
      </c>
      <c r="Z727" s="101">
        <f t="shared" si="138"/>
        <v>83.17001116991848</v>
      </c>
      <c r="AA727" s="50">
        <v>59.7234322380267</v>
      </c>
      <c r="AB727" s="47">
        <v>0</v>
      </c>
      <c r="AC727" s="44">
        <f t="shared" si="139"/>
        <v>44.79257417852003</v>
      </c>
      <c r="AD727" s="85">
        <v>63.49999999999993</v>
      </c>
      <c r="AE727" s="91">
        <f t="shared" si="140"/>
        <v>63.49999999999993</v>
      </c>
      <c r="AF727" s="88">
        <v>81.25</v>
      </c>
      <c r="AG727" s="80">
        <v>100</v>
      </c>
      <c r="AH727" s="92">
        <f t="shared" si="141"/>
        <v>87.5</v>
      </c>
      <c r="AI727" s="37">
        <f t="shared" si="142"/>
        <v>58.32270622854399</v>
      </c>
      <c r="AJ727" s="38">
        <f t="shared" si="143"/>
        <v>68.8771174128224</v>
      </c>
    </row>
    <row r="728" spans="1:36" ht="15">
      <c r="A728" s="17">
        <v>385</v>
      </c>
      <c r="B728" s="18">
        <v>52215</v>
      </c>
      <c r="C728" s="19" t="s">
        <v>34</v>
      </c>
      <c r="D728" s="19" t="s">
        <v>743</v>
      </c>
      <c r="E728" s="20">
        <v>6</v>
      </c>
      <c r="F728" s="48">
        <v>77.64999999999999</v>
      </c>
      <c r="G728" s="49">
        <v>87.32193732193734</v>
      </c>
      <c r="H728" s="44">
        <f t="shared" si="132"/>
        <v>80.87397910731244</v>
      </c>
      <c r="I728" s="104">
        <v>5</v>
      </c>
      <c r="J728" s="103">
        <f t="shared" si="133"/>
        <v>5</v>
      </c>
      <c r="K728" s="36">
        <f t="shared" si="134"/>
        <v>50.52438746438746</v>
      </c>
      <c r="L728" s="64">
        <v>85.5072463768116</v>
      </c>
      <c r="M728" s="65">
        <v>100</v>
      </c>
      <c r="N728" s="90">
        <f t="shared" si="135"/>
        <v>88.80105401844531</v>
      </c>
      <c r="O728" s="66">
        <v>87.18684157262324</v>
      </c>
      <c r="P728" s="57">
        <v>97.75171920000001</v>
      </c>
      <c r="Q728" s="67">
        <v>31.32075471698113</v>
      </c>
      <c r="R728" s="68" t="s">
        <v>1</v>
      </c>
      <c r="S728" s="44">
        <f t="shared" si="136"/>
        <v>72.04138447247446</v>
      </c>
      <c r="T728" s="64">
        <v>99.30555555555554</v>
      </c>
      <c r="U728" s="57">
        <v>84.08333333333331</v>
      </c>
      <c r="V728" s="57">
        <v>100</v>
      </c>
      <c r="W728" s="56" t="s">
        <v>1</v>
      </c>
      <c r="X728" s="56" t="s">
        <v>1</v>
      </c>
      <c r="Y728" s="90">
        <f t="shared" si="137"/>
        <v>94.46296296296295</v>
      </c>
      <c r="Z728" s="101">
        <f t="shared" si="138"/>
        <v>84.79681791041887</v>
      </c>
      <c r="AA728" s="50">
        <v>87.5565101449682</v>
      </c>
      <c r="AB728" s="47">
        <v>15.957446808510639</v>
      </c>
      <c r="AC728" s="44">
        <f t="shared" si="139"/>
        <v>69.65674431085381</v>
      </c>
      <c r="AD728" s="85">
        <v>60.19999999999996</v>
      </c>
      <c r="AE728" s="91">
        <f t="shared" si="140"/>
        <v>60.19999999999996</v>
      </c>
      <c r="AF728" s="88">
        <v>37.5</v>
      </c>
      <c r="AG728" s="80">
        <v>100</v>
      </c>
      <c r="AH728" s="92">
        <f t="shared" si="141"/>
        <v>58.33333333333333</v>
      </c>
      <c r="AI728" s="37">
        <f t="shared" si="142"/>
        <v>64.87026363245536</v>
      </c>
      <c r="AJ728" s="38">
        <f t="shared" si="143"/>
        <v>71.96436553782354</v>
      </c>
    </row>
    <row r="729" spans="1:36" ht="15">
      <c r="A729" s="17">
        <v>335</v>
      </c>
      <c r="B729" s="18">
        <v>52224</v>
      </c>
      <c r="C729" s="19" t="s">
        <v>34</v>
      </c>
      <c r="D729" s="19" t="s">
        <v>57</v>
      </c>
      <c r="E729" s="20">
        <v>6</v>
      </c>
      <c r="F729" s="48">
        <v>98.15</v>
      </c>
      <c r="G729" s="49">
        <v>0</v>
      </c>
      <c r="H729" s="44">
        <f t="shared" si="132"/>
        <v>65.43333333333334</v>
      </c>
      <c r="I729" s="104">
        <v>21.000000000000004</v>
      </c>
      <c r="J729" s="103">
        <f t="shared" si="133"/>
        <v>21.000000000000004</v>
      </c>
      <c r="K729" s="36">
        <f t="shared" si="134"/>
        <v>47.66</v>
      </c>
      <c r="L729" s="64">
        <v>95.6140350877193</v>
      </c>
      <c r="M729" s="65">
        <v>100</v>
      </c>
      <c r="N729" s="90">
        <f t="shared" si="135"/>
        <v>96.61084529505581</v>
      </c>
      <c r="O729" s="66">
        <v>88.64301198470879</v>
      </c>
      <c r="P729" s="57">
        <v>98.90238280000001</v>
      </c>
      <c r="Q729" s="67">
        <v>16.256439610761305</v>
      </c>
      <c r="R729" s="68">
        <v>100</v>
      </c>
      <c r="S729" s="44">
        <f t="shared" si="136"/>
        <v>75.95045859886753</v>
      </c>
      <c r="T729" s="64">
        <v>100</v>
      </c>
      <c r="U729" s="57">
        <v>82.87878787878788</v>
      </c>
      <c r="V729" s="57">
        <v>100</v>
      </c>
      <c r="W729" s="56" t="s">
        <v>1</v>
      </c>
      <c r="X729" s="56" t="s">
        <v>1</v>
      </c>
      <c r="Y729" s="90">
        <f t="shared" si="137"/>
        <v>94.29292929292927</v>
      </c>
      <c r="Z729" s="101">
        <f t="shared" si="138"/>
        <v>89.44322171176519</v>
      </c>
      <c r="AA729" s="50">
        <v>77.1493226767291</v>
      </c>
      <c r="AB729" s="47">
        <v>5.4945054945054945</v>
      </c>
      <c r="AC729" s="44">
        <f t="shared" si="139"/>
        <v>59.2356183811732</v>
      </c>
      <c r="AD729" s="85">
        <v>59.699999999999946</v>
      </c>
      <c r="AE729" s="91">
        <f t="shared" si="140"/>
        <v>59.699999999999946</v>
      </c>
      <c r="AF729" s="88">
        <v>68.75</v>
      </c>
      <c r="AG729" s="80">
        <v>100</v>
      </c>
      <c r="AH729" s="92">
        <f t="shared" si="141"/>
        <v>79.16666666666666</v>
      </c>
      <c r="AI729" s="37">
        <f t="shared" si="142"/>
        <v>63.34566313662569</v>
      </c>
      <c r="AJ729" s="38">
        <f t="shared" si="143"/>
        <v>73.2573097968703</v>
      </c>
    </row>
    <row r="730" spans="1:36" ht="15">
      <c r="A730" s="17">
        <v>869</v>
      </c>
      <c r="B730" s="18">
        <v>52227</v>
      </c>
      <c r="C730" s="19" t="s">
        <v>34</v>
      </c>
      <c r="D730" s="19" t="s">
        <v>155</v>
      </c>
      <c r="E730" s="20">
        <v>6</v>
      </c>
      <c r="F730" s="48">
        <v>87.7</v>
      </c>
      <c r="G730" s="49">
        <v>77.33974358974358</v>
      </c>
      <c r="H730" s="44">
        <f t="shared" si="132"/>
        <v>84.24658119658119</v>
      </c>
      <c r="I730" s="104">
        <v>21.000000000000004</v>
      </c>
      <c r="J730" s="103">
        <f t="shared" si="133"/>
        <v>21.000000000000004</v>
      </c>
      <c r="K730" s="36">
        <f t="shared" si="134"/>
        <v>58.94794871794872</v>
      </c>
      <c r="L730" s="64">
        <v>69.63249516441006</v>
      </c>
      <c r="M730" s="65">
        <v>100</v>
      </c>
      <c r="N730" s="90">
        <f t="shared" si="135"/>
        <v>76.53420080886232</v>
      </c>
      <c r="O730" s="66">
        <v>74.59703709069835</v>
      </c>
      <c r="P730" s="57">
        <v>91.16444885</v>
      </c>
      <c r="Q730" s="67">
        <v>20.038509145922156</v>
      </c>
      <c r="R730" s="68">
        <v>71.42857142857143</v>
      </c>
      <c r="S730" s="44">
        <f t="shared" si="136"/>
        <v>64.30714162879798</v>
      </c>
      <c r="T730" s="64">
        <v>88.47222222222223</v>
      </c>
      <c r="U730" s="57">
        <v>67.08333333333333</v>
      </c>
      <c r="V730" s="57">
        <v>96.2962962962963</v>
      </c>
      <c r="W730" s="56" t="s">
        <v>1</v>
      </c>
      <c r="X730" s="56" t="s">
        <v>1</v>
      </c>
      <c r="Y730" s="90">
        <f t="shared" si="137"/>
        <v>83.9506172839506</v>
      </c>
      <c r="Z730" s="101">
        <f t="shared" si="138"/>
        <v>74.40148182526292</v>
      </c>
      <c r="AA730" s="50">
        <v>0</v>
      </c>
      <c r="AB730" s="47">
        <v>5.4945054945054945</v>
      </c>
      <c r="AC730" s="44">
        <f t="shared" si="139"/>
        <v>1.3736263736263736</v>
      </c>
      <c r="AD730" s="85">
        <v>56.19999999999995</v>
      </c>
      <c r="AE730" s="91">
        <f t="shared" si="140"/>
        <v>56.19999999999995</v>
      </c>
      <c r="AF730" s="88">
        <v>43.75</v>
      </c>
      <c r="AG730" s="80">
        <v>100</v>
      </c>
      <c r="AH730" s="92">
        <f t="shared" si="141"/>
        <v>62.49999999999999</v>
      </c>
      <c r="AI730" s="37">
        <f t="shared" si="142"/>
        <v>28.219267399267387</v>
      </c>
      <c r="AJ730" s="38">
        <f t="shared" si="143"/>
        <v>57.45611087600142</v>
      </c>
    </row>
    <row r="731" spans="1:36" ht="15">
      <c r="A731" s="17">
        <v>329</v>
      </c>
      <c r="B731" s="18">
        <v>52233</v>
      </c>
      <c r="C731" s="19" t="s">
        <v>34</v>
      </c>
      <c r="D731" s="19" t="s">
        <v>486</v>
      </c>
      <c r="E731" s="20">
        <v>6</v>
      </c>
      <c r="F731" s="48">
        <v>73.5</v>
      </c>
      <c r="G731" s="49">
        <v>85.46245421245422</v>
      </c>
      <c r="H731" s="44">
        <f t="shared" si="132"/>
        <v>77.48748473748473</v>
      </c>
      <c r="I731" s="104">
        <v>64.00000000000001</v>
      </c>
      <c r="J731" s="103">
        <f t="shared" si="133"/>
        <v>64.00000000000001</v>
      </c>
      <c r="K731" s="36">
        <f t="shared" si="134"/>
        <v>72.09249084249085</v>
      </c>
      <c r="L731" s="64">
        <v>86.30952380952381</v>
      </c>
      <c r="M731" s="65">
        <v>100</v>
      </c>
      <c r="N731" s="90">
        <f t="shared" si="135"/>
        <v>89.42099567099567</v>
      </c>
      <c r="O731" s="66">
        <v>85.86979456795125</v>
      </c>
      <c r="P731" s="57">
        <v>93.51393295000001</v>
      </c>
      <c r="Q731" s="67">
        <v>64.27903497288199</v>
      </c>
      <c r="R731" s="68" t="s">
        <v>1</v>
      </c>
      <c r="S731" s="44">
        <f t="shared" si="136"/>
        <v>81.17015775475882</v>
      </c>
      <c r="T731" s="64">
        <v>97.5</v>
      </c>
      <c r="U731" s="57">
        <v>83.21428571428571</v>
      </c>
      <c r="V731" s="57">
        <v>83.33333333333333</v>
      </c>
      <c r="W731" s="56" t="s">
        <v>1</v>
      </c>
      <c r="X731" s="56" t="s">
        <v>1</v>
      </c>
      <c r="Y731" s="90">
        <f t="shared" si="137"/>
        <v>88.01587301587301</v>
      </c>
      <c r="Z731" s="101">
        <f t="shared" si="138"/>
        <v>86.44349810057044</v>
      </c>
      <c r="AA731" s="50">
        <v>52.7531878105719</v>
      </c>
      <c r="AB731" s="47">
        <v>6.593406593406594</v>
      </c>
      <c r="AC731" s="44">
        <f t="shared" si="139"/>
        <v>41.21324250628058</v>
      </c>
      <c r="AD731" s="85">
        <v>54.69999999999996</v>
      </c>
      <c r="AE731" s="91">
        <f t="shared" si="140"/>
        <v>54.69999999999996</v>
      </c>
      <c r="AF731" s="88">
        <v>68.75</v>
      </c>
      <c r="AG731" s="80">
        <v>100</v>
      </c>
      <c r="AH731" s="92">
        <f t="shared" si="141"/>
        <v>79.16666666666666</v>
      </c>
      <c r="AI731" s="37">
        <f t="shared" si="142"/>
        <v>52.40039600334963</v>
      </c>
      <c r="AJ731" s="38">
        <f t="shared" si="143"/>
        <v>73.36036601978827</v>
      </c>
    </row>
    <row r="732" spans="1:36" ht="15">
      <c r="A732" s="17">
        <v>458</v>
      </c>
      <c r="B732" s="18">
        <v>52240</v>
      </c>
      <c r="C732" s="19" t="s">
        <v>34</v>
      </c>
      <c r="D732" s="19" t="s">
        <v>659</v>
      </c>
      <c r="E732" s="20">
        <v>6</v>
      </c>
      <c r="F732" s="48">
        <v>79.05000000000003</v>
      </c>
      <c r="G732" s="49">
        <v>0</v>
      </c>
      <c r="H732" s="44">
        <f t="shared" si="132"/>
        <v>52.70000000000002</v>
      </c>
      <c r="I732" s="104">
        <v>21.000000000000004</v>
      </c>
      <c r="J732" s="103">
        <f t="shared" si="133"/>
        <v>21.000000000000004</v>
      </c>
      <c r="K732" s="36">
        <f t="shared" si="134"/>
        <v>40.02000000000001</v>
      </c>
      <c r="L732" s="64">
        <v>85.35031847133759</v>
      </c>
      <c r="M732" s="65">
        <v>100</v>
      </c>
      <c r="N732" s="90">
        <f t="shared" si="135"/>
        <v>88.67979154603358</v>
      </c>
      <c r="O732" s="66">
        <v>92.24086406655391</v>
      </c>
      <c r="P732" s="57">
        <v>98.2865707</v>
      </c>
      <c r="Q732" s="67">
        <v>74.1043613707165</v>
      </c>
      <c r="R732" s="68">
        <v>100</v>
      </c>
      <c r="S732" s="44">
        <f t="shared" si="136"/>
        <v>91.1579490343176</v>
      </c>
      <c r="T732" s="64">
        <v>95.83333333333334</v>
      </c>
      <c r="U732" s="57">
        <v>72.8</v>
      </c>
      <c r="V732" s="57">
        <v>83.33333333333333</v>
      </c>
      <c r="W732" s="56" t="s">
        <v>1</v>
      </c>
      <c r="X732" s="56" t="s">
        <v>1</v>
      </c>
      <c r="Y732" s="90">
        <f t="shared" si="137"/>
        <v>83.98888888888888</v>
      </c>
      <c r="Z732" s="101">
        <f t="shared" si="138"/>
        <v>88.34698530456973</v>
      </c>
      <c r="AA732" s="50">
        <v>70.3605225528911</v>
      </c>
      <c r="AB732" s="47">
        <v>7.777777777777778</v>
      </c>
      <c r="AC732" s="44">
        <f t="shared" si="139"/>
        <v>54.714836359112766</v>
      </c>
      <c r="AD732" s="85">
        <v>53.19999999999997</v>
      </c>
      <c r="AE732" s="91">
        <f t="shared" si="140"/>
        <v>53.19999999999997</v>
      </c>
      <c r="AF732" s="88">
        <v>68.75</v>
      </c>
      <c r="AG732" s="80">
        <v>100</v>
      </c>
      <c r="AH732" s="92">
        <f t="shared" si="141"/>
        <v>79.16666666666666</v>
      </c>
      <c r="AI732" s="37">
        <f t="shared" si="142"/>
        <v>59.20124605819346</v>
      </c>
      <c r="AJ732" s="38">
        <f t="shared" si="143"/>
        <v>69.93786646974291</v>
      </c>
    </row>
    <row r="733" spans="1:36" ht="15">
      <c r="A733" s="17">
        <v>846</v>
      </c>
      <c r="B733" s="18">
        <v>52250</v>
      </c>
      <c r="C733" s="19" t="s">
        <v>34</v>
      </c>
      <c r="D733" s="19" t="s">
        <v>330</v>
      </c>
      <c r="E733" s="20">
        <v>6</v>
      </c>
      <c r="F733" s="48">
        <v>91.20000000000002</v>
      </c>
      <c r="G733" s="49">
        <v>98.88888888888887</v>
      </c>
      <c r="H733" s="44">
        <f t="shared" si="132"/>
        <v>93.76296296296297</v>
      </c>
      <c r="I733" s="104">
        <v>5</v>
      </c>
      <c r="J733" s="103">
        <f t="shared" si="133"/>
        <v>5</v>
      </c>
      <c r="K733" s="36">
        <f t="shared" si="134"/>
        <v>58.25777777777778</v>
      </c>
      <c r="L733" s="64">
        <v>23.77622377622378</v>
      </c>
      <c r="M733" s="65">
        <v>100</v>
      </c>
      <c r="N733" s="90">
        <f t="shared" si="135"/>
        <v>41.099809281627465</v>
      </c>
      <c r="O733" s="66">
        <v>63.76240412322887</v>
      </c>
      <c r="P733" s="57">
        <v>85.08648505000001</v>
      </c>
      <c r="Q733" s="67">
        <v>26.747752511898465</v>
      </c>
      <c r="R733" s="68" t="s">
        <v>1</v>
      </c>
      <c r="S733" s="44">
        <f t="shared" si="136"/>
        <v>58.49563126135805</v>
      </c>
      <c r="T733" s="64">
        <v>95.27777777777779</v>
      </c>
      <c r="U733" s="57">
        <v>70.26630434782608</v>
      </c>
      <c r="V733" s="57">
        <v>100</v>
      </c>
      <c r="W733" s="56" t="s">
        <v>1</v>
      </c>
      <c r="X733" s="56" t="s">
        <v>1</v>
      </c>
      <c r="Y733" s="90">
        <f t="shared" si="137"/>
        <v>88.51469404186795</v>
      </c>
      <c r="Z733" s="101">
        <f t="shared" si="138"/>
        <v>58.04604465759897</v>
      </c>
      <c r="AA733" s="50">
        <v>82.3489737665286</v>
      </c>
      <c r="AB733" s="47">
        <v>5.4945054945054945</v>
      </c>
      <c r="AC733" s="44">
        <f t="shared" si="139"/>
        <v>63.13535669852282</v>
      </c>
      <c r="AD733" s="85">
        <v>51.89999999999998</v>
      </c>
      <c r="AE733" s="91">
        <f t="shared" si="140"/>
        <v>51.89999999999998</v>
      </c>
      <c r="AF733" s="88">
        <v>43.75</v>
      </c>
      <c r="AG733" s="80">
        <v>100</v>
      </c>
      <c r="AH733" s="92">
        <f t="shared" si="141"/>
        <v>62.49999999999999</v>
      </c>
      <c r="AI733" s="37">
        <f t="shared" si="142"/>
        <v>60.01219023921217</v>
      </c>
      <c r="AJ733" s="38">
        <f t="shared" si="143"/>
        <v>58.67823495611869</v>
      </c>
    </row>
    <row r="734" spans="1:36" ht="15">
      <c r="A734" s="17">
        <v>269</v>
      </c>
      <c r="B734" s="18">
        <v>52254</v>
      </c>
      <c r="C734" s="19" t="s">
        <v>34</v>
      </c>
      <c r="D734" s="19" t="s">
        <v>703</v>
      </c>
      <c r="E734" s="20">
        <v>6</v>
      </c>
      <c r="F734" s="48">
        <v>59.85</v>
      </c>
      <c r="G734" s="49">
        <v>95.76566951566952</v>
      </c>
      <c r="H734" s="44">
        <f t="shared" si="132"/>
        <v>71.8218898385565</v>
      </c>
      <c r="I734" s="104">
        <v>79.00000000000003</v>
      </c>
      <c r="J734" s="103">
        <f t="shared" si="133"/>
        <v>79.00000000000003</v>
      </c>
      <c r="K734" s="36">
        <f t="shared" si="134"/>
        <v>74.69313390313391</v>
      </c>
      <c r="L734" s="64">
        <v>61.684782608695656</v>
      </c>
      <c r="M734" s="65">
        <v>100</v>
      </c>
      <c r="N734" s="90">
        <f t="shared" si="135"/>
        <v>70.39278656126481</v>
      </c>
      <c r="O734" s="66">
        <v>90.02655952303334</v>
      </c>
      <c r="P734" s="57">
        <v>98.1596862</v>
      </c>
      <c r="Q734" s="67">
        <v>83.12713872071598</v>
      </c>
      <c r="R734" s="68" t="s">
        <v>1</v>
      </c>
      <c r="S734" s="44">
        <f t="shared" si="136"/>
        <v>90.38127119282399</v>
      </c>
      <c r="T734" s="64">
        <v>94.86111111111111</v>
      </c>
      <c r="U734" s="57">
        <v>72.5</v>
      </c>
      <c r="V734" s="57">
        <v>87.03703703703702</v>
      </c>
      <c r="W734" s="56" t="s">
        <v>1</v>
      </c>
      <c r="X734" s="56" t="s">
        <v>1</v>
      </c>
      <c r="Y734" s="90">
        <f t="shared" si="137"/>
        <v>84.79938271604938</v>
      </c>
      <c r="Z734" s="101">
        <f t="shared" si="138"/>
        <v>80.24668472051205</v>
      </c>
      <c r="AA734" s="50">
        <v>79.6950091437295</v>
      </c>
      <c r="AB734" s="47">
        <v>8.695652173913043</v>
      </c>
      <c r="AC734" s="44">
        <f t="shared" si="139"/>
        <v>61.94516990127538</v>
      </c>
      <c r="AD734" s="85">
        <v>60.49999999999995</v>
      </c>
      <c r="AE734" s="91">
        <f t="shared" si="140"/>
        <v>60.49999999999995</v>
      </c>
      <c r="AF734" s="88">
        <v>68.75</v>
      </c>
      <c r="AG734" s="80">
        <v>100</v>
      </c>
      <c r="AH734" s="92">
        <f t="shared" si="141"/>
        <v>79.16666666666666</v>
      </c>
      <c r="AI734" s="37">
        <f t="shared" si="142"/>
        <v>65.00409061401352</v>
      </c>
      <c r="AJ734" s="38">
        <f t="shared" si="143"/>
        <v>74.56319632508686</v>
      </c>
    </row>
    <row r="735" spans="1:36" ht="15">
      <c r="A735" s="17">
        <v>864</v>
      </c>
      <c r="B735" s="18">
        <v>52256</v>
      </c>
      <c r="C735" s="19" t="s">
        <v>34</v>
      </c>
      <c r="D735" s="19" t="s">
        <v>413</v>
      </c>
      <c r="E735" s="20">
        <v>6</v>
      </c>
      <c r="F735" s="48">
        <v>97.39999999999999</v>
      </c>
      <c r="G735" s="49">
        <v>90.47110297110297</v>
      </c>
      <c r="H735" s="44">
        <f t="shared" si="132"/>
        <v>95.0903676570343</v>
      </c>
      <c r="I735" s="104">
        <v>15.000000000000002</v>
      </c>
      <c r="J735" s="103">
        <f t="shared" si="133"/>
        <v>15.000000000000002</v>
      </c>
      <c r="K735" s="36">
        <f t="shared" si="134"/>
        <v>63.05422059422058</v>
      </c>
      <c r="L735" s="64">
        <v>92.42424242424242</v>
      </c>
      <c r="M735" s="65">
        <v>0</v>
      </c>
      <c r="N735" s="90">
        <f t="shared" si="135"/>
        <v>71.41873278236915</v>
      </c>
      <c r="O735" s="66">
        <v>46.22439674523008</v>
      </c>
      <c r="P735" s="57">
        <v>96.89722585</v>
      </c>
      <c r="Q735" s="67">
        <v>84.9867724867725</v>
      </c>
      <c r="R735" s="68">
        <v>100</v>
      </c>
      <c r="S735" s="44">
        <f t="shared" si="136"/>
        <v>82.02709877050064</v>
      </c>
      <c r="T735" s="64">
        <v>38.88888888888889</v>
      </c>
      <c r="U735" s="57">
        <v>46.00000000000001</v>
      </c>
      <c r="V735" s="57">
        <v>98.61111111111113</v>
      </c>
      <c r="W735" s="56" t="s">
        <v>1</v>
      </c>
      <c r="X735" s="56" t="s">
        <v>1</v>
      </c>
      <c r="Y735" s="90">
        <f t="shared" si="137"/>
        <v>61.16666666666667</v>
      </c>
      <c r="Z735" s="101">
        <f t="shared" si="138"/>
        <v>72.35291403080262</v>
      </c>
      <c r="AA735" s="50">
        <v>0</v>
      </c>
      <c r="AB735" s="47">
        <v>5.4945054945054945</v>
      </c>
      <c r="AC735" s="44">
        <f t="shared" si="139"/>
        <v>1.3736263736263736</v>
      </c>
      <c r="AD735" s="85">
        <v>46.599999999999945</v>
      </c>
      <c r="AE735" s="91">
        <f t="shared" si="140"/>
        <v>46.599999999999945</v>
      </c>
      <c r="AF735" s="88">
        <v>78.125</v>
      </c>
      <c r="AG735" s="80">
        <v>100</v>
      </c>
      <c r="AH735" s="92">
        <f t="shared" si="141"/>
        <v>85.41666666666666</v>
      </c>
      <c r="AI735" s="37">
        <f t="shared" si="142"/>
        <v>30.242600732600714</v>
      </c>
      <c r="AJ735" s="38">
        <f t="shared" si="143"/>
        <v>57.86008135402564</v>
      </c>
    </row>
    <row r="736" spans="1:36" ht="15">
      <c r="A736" s="17">
        <v>700</v>
      </c>
      <c r="B736" s="18">
        <v>52258</v>
      </c>
      <c r="C736" s="19" t="s">
        <v>34</v>
      </c>
      <c r="D736" s="19" t="s">
        <v>97</v>
      </c>
      <c r="E736" s="20">
        <v>6</v>
      </c>
      <c r="F736" s="48">
        <v>58.95</v>
      </c>
      <c r="G736" s="49">
        <v>65.79110704110704</v>
      </c>
      <c r="H736" s="44">
        <f t="shared" si="132"/>
        <v>61.230369013702344</v>
      </c>
      <c r="I736" s="104">
        <v>10</v>
      </c>
      <c r="J736" s="103">
        <f t="shared" si="133"/>
        <v>10</v>
      </c>
      <c r="K736" s="36">
        <f t="shared" si="134"/>
        <v>40.738221408221406</v>
      </c>
      <c r="L736" s="64">
        <v>97.14285714285714</v>
      </c>
      <c r="M736" s="65">
        <v>100</v>
      </c>
      <c r="N736" s="90">
        <f t="shared" si="135"/>
        <v>97.79220779220779</v>
      </c>
      <c r="O736" s="66">
        <v>79.07345225477115</v>
      </c>
      <c r="P736" s="57">
        <v>98.91777405</v>
      </c>
      <c r="Q736" s="67">
        <v>46.5080346106304</v>
      </c>
      <c r="R736" s="68">
        <v>100</v>
      </c>
      <c r="S736" s="44">
        <f t="shared" si="136"/>
        <v>81.1248152288504</v>
      </c>
      <c r="T736" s="64">
        <v>100</v>
      </c>
      <c r="U736" s="57">
        <v>81.71428571428572</v>
      </c>
      <c r="V736" s="57">
        <v>90.74074074074072</v>
      </c>
      <c r="W736" s="56" t="s">
        <v>1</v>
      </c>
      <c r="X736" s="56" t="s">
        <v>1</v>
      </c>
      <c r="Y736" s="90">
        <f t="shared" si="137"/>
        <v>90.81834215167547</v>
      </c>
      <c r="Z736" s="101">
        <f t="shared" si="138"/>
        <v>90.78491441820566</v>
      </c>
      <c r="AA736" s="50">
        <v>18.599622250645</v>
      </c>
      <c r="AB736" s="47">
        <v>5.4945054945054945</v>
      </c>
      <c r="AC736" s="44">
        <f t="shared" si="139"/>
        <v>15.323343061610126</v>
      </c>
      <c r="AD736" s="85">
        <v>51.09999999999994</v>
      </c>
      <c r="AE736" s="91">
        <f t="shared" si="140"/>
        <v>51.09999999999994</v>
      </c>
      <c r="AF736" s="88">
        <v>53.125</v>
      </c>
      <c r="AG736" s="80">
        <v>100</v>
      </c>
      <c r="AH736" s="92">
        <f t="shared" si="141"/>
        <v>68.75</v>
      </c>
      <c r="AI736" s="37">
        <f t="shared" si="142"/>
        <v>35.54911629952538</v>
      </c>
      <c r="AJ736" s="38">
        <f t="shared" si="143"/>
        <v>64.20483638060473</v>
      </c>
    </row>
    <row r="737" spans="1:36" ht="15">
      <c r="A737" s="17">
        <v>843</v>
      </c>
      <c r="B737" s="18">
        <v>52260</v>
      </c>
      <c r="C737" s="19" t="s">
        <v>34</v>
      </c>
      <c r="D737" s="19" t="s">
        <v>670</v>
      </c>
      <c r="E737" s="20">
        <v>6</v>
      </c>
      <c r="F737" s="48">
        <v>53.25000000000001</v>
      </c>
      <c r="G737" s="49">
        <v>85.08089133089133</v>
      </c>
      <c r="H737" s="44">
        <f t="shared" si="132"/>
        <v>63.86029711029711</v>
      </c>
      <c r="I737" s="104">
        <v>10</v>
      </c>
      <c r="J737" s="103">
        <f t="shared" si="133"/>
        <v>10</v>
      </c>
      <c r="K737" s="36">
        <f t="shared" si="134"/>
        <v>42.31617826617826</v>
      </c>
      <c r="L737" s="64">
        <v>66.51162790697674</v>
      </c>
      <c r="M737" s="65">
        <v>100</v>
      </c>
      <c r="N737" s="90">
        <f t="shared" si="135"/>
        <v>74.12262156448202</v>
      </c>
      <c r="O737" s="66">
        <v>28.748831325963813</v>
      </c>
      <c r="P737" s="57">
        <v>99.2851258</v>
      </c>
      <c r="Q737" s="67">
        <v>95.87690469076784</v>
      </c>
      <c r="R737" s="68">
        <v>100</v>
      </c>
      <c r="S737" s="44">
        <f t="shared" si="136"/>
        <v>80.97771545418291</v>
      </c>
      <c r="T737" s="64">
        <v>97.22222222222221</v>
      </c>
      <c r="U737" s="57">
        <v>60.5</v>
      </c>
      <c r="V737" s="57">
        <v>96.2962962962963</v>
      </c>
      <c r="W737" s="56" t="s">
        <v>1</v>
      </c>
      <c r="X737" s="56" t="s">
        <v>1</v>
      </c>
      <c r="Y737" s="90">
        <f t="shared" si="137"/>
        <v>84.67283950617283</v>
      </c>
      <c r="Z737" s="101">
        <f t="shared" si="138"/>
        <v>78.8483039151921</v>
      </c>
      <c r="AA737" s="50">
        <v>0</v>
      </c>
      <c r="AB737" s="47">
        <v>3.296703296703297</v>
      </c>
      <c r="AC737" s="44">
        <f t="shared" si="139"/>
        <v>0.8241758241758242</v>
      </c>
      <c r="AD737" s="85">
        <v>67.5</v>
      </c>
      <c r="AE737" s="91">
        <f t="shared" si="140"/>
        <v>67.5</v>
      </c>
      <c r="AF737" s="88">
        <v>84.375</v>
      </c>
      <c r="AG737" s="80">
        <v>100</v>
      </c>
      <c r="AH737" s="92">
        <f t="shared" si="141"/>
        <v>89.58333333333333</v>
      </c>
      <c r="AI737" s="37">
        <f t="shared" si="142"/>
        <v>36.35622710622711</v>
      </c>
      <c r="AJ737" s="38">
        <f t="shared" si="143"/>
        <v>58.79425574269984</v>
      </c>
    </row>
    <row r="738" spans="1:36" ht="15">
      <c r="A738" s="17">
        <v>524</v>
      </c>
      <c r="B738" s="18">
        <v>52287</v>
      </c>
      <c r="C738" s="19" t="s">
        <v>34</v>
      </c>
      <c r="D738" s="19" t="s">
        <v>555</v>
      </c>
      <c r="E738" s="20">
        <v>6</v>
      </c>
      <c r="F738" s="48">
        <v>79.2</v>
      </c>
      <c r="G738" s="49">
        <v>82.02838827838826</v>
      </c>
      <c r="H738" s="44">
        <f t="shared" si="132"/>
        <v>80.14279609279609</v>
      </c>
      <c r="I738" s="104">
        <v>32</v>
      </c>
      <c r="J738" s="103">
        <f t="shared" si="133"/>
        <v>32</v>
      </c>
      <c r="K738" s="36">
        <f t="shared" si="134"/>
        <v>60.885677655677654</v>
      </c>
      <c r="L738" s="64">
        <v>25.83798882681564</v>
      </c>
      <c r="M738" s="65">
        <v>100</v>
      </c>
      <c r="N738" s="90">
        <f t="shared" si="135"/>
        <v>42.69299136617572</v>
      </c>
      <c r="O738" s="66">
        <v>89.14336871020875</v>
      </c>
      <c r="P738" s="57">
        <v>99.82466545</v>
      </c>
      <c r="Q738" s="67">
        <v>41.9753086419753</v>
      </c>
      <c r="R738" s="68">
        <v>100</v>
      </c>
      <c r="S738" s="44">
        <f t="shared" si="136"/>
        <v>82.735835700546</v>
      </c>
      <c r="T738" s="64">
        <v>100</v>
      </c>
      <c r="U738" s="57">
        <v>78.75</v>
      </c>
      <c r="V738" s="57">
        <v>100</v>
      </c>
      <c r="W738" s="56" t="s">
        <v>1</v>
      </c>
      <c r="X738" s="56" t="s">
        <v>1</v>
      </c>
      <c r="Y738" s="90">
        <f t="shared" si="137"/>
        <v>92.91666666666666</v>
      </c>
      <c r="Z738" s="101">
        <f t="shared" si="138"/>
        <v>67.56038362529203</v>
      </c>
      <c r="AA738" s="50">
        <v>88.7951780359668</v>
      </c>
      <c r="AB738" s="47">
        <v>61.702127659574465</v>
      </c>
      <c r="AC738" s="44">
        <f t="shared" si="139"/>
        <v>82.02191544186871</v>
      </c>
      <c r="AD738" s="85">
        <v>59.39999999999996</v>
      </c>
      <c r="AE738" s="91">
        <f t="shared" si="140"/>
        <v>59.39999999999996</v>
      </c>
      <c r="AF738" s="88">
        <v>65.625</v>
      </c>
      <c r="AG738" s="80">
        <v>100</v>
      </c>
      <c r="AH738" s="92">
        <f t="shared" si="141"/>
        <v>77.08333333333333</v>
      </c>
      <c r="AI738" s="37">
        <f t="shared" si="142"/>
        <v>75.00168823566331</v>
      </c>
      <c r="AJ738" s="38">
        <f t="shared" si="143"/>
        <v>68.45783381448054</v>
      </c>
    </row>
    <row r="739" spans="1:36" ht="15">
      <c r="A739" s="17">
        <v>283</v>
      </c>
      <c r="B739" s="18">
        <v>52317</v>
      </c>
      <c r="C739" s="19" t="s">
        <v>34</v>
      </c>
      <c r="D739" s="19" t="s">
        <v>73</v>
      </c>
      <c r="E739" s="20">
        <v>6</v>
      </c>
      <c r="F739" s="48">
        <v>58.5</v>
      </c>
      <c r="G739" s="49">
        <v>90.01271876271876</v>
      </c>
      <c r="H739" s="44">
        <f t="shared" si="132"/>
        <v>69.00423958757293</v>
      </c>
      <c r="I739" s="104">
        <v>21.000000000000004</v>
      </c>
      <c r="J739" s="103">
        <f t="shared" si="133"/>
        <v>21.000000000000004</v>
      </c>
      <c r="K739" s="36">
        <f t="shared" si="134"/>
        <v>49.802543752543755</v>
      </c>
      <c r="L739" s="64">
        <v>93.18181818181819</v>
      </c>
      <c r="M739" s="65">
        <v>100</v>
      </c>
      <c r="N739" s="90">
        <f t="shared" si="135"/>
        <v>94.7314049586777</v>
      </c>
      <c r="O739" s="66">
        <v>93.80654888688377</v>
      </c>
      <c r="P739" s="57">
        <v>98.8515735</v>
      </c>
      <c r="Q739" s="67">
        <v>35.43307086614173</v>
      </c>
      <c r="R739" s="68">
        <v>100</v>
      </c>
      <c r="S739" s="44">
        <f t="shared" si="136"/>
        <v>82.02279831325637</v>
      </c>
      <c r="T739" s="64">
        <v>99.30555555555554</v>
      </c>
      <c r="U739" s="57">
        <v>75</v>
      </c>
      <c r="V739" s="57">
        <v>88.88888888888887</v>
      </c>
      <c r="W739" s="56" t="s">
        <v>1</v>
      </c>
      <c r="X739" s="56" t="s">
        <v>1</v>
      </c>
      <c r="Y739" s="90">
        <f t="shared" si="137"/>
        <v>87.73148148148147</v>
      </c>
      <c r="Z739" s="101">
        <f t="shared" si="138"/>
        <v>88.98466919761577</v>
      </c>
      <c r="AA739" s="50">
        <v>95.2521576605213</v>
      </c>
      <c r="AB739" s="47">
        <v>5.4945054945054945</v>
      </c>
      <c r="AC739" s="44">
        <f t="shared" si="139"/>
        <v>72.81274461901735</v>
      </c>
      <c r="AD739" s="85">
        <v>55.09999999999997</v>
      </c>
      <c r="AE739" s="91">
        <f t="shared" si="140"/>
        <v>55.09999999999997</v>
      </c>
      <c r="AF739" s="88">
        <v>40.625</v>
      </c>
      <c r="AG739" s="80">
        <v>100</v>
      </c>
      <c r="AH739" s="92">
        <f t="shared" si="141"/>
        <v>60.41666666666666</v>
      </c>
      <c r="AI739" s="37">
        <f t="shared" si="142"/>
        <v>65.61013046347591</v>
      </c>
      <c r="AJ739" s="38">
        <f t="shared" si="143"/>
        <v>74.13588248835941</v>
      </c>
    </row>
    <row r="740" spans="1:36" ht="15">
      <c r="A740" s="17">
        <v>822</v>
      </c>
      <c r="B740" s="18">
        <v>52320</v>
      </c>
      <c r="C740" s="19" t="s">
        <v>34</v>
      </c>
      <c r="D740" s="19" t="s">
        <v>503</v>
      </c>
      <c r="E740" s="20">
        <v>6</v>
      </c>
      <c r="F740" s="48">
        <v>61.6</v>
      </c>
      <c r="G740" s="49">
        <v>99.81481481481481</v>
      </c>
      <c r="H740" s="44">
        <f t="shared" si="132"/>
        <v>74.33827160493826</v>
      </c>
      <c r="I740" s="104">
        <v>16</v>
      </c>
      <c r="J740" s="103">
        <f t="shared" si="133"/>
        <v>16</v>
      </c>
      <c r="K740" s="36">
        <f t="shared" si="134"/>
        <v>51.002962962962954</v>
      </c>
      <c r="L740" s="64">
        <v>64.44866920152091</v>
      </c>
      <c r="M740" s="65">
        <v>100</v>
      </c>
      <c r="N740" s="90">
        <f t="shared" si="135"/>
        <v>72.52851711026616</v>
      </c>
      <c r="O740" s="66">
        <v>91.73644338118022</v>
      </c>
      <c r="P740" s="57">
        <v>95.61609360000001</v>
      </c>
      <c r="Q740" s="67">
        <v>56.789031402034496</v>
      </c>
      <c r="R740" s="68">
        <v>100</v>
      </c>
      <c r="S740" s="44">
        <f t="shared" si="136"/>
        <v>86.03539209580369</v>
      </c>
      <c r="T740" s="64">
        <v>100</v>
      </c>
      <c r="U740" s="57">
        <v>87</v>
      </c>
      <c r="V740" s="57">
        <v>94.44444444444446</v>
      </c>
      <c r="W740" s="56" t="s">
        <v>1</v>
      </c>
      <c r="X740" s="56" t="s">
        <v>1</v>
      </c>
      <c r="Y740" s="90">
        <f t="shared" si="137"/>
        <v>93.81481481481481</v>
      </c>
      <c r="Z740" s="101">
        <f t="shared" si="138"/>
        <v>81.95942855472984</v>
      </c>
      <c r="AA740" s="50">
        <v>0</v>
      </c>
      <c r="AB740" s="47">
        <v>5.4945054945054945</v>
      </c>
      <c r="AC740" s="44">
        <f t="shared" si="139"/>
        <v>1.3736263736263736</v>
      </c>
      <c r="AD740" s="85">
        <v>58.49999999999997</v>
      </c>
      <c r="AE740" s="91">
        <f t="shared" si="140"/>
        <v>58.49999999999997</v>
      </c>
      <c r="AF740" s="88">
        <v>40.625</v>
      </c>
      <c r="AG740" s="80">
        <v>100</v>
      </c>
      <c r="AH740" s="92">
        <f t="shared" si="141"/>
        <v>60.41666666666666</v>
      </c>
      <c r="AI740" s="37">
        <f t="shared" si="142"/>
        <v>28.415934065934056</v>
      </c>
      <c r="AJ740" s="38">
        <f t="shared" si="143"/>
        <v>59.70508708973773</v>
      </c>
    </row>
    <row r="741" spans="1:36" ht="15">
      <c r="A741" s="17">
        <v>499</v>
      </c>
      <c r="B741" s="18">
        <v>52323</v>
      </c>
      <c r="C741" s="19" t="s">
        <v>34</v>
      </c>
      <c r="D741" s="19" t="s">
        <v>94</v>
      </c>
      <c r="E741" s="20">
        <v>6</v>
      </c>
      <c r="F741" s="48">
        <v>48.50000000000001</v>
      </c>
      <c r="G741" s="49">
        <v>87.6633089133089</v>
      </c>
      <c r="H741" s="44">
        <f t="shared" si="132"/>
        <v>61.5544363044363</v>
      </c>
      <c r="I741" s="104">
        <v>21.000000000000004</v>
      </c>
      <c r="J741" s="103">
        <f t="shared" si="133"/>
        <v>21.000000000000004</v>
      </c>
      <c r="K741" s="36">
        <f t="shared" si="134"/>
        <v>45.33266178266179</v>
      </c>
      <c r="L741" s="64">
        <v>97.13375796178345</v>
      </c>
      <c r="M741" s="65">
        <v>100</v>
      </c>
      <c r="N741" s="90">
        <f t="shared" si="135"/>
        <v>97.78517660683266</v>
      </c>
      <c r="O741" s="66">
        <v>92.50364883155852</v>
      </c>
      <c r="P741" s="57">
        <v>99.67062754999999</v>
      </c>
      <c r="Q741" s="67">
        <v>30.312035661218424</v>
      </c>
      <c r="R741" s="68">
        <v>100</v>
      </c>
      <c r="S741" s="44">
        <f t="shared" si="136"/>
        <v>80.62157801069424</v>
      </c>
      <c r="T741" s="64">
        <v>97.63888888888889</v>
      </c>
      <c r="U741" s="57">
        <v>57.49999999999999</v>
      </c>
      <c r="V741" s="57">
        <v>98.61111111111113</v>
      </c>
      <c r="W741" s="56" t="s">
        <v>1</v>
      </c>
      <c r="X741" s="56" t="s">
        <v>1</v>
      </c>
      <c r="Y741" s="90">
        <f t="shared" si="137"/>
        <v>84.58333333333333</v>
      </c>
      <c r="Z741" s="101">
        <f t="shared" si="138"/>
        <v>89.12438267042853</v>
      </c>
      <c r="AA741" s="50">
        <v>57.0970208229745</v>
      </c>
      <c r="AB741" s="47">
        <v>6.593406593406594</v>
      </c>
      <c r="AC741" s="44">
        <f t="shared" si="139"/>
        <v>44.47111726558252</v>
      </c>
      <c r="AD741" s="85">
        <v>46.199999999999925</v>
      </c>
      <c r="AE741" s="91">
        <f t="shared" si="140"/>
        <v>46.199999999999925</v>
      </c>
      <c r="AF741" s="88">
        <v>65.625</v>
      </c>
      <c r="AG741" s="80">
        <v>100</v>
      </c>
      <c r="AH741" s="92">
        <f t="shared" si="141"/>
        <v>77.08333333333333</v>
      </c>
      <c r="AI741" s="37">
        <f t="shared" si="142"/>
        <v>51.45459587497732</v>
      </c>
      <c r="AJ741" s="38">
        <f t="shared" si="143"/>
        <v>69.06510245423982</v>
      </c>
    </row>
    <row r="742" spans="1:36" ht="15">
      <c r="A742" s="17">
        <v>326</v>
      </c>
      <c r="B742" s="18">
        <v>52352</v>
      </c>
      <c r="C742" s="19" t="s">
        <v>34</v>
      </c>
      <c r="D742" s="19" t="s">
        <v>35</v>
      </c>
      <c r="E742" s="20">
        <v>6</v>
      </c>
      <c r="F742" s="48">
        <v>32.70000000000001</v>
      </c>
      <c r="G742" s="49">
        <v>83.02604802604803</v>
      </c>
      <c r="H742" s="44">
        <f t="shared" si="132"/>
        <v>49.47534934201602</v>
      </c>
      <c r="I742" s="104">
        <v>34</v>
      </c>
      <c r="J742" s="103">
        <f t="shared" si="133"/>
        <v>34</v>
      </c>
      <c r="K742" s="36">
        <f t="shared" si="134"/>
        <v>43.28520960520961</v>
      </c>
      <c r="L742" s="64">
        <v>80.82788671023965</v>
      </c>
      <c r="M742" s="65">
        <v>100</v>
      </c>
      <c r="N742" s="90">
        <f t="shared" si="135"/>
        <v>85.18518518518519</v>
      </c>
      <c r="O742" s="66">
        <v>74.6058208290662</v>
      </c>
      <c r="P742" s="57">
        <v>97.57176145</v>
      </c>
      <c r="Q742" s="67">
        <v>88.26199740596627</v>
      </c>
      <c r="R742" s="68">
        <v>100</v>
      </c>
      <c r="S742" s="44">
        <f t="shared" si="136"/>
        <v>90.10989492125812</v>
      </c>
      <c r="T742" s="64">
        <v>98.61111111111111</v>
      </c>
      <c r="U742" s="57">
        <v>76.75</v>
      </c>
      <c r="V742" s="57">
        <v>100</v>
      </c>
      <c r="W742" s="56" t="s">
        <v>1</v>
      </c>
      <c r="X742" s="56" t="s">
        <v>1</v>
      </c>
      <c r="Y742" s="90">
        <f t="shared" si="137"/>
        <v>91.78703703703702</v>
      </c>
      <c r="Z742" s="101">
        <f t="shared" si="138"/>
        <v>88.34553674517296</v>
      </c>
      <c r="AA742" s="50">
        <v>93.2893452002543</v>
      </c>
      <c r="AB742" s="47">
        <v>5.4945054945054945</v>
      </c>
      <c r="AC742" s="44">
        <f t="shared" si="139"/>
        <v>71.34063527381711</v>
      </c>
      <c r="AD742" s="85">
        <v>67.7</v>
      </c>
      <c r="AE742" s="91">
        <f t="shared" si="140"/>
        <v>67.7</v>
      </c>
      <c r="AF742" s="88">
        <v>43.75</v>
      </c>
      <c r="AG742" s="80">
        <v>100</v>
      </c>
      <c r="AH742" s="92">
        <f t="shared" si="141"/>
        <v>62.49999999999999</v>
      </c>
      <c r="AI742" s="37">
        <f t="shared" si="142"/>
        <v>68.6016721460358</v>
      </c>
      <c r="AJ742" s="38">
        <f t="shared" si="143"/>
        <v>73.41031193743915</v>
      </c>
    </row>
    <row r="743" spans="1:36" ht="15">
      <c r="A743" s="17">
        <v>407</v>
      </c>
      <c r="B743" s="18">
        <v>52354</v>
      </c>
      <c r="C743" s="19" t="s">
        <v>34</v>
      </c>
      <c r="D743" s="19" t="s">
        <v>502</v>
      </c>
      <c r="E743" s="20">
        <v>6</v>
      </c>
      <c r="F743" s="48">
        <v>0</v>
      </c>
      <c r="G743" s="49">
        <v>99.81481481481481</v>
      </c>
      <c r="H743" s="44">
        <f t="shared" si="132"/>
        <v>33.2716049382716</v>
      </c>
      <c r="I743" s="104">
        <v>0</v>
      </c>
      <c r="J743" s="103">
        <f t="shared" si="133"/>
        <v>0</v>
      </c>
      <c r="K743" s="36">
        <f t="shared" si="134"/>
        <v>19.96296296296296</v>
      </c>
      <c r="L743" s="64">
        <v>91.69675090252709</v>
      </c>
      <c r="M743" s="65">
        <v>100</v>
      </c>
      <c r="N743" s="90">
        <f t="shared" si="135"/>
        <v>93.58385297013456</v>
      </c>
      <c r="O743" s="66">
        <v>72.19423832376413</v>
      </c>
      <c r="P743" s="57">
        <v>95.56123815</v>
      </c>
      <c r="Q743" s="67">
        <v>91.98606271777004</v>
      </c>
      <c r="R743" s="68">
        <v>100</v>
      </c>
      <c r="S743" s="44">
        <f t="shared" si="136"/>
        <v>89.93538479788354</v>
      </c>
      <c r="T743" s="64">
        <v>97.22222222222221</v>
      </c>
      <c r="U743" s="57">
        <v>73</v>
      </c>
      <c r="V743" s="57">
        <v>100</v>
      </c>
      <c r="W743" s="56" t="s">
        <v>1</v>
      </c>
      <c r="X743" s="56" t="s">
        <v>1</v>
      </c>
      <c r="Y743" s="90">
        <f t="shared" si="137"/>
        <v>90.07407407407406</v>
      </c>
      <c r="Z743" s="101">
        <f t="shared" si="138"/>
        <v>91.57399621995972</v>
      </c>
      <c r="AA743" s="50">
        <v>93.9102564102564</v>
      </c>
      <c r="AB743" s="47">
        <v>5.4945054945054945</v>
      </c>
      <c r="AC743" s="44">
        <f t="shared" si="139"/>
        <v>71.80631868131867</v>
      </c>
      <c r="AD743" s="85">
        <v>62.59999999999996</v>
      </c>
      <c r="AE743" s="91">
        <f t="shared" si="140"/>
        <v>62.59999999999996</v>
      </c>
      <c r="AF743" s="88">
        <v>71.875</v>
      </c>
      <c r="AG743" s="80">
        <v>100</v>
      </c>
      <c r="AH743" s="92">
        <f t="shared" si="141"/>
        <v>81.25</v>
      </c>
      <c r="AI743" s="37">
        <f t="shared" si="142"/>
        <v>71.24003663003661</v>
      </c>
      <c r="AJ743" s="38">
        <f t="shared" si="143"/>
        <v>71.15160169158344</v>
      </c>
    </row>
    <row r="744" spans="1:36" ht="15">
      <c r="A744" s="17">
        <v>415</v>
      </c>
      <c r="B744" s="18">
        <v>52356</v>
      </c>
      <c r="C744" s="19" t="s">
        <v>34</v>
      </c>
      <c r="D744" s="19" t="s">
        <v>224</v>
      </c>
      <c r="E744" s="20">
        <v>4</v>
      </c>
      <c r="F744" s="48">
        <v>71.60000000000001</v>
      </c>
      <c r="G744" s="49">
        <v>78.16239316239316</v>
      </c>
      <c r="H744" s="44">
        <f t="shared" si="132"/>
        <v>73.78746438746438</v>
      </c>
      <c r="I744" s="104">
        <v>21.000000000000004</v>
      </c>
      <c r="J744" s="103">
        <f t="shared" si="133"/>
        <v>21.000000000000004</v>
      </c>
      <c r="K744" s="36">
        <f t="shared" si="134"/>
        <v>52.67247863247863</v>
      </c>
      <c r="L744" s="64">
        <v>89.11007025761124</v>
      </c>
      <c r="M744" s="65">
        <v>100</v>
      </c>
      <c r="N744" s="90">
        <f t="shared" si="135"/>
        <v>91.58505428997233</v>
      </c>
      <c r="O744" s="66">
        <v>94.73643321792737</v>
      </c>
      <c r="P744" s="57">
        <v>93.89642625</v>
      </c>
      <c r="Q744" s="67">
        <v>5.874183006535947</v>
      </c>
      <c r="R744" s="68">
        <v>100</v>
      </c>
      <c r="S744" s="44">
        <f t="shared" si="136"/>
        <v>73.62676061861583</v>
      </c>
      <c r="T744" s="64">
        <v>95.27777777777779</v>
      </c>
      <c r="U744" s="57">
        <v>71.25</v>
      </c>
      <c r="V744" s="57">
        <v>98.14814814814815</v>
      </c>
      <c r="W744" s="56" t="s">
        <v>1</v>
      </c>
      <c r="X744" s="56" t="s">
        <v>1</v>
      </c>
      <c r="Y744" s="90">
        <f t="shared" si="137"/>
        <v>88.22530864197532</v>
      </c>
      <c r="Z744" s="101">
        <f t="shared" si="138"/>
        <v>85.03206135961896</v>
      </c>
      <c r="AA744" s="50">
        <v>69.0648788687658</v>
      </c>
      <c r="AB744" s="47">
        <v>4.032258064516129</v>
      </c>
      <c r="AC744" s="44">
        <f t="shared" si="139"/>
        <v>52.80672366770339</v>
      </c>
      <c r="AD744" s="85">
        <v>59.69999999999994</v>
      </c>
      <c r="AE744" s="91">
        <f t="shared" si="140"/>
        <v>59.69999999999994</v>
      </c>
      <c r="AF744" s="88">
        <v>65.625</v>
      </c>
      <c r="AG744" s="80">
        <v>100</v>
      </c>
      <c r="AH744" s="92">
        <f t="shared" si="141"/>
        <v>77.08333333333333</v>
      </c>
      <c r="AI744" s="37">
        <f t="shared" si="142"/>
        <v>59.50025262277512</v>
      </c>
      <c r="AJ744" s="38">
        <f t="shared" si="143"/>
        <v>70.90060219313774</v>
      </c>
    </row>
    <row r="745" spans="1:36" ht="15">
      <c r="A745" s="17">
        <v>735</v>
      </c>
      <c r="B745" s="18">
        <v>52378</v>
      </c>
      <c r="C745" s="19" t="s">
        <v>34</v>
      </c>
      <c r="D745" s="19" t="s">
        <v>384</v>
      </c>
      <c r="E745" s="20">
        <v>6</v>
      </c>
      <c r="F745" s="48">
        <v>84.05</v>
      </c>
      <c r="G745" s="49">
        <v>75.61253561253561</v>
      </c>
      <c r="H745" s="44">
        <f t="shared" si="132"/>
        <v>81.2375118708452</v>
      </c>
      <c r="I745" s="104">
        <v>21.000000000000004</v>
      </c>
      <c r="J745" s="103">
        <f t="shared" si="133"/>
        <v>21.000000000000004</v>
      </c>
      <c r="K745" s="36">
        <f t="shared" si="134"/>
        <v>57.14250712250711</v>
      </c>
      <c r="L745" s="64">
        <v>21.94656488549618</v>
      </c>
      <c r="M745" s="65">
        <v>100</v>
      </c>
      <c r="N745" s="90">
        <f t="shared" si="135"/>
        <v>39.68598195697432</v>
      </c>
      <c r="O745" s="66">
        <v>97.91666666666667</v>
      </c>
      <c r="P745" s="57">
        <v>100</v>
      </c>
      <c r="Q745" s="67">
        <v>76.6606248000853</v>
      </c>
      <c r="R745" s="68">
        <v>100</v>
      </c>
      <c r="S745" s="44">
        <f t="shared" si="136"/>
        <v>93.644322866688</v>
      </c>
      <c r="T745" s="64">
        <v>100</v>
      </c>
      <c r="U745" s="57">
        <v>74.99999999999999</v>
      </c>
      <c r="V745" s="57">
        <v>100</v>
      </c>
      <c r="W745" s="56" t="s">
        <v>1</v>
      </c>
      <c r="X745" s="56" t="s">
        <v>1</v>
      </c>
      <c r="Y745" s="90">
        <f t="shared" si="137"/>
        <v>91.66666666666666</v>
      </c>
      <c r="Z745" s="101">
        <f t="shared" si="138"/>
        <v>69.42801537840886</v>
      </c>
      <c r="AA745" s="50">
        <v>70.9499451712709</v>
      </c>
      <c r="AB745" s="47">
        <v>5.4945054945054945</v>
      </c>
      <c r="AC745" s="44">
        <f t="shared" si="139"/>
        <v>54.58608525207955</v>
      </c>
      <c r="AD745" s="85">
        <v>58.49999999999996</v>
      </c>
      <c r="AE745" s="91">
        <f t="shared" si="140"/>
        <v>58.49999999999996</v>
      </c>
      <c r="AF745" s="88">
        <v>40.625</v>
      </c>
      <c r="AG745" s="80">
        <v>100</v>
      </c>
      <c r="AH745" s="92">
        <f t="shared" si="141"/>
        <v>60.41666666666666</v>
      </c>
      <c r="AI745" s="37">
        <f t="shared" si="142"/>
        <v>56.79591213444242</v>
      </c>
      <c r="AJ745" s="38">
        <f t="shared" si="143"/>
        <v>63.18128275403858</v>
      </c>
    </row>
    <row r="746" spans="1:36" ht="15">
      <c r="A746" s="17">
        <v>109</v>
      </c>
      <c r="B746" s="18">
        <v>52381</v>
      </c>
      <c r="C746" s="19" t="s">
        <v>34</v>
      </c>
      <c r="D746" s="19" t="s">
        <v>199</v>
      </c>
      <c r="E746" s="20">
        <v>6</v>
      </c>
      <c r="F746" s="48">
        <v>82.69999999999999</v>
      </c>
      <c r="G746" s="49">
        <v>90.9045584045584</v>
      </c>
      <c r="H746" s="44">
        <f t="shared" si="132"/>
        <v>85.43485280151945</v>
      </c>
      <c r="I746" s="104">
        <v>21.000000000000004</v>
      </c>
      <c r="J746" s="103">
        <f t="shared" si="133"/>
        <v>21.000000000000004</v>
      </c>
      <c r="K746" s="36">
        <f t="shared" si="134"/>
        <v>59.66091168091167</v>
      </c>
      <c r="L746" s="64">
        <v>99.2094861660079</v>
      </c>
      <c r="M746" s="65">
        <v>100</v>
      </c>
      <c r="N746" s="90">
        <f t="shared" si="135"/>
        <v>99.38914840100611</v>
      </c>
      <c r="O746" s="66">
        <v>80.75073605225673</v>
      </c>
      <c r="P746" s="57">
        <v>98.0572605</v>
      </c>
      <c r="Q746" s="67">
        <v>24.678456591639872</v>
      </c>
      <c r="R746" s="68">
        <v>100</v>
      </c>
      <c r="S746" s="44">
        <f t="shared" si="136"/>
        <v>75.87161328597415</v>
      </c>
      <c r="T746" s="64">
        <v>99.16666666666667</v>
      </c>
      <c r="U746" s="57">
        <v>75.46666666666665</v>
      </c>
      <c r="V746" s="57">
        <v>100</v>
      </c>
      <c r="W746" s="56" t="s">
        <v>1</v>
      </c>
      <c r="X746" s="56" t="s">
        <v>1</v>
      </c>
      <c r="Y746" s="90">
        <f t="shared" si="137"/>
        <v>91.54444444444444</v>
      </c>
      <c r="Z746" s="101">
        <f t="shared" si="138"/>
        <v>89.98080821462108</v>
      </c>
      <c r="AA746" s="50">
        <v>84.8863186363712</v>
      </c>
      <c r="AB746" s="47">
        <v>5.4945054945054945</v>
      </c>
      <c r="AC746" s="44">
        <f t="shared" si="139"/>
        <v>65.03836535090478</v>
      </c>
      <c r="AD746" s="85">
        <v>84.60000000000002</v>
      </c>
      <c r="AE746" s="91">
        <f t="shared" si="140"/>
        <v>84.60000000000002</v>
      </c>
      <c r="AF746" s="88">
        <v>78.125</v>
      </c>
      <c r="AG746" s="80">
        <v>100</v>
      </c>
      <c r="AH746" s="92">
        <f t="shared" si="141"/>
        <v>85.41666666666666</v>
      </c>
      <c r="AI746" s="37">
        <f t="shared" si="142"/>
        <v>74.33046152048256</v>
      </c>
      <c r="AJ746" s="38">
        <f t="shared" si="143"/>
        <v>79.22172489963765</v>
      </c>
    </row>
    <row r="747" spans="1:36" ht="15">
      <c r="A747" s="17">
        <v>448</v>
      </c>
      <c r="B747" s="18">
        <v>52385</v>
      </c>
      <c r="C747" s="19" t="s">
        <v>34</v>
      </c>
      <c r="D747" s="19" t="s">
        <v>296</v>
      </c>
      <c r="E747" s="20">
        <v>6</v>
      </c>
      <c r="F747" s="48">
        <v>98.35000000000001</v>
      </c>
      <c r="G747" s="49">
        <v>85.63186813186812</v>
      </c>
      <c r="H747" s="44">
        <f t="shared" si="132"/>
        <v>94.11062271062269</v>
      </c>
      <c r="I747" s="104">
        <v>87.00000000000003</v>
      </c>
      <c r="J747" s="103">
        <f t="shared" si="133"/>
        <v>87.00000000000003</v>
      </c>
      <c r="K747" s="36">
        <f t="shared" si="134"/>
        <v>91.26637362637362</v>
      </c>
      <c r="L747" s="64">
        <v>89.39393939393939</v>
      </c>
      <c r="M747" s="65">
        <v>100</v>
      </c>
      <c r="N747" s="90">
        <f t="shared" si="135"/>
        <v>91.80440771349862</v>
      </c>
      <c r="O747" s="66">
        <v>78.8711001642036</v>
      </c>
      <c r="P747" s="57">
        <v>99.5161917</v>
      </c>
      <c r="Q747" s="67">
        <v>22.577610536218252</v>
      </c>
      <c r="R747" s="68">
        <v>100</v>
      </c>
      <c r="S747" s="44">
        <f t="shared" si="136"/>
        <v>75.24122560010545</v>
      </c>
      <c r="T747" s="64">
        <v>95.13888888888889</v>
      </c>
      <c r="U747" s="57">
        <v>62.5</v>
      </c>
      <c r="V747" s="57">
        <v>100</v>
      </c>
      <c r="W747" s="56" t="s">
        <v>1</v>
      </c>
      <c r="X747" s="56" t="s">
        <v>1</v>
      </c>
      <c r="Y747" s="90">
        <f t="shared" si="137"/>
        <v>85.87962962962962</v>
      </c>
      <c r="Z747" s="101">
        <f t="shared" si="138"/>
        <v>85.08224269708424</v>
      </c>
      <c r="AA747" s="50">
        <v>0</v>
      </c>
      <c r="AB747" s="47">
        <v>0</v>
      </c>
      <c r="AC747" s="44">
        <f t="shared" si="139"/>
        <v>0</v>
      </c>
      <c r="AD747" s="85">
        <v>65.20000000000002</v>
      </c>
      <c r="AE747" s="91">
        <f t="shared" si="140"/>
        <v>65.20000000000002</v>
      </c>
      <c r="AF747" s="88">
        <v>53.125</v>
      </c>
      <c r="AG747" s="80">
        <v>100</v>
      </c>
      <c r="AH747" s="92">
        <f t="shared" si="141"/>
        <v>68.75</v>
      </c>
      <c r="AI747" s="37">
        <f t="shared" si="142"/>
        <v>31.13666666666667</v>
      </c>
      <c r="AJ747" s="38">
        <f t="shared" si="143"/>
        <v>70.13539607381685</v>
      </c>
    </row>
    <row r="748" spans="1:36" ht="15">
      <c r="A748" s="17">
        <v>950</v>
      </c>
      <c r="B748" s="18">
        <v>52390</v>
      </c>
      <c r="C748" s="19" t="s">
        <v>34</v>
      </c>
      <c r="D748" s="19" t="s">
        <v>730</v>
      </c>
      <c r="E748" s="20">
        <v>6</v>
      </c>
      <c r="F748" s="48">
        <v>27.250000000000007</v>
      </c>
      <c r="G748" s="49">
        <v>76.36345136345135</v>
      </c>
      <c r="H748" s="44">
        <f t="shared" si="132"/>
        <v>43.62115045448378</v>
      </c>
      <c r="I748" s="104">
        <v>5</v>
      </c>
      <c r="J748" s="103">
        <f t="shared" si="133"/>
        <v>5</v>
      </c>
      <c r="K748" s="36">
        <f t="shared" si="134"/>
        <v>28.172690272690268</v>
      </c>
      <c r="L748" s="64">
        <v>72.34042553191489</v>
      </c>
      <c r="M748" s="65">
        <v>100</v>
      </c>
      <c r="N748" s="90">
        <f t="shared" si="135"/>
        <v>78.62669245647969</v>
      </c>
      <c r="O748" s="66">
        <v>68.2868752497392</v>
      </c>
      <c r="P748" s="57">
        <v>93.26651015</v>
      </c>
      <c r="Q748" s="67">
        <v>44.56199746085485</v>
      </c>
      <c r="R748" s="68" t="s">
        <v>1</v>
      </c>
      <c r="S748" s="44">
        <f t="shared" si="136"/>
        <v>68.66218691543538</v>
      </c>
      <c r="T748" s="64">
        <v>61.111111111111114</v>
      </c>
      <c r="U748" s="57">
        <v>47.75</v>
      </c>
      <c r="V748" s="57">
        <v>100</v>
      </c>
      <c r="W748" s="56" t="s">
        <v>1</v>
      </c>
      <c r="X748" s="56" t="s">
        <v>1</v>
      </c>
      <c r="Y748" s="90">
        <f t="shared" si="137"/>
        <v>69.62037037037037</v>
      </c>
      <c r="Z748" s="101">
        <f t="shared" si="138"/>
        <v>73.27653338267928</v>
      </c>
      <c r="AA748" s="50">
        <v>0</v>
      </c>
      <c r="AB748" s="47">
        <v>5.4945054945054945</v>
      </c>
      <c r="AC748" s="44">
        <f t="shared" si="139"/>
        <v>1.3736263736263736</v>
      </c>
      <c r="AD748" s="85">
        <v>60.49999999999995</v>
      </c>
      <c r="AE748" s="91">
        <f t="shared" si="140"/>
        <v>60.49999999999995</v>
      </c>
      <c r="AF748" s="88">
        <v>62.5</v>
      </c>
      <c r="AG748" s="80">
        <v>100</v>
      </c>
      <c r="AH748" s="92">
        <f t="shared" si="141"/>
        <v>75</v>
      </c>
      <c r="AI748" s="37">
        <f t="shared" si="142"/>
        <v>31.865934065934052</v>
      </c>
      <c r="AJ748" s="38">
        <f t="shared" si="143"/>
        <v>51.83258496565791</v>
      </c>
    </row>
    <row r="749" spans="1:36" ht="15">
      <c r="A749" s="17">
        <v>838</v>
      </c>
      <c r="B749" s="18">
        <v>52399</v>
      </c>
      <c r="C749" s="19" t="s">
        <v>34</v>
      </c>
      <c r="D749" s="19" t="s">
        <v>1039</v>
      </c>
      <c r="E749" s="20">
        <v>6</v>
      </c>
      <c r="F749" s="48">
        <v>91.25000000000001</v>
      </c>
      <c r="G749" s="49">
        <v>87.99857549857549</v>
      </c>
      <c r="H749" s="44">
        <f t="shared" si="132"/>
        <v>90.1661918328585</v>
      </c>
      <c r="I749" s="104">
        <v>15.000000000000002</v>
      </c>
      <c r="J749" s="103">
        <f t="shared" si="133"/>
        <v>15.000000000000002</v>
      </c>
      <c r="K749" s="36">
        <f t="shared" si="134"/>
        <v>60.0997150997151</v>
      </c>
      <c r="L749" s="64">
        <v>45.945945945945944</v>
      </c>
      <c r="M749" s="65">
        <v>100</v>
      </c>
      <c r="N749" s="90">
        <f t="shared" si="135"/>
        <v>58.23095823095823</v>
      </c>
      <c r="O749" s="66">
        <v>99.4298245614035</v>
      </c>
      <c r="P749" s="57">
        <v>97.449679</v>
      </c>
      <c r="Q749" s="67">
        <v>31.07457898957498</v>
      </c>
      <c r="R749" s="68">
        <v>100</v>
      </c>
      <c r="S749" s="44">
        <f t="shared" si="136"/>
        <v>81.98852063774461</v>
      </c>
      <c r="T749" s="64">
        <v>95.13888888888889</v>
      </c>
      <c r="U749" s="57">
        <v>70</v>
      </c>
      <c r="V749" s="57">
        <v>100</v>
      </c>
      <c r="W749" s="56" t="s">
        <v>1</v>
      </c>
      <c r="X749" s="56" t="s">
        <v>1</v>
      </c>
      <c r="Y749" s="90">
        <f t="shared" si="137"/>
        <v>88.37962962962962</v>
      </c>
      <c r="Z749" s="101">
        <f t="shared" si="138"/>
        <v>73.06905933681101</v>
      </c>
      <c r="AA749" s="50">
        <v>7.48626984126984</v>
      </c>
      <c r="AB749" s="47">
        <v>0</v>
      </c>
      <c r="AC749" s="44">
        <f t="shared" si="139"/>
        <v>5.61470238095238</v>
      </c>
      <c r="AD749" s="85">
        <v>56.599999999999994</v>
      </c>
      <c r="AE749" s="91">
        <f t="shared" si="140"/>
        <v>56.599999999999994</v>
      </c>
      <c r="AF749" s="88">
        <v>78.125</v>
      </c>
      <c r="AG749" s="80">
        <v>100</v>
      </c>
      <c r="AH749" s="92">
        <f t="shared" si="141"/>
        <v>85.41666666666666</v>
      </c>
      <c r="AI749" s="37">
        <f t="shared" si="142"/>
        <v>35.1711746031746</v>
      </c>
      <c r="AJ749" s="38">
        <f t="shared" si="143"/>
        <v>59.105825069300906</v>
      </c>
    </row>
    <row r="750" spans="1:36" ht="15">
      <c r="A750" s="17">
        <v>911</v>
      </c>
      <c r="B750" s="18">
        <v>52405</v>
      </c>
      <c r="C750" s="19" t="s">
        <v>34</v>
      </c>
      <c r="D750" s="19" t="s">
        <v>597</v>
      </c>
      <c r="E750" s="20">
        <v>6</v>
      </c>
      <c r="F750" s="48">
        <v>70.95</v>
      </c>
      <c r="G750" s="49">
        <v>0</v>
      </c>
      <c r="H750" s="44">
        <f t="shared" si="132"/>
        <v>47.3</v>
      </c>
      <c r="I750" s="104">
        <v>0</v>
      </c>
      <c r="J750" s="103">
        <f t="shared" si="133"/>
        <v>0</v>
      </c>
      <c r="K750" s="36">
        <f t="shared" si="134"/>
        <v>28.38</v>
      </c>
      <c r="L750" s="64">
        <v>73.94366197183099</v>
      </c>
      <c r="M750" s="65">
        <v>100</v>
      </c>
      <c r="N750" s="90">
        <f t="shared" si="135"/>
        <v>79.86555697823303</v>
      </c>
      <c r="O750" s="66">
        <v>79.40778527729209</v>
      </c>
      <c r="P750" s="57">
        <v>98.66776275</v>
      </c>
      <c r="Q750" s="67">
        <v>56.46876812995553</v>
      </c>
      <c r="R750" s="68" t="s">
        <v>1</v>
      </c>
      <c r="S750" s="44">
        <f t="shared" si="136"/>
        <v>78.1325753198831</v>
      </c>
      <c r="T750" s="64">
        <v>93.05555555555554</v>
      </c>
      <c r="U750" s="57">
        <v>89.99999999999999</v>
      </c>
      <c r="V750" s="57">
        <v>100</v>
      </c>
      <c r="W750" s="56" t="s">
        <v>1</v>
      </c>
      <c r="X750" s="56" t="s">
        <v>1</v>
      </c>
      <c r="Y750" s="90">
        <f t="shared" si="137"/>
        <v>94.35185185185183</v>
      </c>
      <c r="Z750" s="101">
        <f t="shared" si="138"/>
        <v>82.78771361722957</v>
      </c>
      <c r="AA750" s="50">
        <v>0</v>
      </c>
      <c r="AB750" s="47">
        <v>5.4945054945054945</v>
      </c>
      <c r="AC750" s="44">
        <f t="shared" si="139"/>
        <v>1.3736263736263736</v>
      </c>
      <c r="AD750" s="85">
        <v>56.89999999999998</v>
      </c>
      <c r="AE750" s="91">
        <f t="shared" si="140"/>
        <v>56.89999999999998</v>
      </c>
      <c r="AF750" s="88">
        <v>31.25</v>
      </c>
      <c r="AG750" s="80">
        <v>100</v>
      </c>
      <c r="AH750" s="92">
        <f t="shared" si="141"/>
        <v>54.16666666666666</v>
      </c>
      <c r="AI750" s="37">
        <f t="shared" si="142"/>
        <v>26.73926739926739</v>
      </c>
      <c r="AJ750" s="38">
        <f t="shared" si="143"/>
        <v>55.091637028395006</v>
      </c>
    </row>
    <row r="751" spans="1:36" ht="15">
      <c r="A751" s="17">
        <v>297</v>
      </c>
      <c r="B751" s="18">
        <v>52411</v>
      </c>
      <c r="C751" s="19" t="s">
        <v>34</v>
      </c>
      <c r="D751" s="19" t="s">
        <v>436</v>
      </c>
      <c r="E751" s="20">
        <v>6</v>
      </c>
      <c r="F751" s="48">
        <v>67.10000000000001</v>
      </c>
      <c r="G751" s="49">
        <v>0</v>
      </c>
      <c r="H751" s="44">
        <f t="shared" si="132"/>
        <v>44.733333333333334</v>
      </c>
      <c r="I751" s="104">
        <v>46</v>
      </c>
      <c r="J751" s="103">
        <f t="shared" si="133"/>
        <v>46</v>
      </c>
      <c r="K751" s="36">
        <f t="shared" si="134"/>
        <v>45.24</v>
      </c>
      <c r="L751" s="64">
        <v>94.82758620689656</v>
      </c>
      <c r="M751" s="65">
        <v>100</v>
      </c>
      <c r="N751" s="90">
        <f t="shared" si="135"/>
        <v>96.00313479623824</v>
      </c>
      <c r="O751" s="66">
        <v>82.79037614462183</v>
      </c>
      <c r="P751" s="57">
        <v>98.2162759</v>
      </c>
      <c r="Q751" s="67">
        <v>83.66513527309853</v>
      </c>
      <c r="R751" s="68">
        <v>100</v>
      </c>
      <c r="S751" s="44">
        <f t="shared" si="136"/>
        <v>91.1679468294301</v>
      </c>
      <c r="T751" s="64">
        <v>90.55555555555556</v>
      </c>
      <c r="U751" s="57">
        <v>87.45454545454545</v>
      </c>
      <c r="V751" s="57">
        <v>88.88888888888887</v>
      </c>
      <c r="W751" s="56" t="s">
        <v>1</v>
      </c>
      <c r="X751" s="56" t="s">
        <v>1</v>
      </c>
      <c r="Y751" s="90">
        <f t="shared" si="137"/>
        <v>88.96632996632995</v>
      </c>
      <c r="Z751" s="101">
        <f t="shared" si="138"/>
        <v>92.76704148768164</v>
      </c>
      <c r="AA751" s="50">
        <v>79.2933029186928</v>
      </c>
      <c r="AB751" s="47">
        <v>5.4945054945054945</v>
      </c>
      <c r="AC751" s="44">
        <f t="shared" si="139"/>
        <v>60.843603562645974</v>
      </c>
      <c r="AD751" s="85">
        <v>57.99999999999998</v>
      </c>
      <c r="AE751" s="91">
        <f t="shared" si="140"/>
        <v>57.99999999999998</v>
      </c>
      <c r="AF751" s="88">
        <v>50</v>
      </c>
      <c r="AG751" s="80">
        <v>100</v>
      </c>
      <c r="AH751" s="92">
        <f t="shared" si="141"/>
        <v>66.66666666666666</v>
      </c>
      <c r="AI751" s="37">
        <f t="shared" si="142"/>
        <v>61.24992190007785</v>
      </c>
      <c r="AJ751" s="38">
        <f t="shared" si="143"/>
        <v>73.80649731386417</v>
      </c>
    </row>
    <row r="752" spans="1:36" ht="15">
      <c r="A752" s="17">
        <v>931</v>
      </c>
      <c r="B752" s="18">
        <v>52418</v>
      </c>
      <c r="C752" s="22" t="s">
        <v>34</v>
      </c>
      <c r="D752" s="22" t="s">
        <v>596</v>
      </c>
      <c r="E752" s="20">
        <v>6</v>
      </c>
      <c r="F752" s="48">
        <v>56.05</v>
      </c>
      <c r="G752" s="49">
        <v>95.53876678876678</v>
      </c>
      <c r="H752" s="44">
        <f t="shared" si="132"/>
        <v>69.21292226292225</v>
      </c>
      <c r="I752" s="104">
        <v>42</v>
      </c>
      <c r="J752" s="103">
        <f t="shared" si="133"/>
        <v>42</v>
      </c>
      <c r="K752" s="36">
        <f t="shared" si="134"/>
        <v>58.32775335775335</v>
      </c>
      <c r="L752" s="64">
        <v>0</v>
      </c>
      <c r="M752" s="65">
        <v>100</v>
      </c>
      <c r="N752" s="90">
        <f t="shared" si="135"/>
        <v>22.727272727272727</v>
      </c>
      <c r="O752" s="66">
        <v>74.58590138674884</v>
      </c>
      <c r="P752" s="57">
        <v>99.8835592</v>
      </c>
      <c r="Q752" s="67">
        <v>90.47838086476541</v>
      </c>
      <c r="R752" s="68">
        <v>100</v>
      </c>
      <c r="S752" s="44">
        <f t="shared" si="136"/>
        <v>91.23696036287856</v>
      </c>
      <c r="T752" s="64">
        <v>98.47222222222221</v>
      </c>
      <c r="U752" s="57">
        <v>92.1</v>
      </c>
      <c r="V752" s="57">
        <v>100</v>
      </c>
      <c r="W752" s="56" t="s">
        <v>1</v>
      </c>
      <c r="X752" s="56" t="s">
        <v>1</v>
      </c>
      <c r="Y752" s="90">
        <f t="shared" si="137"/>
        <v>96.8574074074074</v>
      </c>
      <c r="Z752" s="101">
        <f t="shared" si="138"/>
        <v>62.441605093898914</v>
      </c>
      <c r="AA752" s="50">
        <v>0</v>
      </c>
      <c r="AB752" s="47">
        <v>23.076923076923077</v>
      </c>
      <c r="AC752" s="44">
        <f t="shared" si="139"/>
        <v>5.769230769230769</v>
      </c>
      <c r="AD752" s="85">
        <v>61.59999999999997</v>
      </c>
      <c r="AE752" s="91">
        <f t="shared" si="140"/>
        <v>61.59999999999997</v>
      </c>
      <c r="AF752" s="88">
        <v>65.625</v>
      </c>
      <c r="AG752" s="80">
        <v>100</v>
      </c>
      <c r="AH752" s="92">
        <f t="shared" si="141"/>
        <v>77.08333333333333</v>
      </c>
      <c r="AI752" s="37">
        <f t="shared" si="142"/>
        <v>34.9202564102564</v>
      </c>
      <c r="AJ752" s="38">
        <f t="shared" si="143"/>
        <v>53.36243014157704</v>
      </c>
    </row>
    <row r="753" spans="1:36" ht="15">
      <c r="A753" s="17">
        <v>249</v>
      </c>
      <c r="B753" s="18">
        <v>52427</v>
      </c>
      <c r="C753" s="19" t="s">
        <v>34</v>
      </c>
      <c r="D753" s="19" t="s">
        <v>150</v>
      </c>
      <c r="E753" s="20">
        <v>6</v>
      </c>
      <c r="F753" s="48">
        <v>92.65</v>
      </c>
      <c r="G753" s="49">
        <v>0</v>
      </c>
      <c r="H753" s="44">
        <f t="shared" si="132"/>
        <v>61.766666666666666</v>
      </c>
      <c r="I753" s="104">
        <v>95.00000000000004</v>
      </c>
      <c r="J753" s="103">
        <f t="shared" si="133"/>
        <v>95.00000000000004</v>
      </c>
      <c r="K753" s="36">
        <f t="shared" si="134"/>
        <v>75.06000000000002</v>
      </c>
      <c r="L753" s="64">
        <v>90.78947368421053</v>
      </c>
      <c r="M753" s="65">
        <v>100</v>
      </c>
      <c r="N753" s="90">
        <f t="shared" si="135"/>
        <v>92.88277511961724</v>
      </c>
      <c r="O753" s="66">
        <v>68.1033637344317</v>
      </c>
      <c r="P753" s="57">
        <v>78.9344863</v>
      </c>
      <c r="Q753" s="67">
        <v>55.65393372122439</v>
      </c>
      <c r="R753" s="68" t="s">
        <v>1</v>
      </c>
      <c r="S753" s="44">
        <f t="shared" si="136"/>
        <v>67.52170046360294</v>
      </c>
      <c r="T753" s="64">
        <v>94.02777777777777</v>
      </c>
      <c r="U753" s="57">
        <v>56.28260869565217</v>
      </c>
      <c r="V753" s="57">
        <v>100</v>
      </c>
      <c r="W753" s="56" t="s">
        <v>1</v>
      </c>
      <c r="X753" s="56" t="s">
        <v>1</v>
      </c>
      <c r="Y753" s="90">
        <f t="shared" si="137"/>
        <v>83.4367954911433</v>
      </c>
      <c r="Z753" s="101">
        <f t="shared" si="138"/>
        <v>82.50019611885892</v>
      </c>
      <c r="AA753" s="50">
        <v>93.9009179910998</v>
      </c>
      <c r="AB753" s="47">
        <v>5.4945054945054945</v>
      </c>
      <c r="AC753" s="44">
        <f t="shared" si="139"/>
        <v>71.79931486695124</v>
      </c>
      <c r="AD753" s="85">
        <v>61.59999999999996</v>
      </c>
      <c r="AE753" s="91">
        <f t="shared" si="140"/>
        <v>61.59999999999996</v>
      </c>
      <c r="AF753" s="88">
        <v>59.375</v>
      </c>
      <c r="AG753" s="80">
        <v>0</v>
      </c>
      <c r="AH753" s="92">
        <f t="shared" si="141"/>
        <v>39.58333333333333</v>
      </c>
      <c r="AI753" s="37">
        <f t="shared" si="142"/>
        <v>62.636301262373976</v>
      </c>
      <c r="AJ753" s="38">
        <f t="shared" si="143"/>
        <v>75.05298843814165</v>
      </c>
    </row>
    <row r="754" spans="1:36" ht="15">
      <c r="A754" s="17">
        <v>470</v>
      </c>
      <c r="B754" s="18">
        <v>52435</v>
      </c>
      <c r="C754" s="19" t="s">
        <v>34</v>
      </c>
      <c r="D754" s="19" t="s">
        <v>589</v>
      </c>
      <c r="E754" s="20">
        <v>6</v>
      </c>
      <c r="F754" s="48">
        <v>45.10000000000001</v>
      </c>
      <c r="G754" s="49">
        <v>87.60632885632886</v>
      </c>
      <c r="H754" s="44">
        <f t="shared" si="132"/>
        <v>59.268776285442954</v>
      </c>
      <c r="I754" s="104">
        <v>16</v>
      </c>
      <c r="J754" s="103">
        <f t="shared" si="133"/>
        <v>16</v>
      </c>
      <c r="K754" s="36">
        <f t="shared" si="134"/>
        <v>41.96126577126577</v>
      </c>
      <c r="L754" s="64">
        <v>96.47887323943662</v>
      </c>
      <c r="M754" s="65">
        <v>100</v>
      </c>
      <c r="N754" s="90">
        <f t="shared" si="135"/>
        <v>97.27912932138284</v>
      </c>
      <c r="O754" s="66">
        <v>87.69808771465809</v>
      </c>
      <c r="P754" s="57">
        <v>96.94140949999999</v>
      </c>
      <c r="Q754" s="67">
        <v>18.497913769123784</v>
      </c>
      <c r="R754" s="68">
        <v>100</v>
      </c>
      <c r="S754" s="44">
        <f t="shared" si="136"/>
        <v>75.78435274594547</v>
      </c>
      <c r="T754" s="64">
        <v>99.16666666666667</v>
      </c>
      <c r="U754" s="57">
        <v>65.4968944099379</v>
      </c>
      <c r="V754" s="57">
        <v>90.74074074074072</v>
      </c>
      <c r="W754" s="56" t="s">
        <v>1</v>
      </c>
      <c r="X754" s="56" t="s">
        <v>1</v>
      </c>
      <c r="Y754" s="90">
        <f t="shared" si="137"/>
        <v>85.13476727244841</v>
      </c>
      <c r="Z754" s="101">
        <f t="shared" si="138"/>
        <v>87.48615392549861</v>
      </c>
      <c r="AA754" s="50">
        <v>68.1722937737644</v>
      </c>
      <c r="AB754" s="47">
        <v>8.791208791208792</v>
      </c>
      <c r="AC754" s="44">
        <f t="shared" si="139"/>
        <v>53.32702252812549</v>
      </c>
      <c r="AD754" s="85">
        <v>56.79999999999996</v>
      </c>
      <c r="AE754" s="91">
        <f t="shared" si="140"/>
        <v>56.79999999999996</v>
      </c>
      <c r="AF754" s="88">
        <v>62.5</v>
      </c>
      <c r="AG754" s="80">
        <v>100</v>
      </c>
      <c r="AH754" s="92">
        <f t="shared" si="141"/>
        <v>75</v>
      </c>
      <c r="AI754" s="37">
        <f t="shared" si="142"/>
        <v>58.587745348333584</v>
      </c>
      <c r="AJ754" s="38">
        <f t="shared" si="143"/>
        <v>69.71165372150253</v>
      </c>
    </row>
    <row r="755" spans="1:36" ht="15">
      <c r="A755" s="17">
        <v>992</v>
      </c>
      <c r="B755" s="18">
        <v>52473</v>
      </c>
      <c r="C755" s="19" t="s">
        <v>34</v>
      </c>
      <c r="D755" s="19" t="s">
        <v>833</v>
      </c>
      <c r="E755" s="20">
        <v>6</v>
      </c>
      <c r="F755" s="48">
        <v>34.20000000000001</v>
      </c>
      <c r="G755" s="49">
        <v>83.07539682539682</v>
      </c>
      <c r="H755" s="44">
        <f t="shared" si="132"/>
        <v>50.49179894179895</v>
      </c>
      <c r="I755" s="104">
        <v>10</v>
      </c>
      <c r="J755" s="103">
        <f t="shared" si="133"/>
        <v>10</v>
      </c>
      <c r="K755" s="36">
        <f t="shared" si="134"/>
        <v>34.29507936507937</v>
      </c>
      <c r="L755" s="64">
        <v>53.04136253041363</v>
      </c>
      <c r="M755" s="65">
        <v>100</v>
      </c>
      <c r="N755" s="90">
        <f t="shared" si="135"/>
        <v>63.7137801371378</v>
      </c>
      <c r="O755" s="66">
        <v>70.73719389176385</v>
      </c>
      <c r="P755" s="57">
        <v>78.32985185</v>
      </c>
      <c r="Q755" s="67">
        <v>59.346884371876044</v>
      </c>
      <c r="R755" s="68" t="s">
        <v>1</v>
      </c>
      <c r="S755" s="44">
        <f t="shared" si="136"/>
        <v>69.42789046910629</v>
      </c>
      <c r="T755" s="64">
        <v>75.13888888888887</v>
      </c>
      <c r="U755" s="57">
        <v>59.25</v>
      </c>
      <c r="V755" s="57">
        <v>100</v>
      </c>
      <c r="W755" s="56" t="s">
        <v>1</v>
      </c>
      <c r="X755" s="56" t="s">
        <v>1</v>
      </c>
      <c r="Y755" s="90">
        <f t="shared" si="137"/>
        <v>78.12962962962962</v>
      </c>
      <c r="Z755" s="101">
        <f t="shared" si="138"/>
        <v>69.00209932156577</v>
      </c>
      <c r="AA755" s="50">
        <v>0</v>
      </c>
      <c r="AB755" s="47">
        <v>5.434782608695652</v>
      </c>
      <c r="AC755" s="44">
        <f t="shared" si="139"/>
        <v>1.358695652173913</v>
      </c>
      <c r="AD755" s="85">
        <v>46.69999999999995</v>
      </c>
      <c r="AE755" s="91">
        <f t="shared" si="140"/>
        <v>46.69999999999995</v>
      </c>
      <c r="AF755" s="88">
        <v>37.5</v>
      </c>
      <c r="AG755" s="80">
        <v>100</v>
      </c>
      <c r="AH755" s="92">
        <f t="shared" si="141"/>
        <v>58.33333333333333</v>
      </c>
      <c r="AI755" s="37">
        <f t="shared" si="142"/>
        <v>24.844637681159405</v>
      </c>
      <c r="AJ755" s="38">
        <f t="shared" si="143"/>
        <v>48.81345683814658</v>
      </c>
    </row>
    <row r="756" spans="1:36" ht="15">
      <c r="A756" s="17">
        <v>876</v>
      </c>
      <c r="B756" s="18">
        <v>52480</v>
      </c>
      <c r="C756" s="19" t="s">
        <v>34</v>
      </c>
      <c r="D756" s="19" t="s">
        <v>353</v>
      </c>
      <c r="E756" s="20">
        <v>6</v>
      </c>
      <c r="F756" s="48">
        <v>52.65</v>
      </c>
      <c r="G756" s="49">
        <v>94.1025641025641</v>
      </c>
      <c r="H756" s="44">
        <f t="shared" si="132"/>
        <v>66.46752136752136</v>
      </c>
      <c r="I756" s="104">
        <v>21.000000000000004</v>
      </c>
      <c r="J756" s="103">
        <f t="shared" si="133"/>
        <v>21.000000000000004</v>
      </c>
      <c r="K756" s="36">
        <f t="shared" si="134"/>
        <v>48.28051282051281</v>
      </c>
      <c r="L756" s="64">
        <v>5.1724137931034475</v>
      </c>
      <c r="M756" s="65">
        <v>100</v>
      </c>
      <c r="N756" s="90">
        <f t="shared" si="135"/>
        <v>26.72413793103448</v>
      </c>
      <c r="O756" s="66">
        <v>78.1919555901831</v>
      </c>
      <c r="P756" s="57">
        <v>98.39287635000001</v>
      </c>
      <c r="Q756" s="67">
        <v>69.60203217612192</v>
      </c>
      <c r="R756" s="68" t="s">
        <v>1</v>
      </c>
      <c r="S756" s="44">
        <f t="shared" si="136"/>
        <v>82.0109991087441</v>
      </c>
      <c r="T756" s="64">
        <v>72.22222222222221</v>
      </c>
      <c r="U756" s="57">
        <v>66.75</v>
      </c>
      <c r="V756" s="57">
        <v>95.83333333333333</v>
      </c>
      <c r="W756" s="56" t="s">
        <v>1</v>
      </c>
      <c r="X756" s="56" t="s">
        <v>1</v>
      </c>
      <c r="Y756" s="90">
        <f t="shared" si="137"/>
        <v>78.2685185185185</v>
      </c>
      <c r="Z756" s="101">
        <f t="shared" si="138"/>
        <v>56.786584848897725</v>
      </c>
      <c r="AA756" s="50">
        <v>70.0964837221885</v>
      </c>
      <c r="AB756" s="47">
        <v>43.47826086956522</v>
      </c>
      <c r="AC756" s="44">
        <f t="shared" si="139"/>
        <v>63.44192800903267</v>
      </c>
      <c r="AD756" s="85">
        <v>61.59999999999999</v>
      </c>
      <c r="AE756" s="91">
        <f t="shared" si="140"/>
        <v>61.59999999999999</v>
      </c>
      <c r="AF756" s="88">
        <v>50</v>
      </c>
      <c r="AG756" s="80">
        <v>100</v>
      </c>
      <c r="AH756" s="92">
        <f t="shared" si="141"/>
        <v>66.66666666666666</v>
      </c>
      <c r="AI756" s="37">
        <f t="shared" si="142"/>
        <v>63.59569493815076</v>
      </c>
      <c r="AJ756" s="38">
        <f t="shared" si="143"/>
        <v>57.12810346999665</v>
      </c>
    </row>
    <row r="757" spans="1:36" ht="15">
      <c r="A757" s="17">
        <v>787</v>
      </c>
      <c r="B757" s="18">
        <v>52490</v>
      </c>
      <c r="C757" s="19" t="s">
        <v>34</v>
      </c>
      <c r="D757" s="19" t="s">
        <v>673</v>
      </c>
      <c r="E757" s="20">
        <v>6</v>
      </c>
      <c r="F757" s="48">
        <v>74.25</v>
      </c>
      <c r="G757" s="49">
        <v>72.43233618233617</v>
      </c>
      <c r="H757" s="44">
        <f t="shared" si="132"/>
        <v>73.64411206077872</v>
      </c>
      <c r="I757" s="104">
        <v>5</v>
      </c>
      <c r="J757" s="103">
        <f t="shared" si="133"/>
        <v>5</v>
      </c>
      <c r="K757" s="36">
        <f t="shared" si="134"/>
        <v>46.18646723646723</v>
      </c>
      <c r="L757" s="64">
        <v>60.063897763578275</v>
      </c>
      <c r="M757" s="65">
        <v>100</v>
      </c>
      <c r="N757" s="90">
        <f t="shared" si="135"/>
        <v>69.14028463549229</v>
      </c>
      <c r="O757" s="66">
        <v>67.89823594726984</v>
      </c>
      <c r="P757" s="57">
        <v>79.66964025</v>
      </c>
      <c r="Q757" s="67">
        <v>8.69723877873738</v>
      </c>
      <c r="R757" s="68" t="s">
        <v>1</v>
      </c>
      <c r="S757" s="44">
        <f t="shared" si="136"/>
        <v>52.05581642638241</v>
      </c>
      <c r="T757" s="64">
        <v>97.08333333333333</v>
      </c>
      <c r="U757" s="57">
        <v>61.24999999999999</v>
      </c>
      <c r="V757" s="57">
        <v>100</v>
      </c>
      <c r="W757" s="56" t="s">
        <v>1</v>
      </c>
      <c r="X757" s="56" t="s">
        <v>1</v>
      </c>
      <c r="Y757" s="90">
        <f t="shared" si="137"/>
        <v>86.1111111111111</v>
      </c>
      <c r="Z757" s="101">
        <f t="shared" si="138"/>
        <v>67.74625316272565</v>
      </c>
      <c r="AA757" s="50">
        <v>81.0571243907607</v>
      </c>
      <c r="AB757" s="47">
        <v>5.434782608695652</v>
      </c>
      <c r="AC757" s="44">
        <f t="shared" si="139"/>
        <v>62.15153894524445</v>
      </c>
      <c r="AD757" s="85">
        <v>41.99999999999998</v>
      </c>
      <c r="AE757" s="91">
        <f t="shared" si="140"/>
        <v>41.99999999999998</v>
      </c>
      <c r="AF757" s="88">
        <v>68.75</v>
      </c>
      <c r="AG757" s="80">
        <v>100</v>
      </c>
      <c r="AH757" s="92">
        <f t="shared" si="141"/>
        <v>79.16666666666666</v>
      </c>
      <c r="AI757" s="37">
        <f t="shared" si="142"/>
        <v>60.18082077079703</v>
      </c>
      <c r="AJ757" s="38">
        <f t="shared" si="143"/>
        <v>61.164666259895384</v>
      </c>
    </row>
    <row r="758" spans="1:36" ht="15">
      <c r="A758" s="17">
        <v>373</v>
      </c>
      <c r="B758" s="18">
        <v>52506</v>
      </c>
      <c r="C758" s="19" t="s">
        <v>34</v>
      </c>
      <c r="D758" s="19" t="s">
        <v>637</v>
      </c>
      <c r="E758" s="20">
        <v>6</v>
      </c>
      <c r="F758" s="48">
        <v>90.39999999999999</v>
      </c>
      <c r="G758" s="49">
        <v>99.81481481481481</v>
      </c>
      <c r="H758" s="44">
        <f t="shared" si="132"/>
        <v>93.53827160493826</v>
      </c>
      <c r="I758" s="104">
        <v>10</v>
      </c>
      <c r="J758" s="103">
        <f t="shared" si="133"/>
        <v>10</v>
      </c>
      <c r="K758" s="36">
        <f t="shared" si="134"/>
        <v>60.12296296296295</v>
      </c>
      <c r="L758" s="64">
        <v>77.6824034334764</v>
      </c>
      <c r="M758" s="65">
        <v>100</v>
      </c>
      <c r="N758" s="90">
        <f t="shared" si="135"/>
        <v>82.75458447132266</v>
      </c>
      <c r="O758" s="66">
        <v>97.91513929618768</v>
      </c>
      <c r="P758" s="57">
        <v>96.67685854999999</v>
      </c>
      <c r="Q758" s="67">
        <v>82.4140918278949</v>
      </c>
      <c r="R758" s="68">
        <v>100</v>
      </c>
      <c r="S758" s="44">
        <f t="shared" si="136"/>
        <v>94.25152241852064</v>
      </c>
      <c r="T758" s="64">
        <v>76.25</v>
      </c>
      <c r="U758" s="57">
        <v>85.38888888888889</v>
      </c>
      <c r="V758" s="57">
        <v>100</v>
      </c>
      <c r="W758" s="56" t="s">
        <v>1</v>
      </c>
      <c r="X758" s="56" t="s">
        <v>1</v>
      </c>
      <c r="Y758" s="90">
        <f t="shared" si="137"/>
        <v>87.21296296296296</v>
      </c>
      <c r="Z758" s="101">
        <f t="shared" si="138"/>
        <v>87.50361545241968</v>
      </c>
      <c r="AA758" s="50">
        <v>63.097520027966</v>
      </c>
      <c r="AB758" s="47">
        <v>5.4945054945054945</v>
      </c>
      <c r="AC758" s="44">
        <f t="shared" si="139"/>
        <v>48.69676639460087</v>
      </c>
      <c r="AD758" s="85">
        <v>61.39999999999995</v>
      </c>
      <c r="AE758" s="91">
        <f t="shared" si="140"/>
        <v>61.39999999999995</v>
      </c>
      <c r="AF758" s="88">
        <v>46.875</v>
      </c>
      <c r="AG758" s="80">
        <v>100</v>
      </c>
      <c r="AH758" s="92">
        <f t="shared" si="141"/>
        <v>64.58333333333333</v>
      </c>
      <c r="AI758" s="37">
        <f t="shared" si="142"/>
        <v>55.261608743787114</v>
      </c>
      <c r="AJ758" s="38">
        <f t="shared" si="143"/>
        <v>72.35488294193857</v>
      </c>
    </row>
    <row r="759" spans="1:36" ht="15">
      <c r="A759" s="17">
        <v>1054</v>
      </c>
      <c r="B759" s="18">
        <v>52520</v>
      </c>
      <c r="C759" s="19" t="s">
        <v>34</v>
      </c>
      <c r="D759" s="19" t="s">
        <v>1058</v>
      </c>
      <c r="E759" s="20">
        <v>6</v>
      </c>
      <c r="F759" s="48">
        <v>41.150000000000006</v>
      </c>
      <c r="G759" s="49">
        <v>86.49420024420024</v>
      </c>
      <c r="H759" s="44">
        <f t="shared" si="132"/>
        <v>56.26473341473341</v>
      </c>
      <c r="I759" s="104">
        <v>26</v>
      </c>
      <c r="J759" s="103">
        <f t="shared" si="133"/>
        <v>26</v>
      </c>
      <c r="K759" s="36">
        <f t="shared" si="134"/>
        <v>44.15884004884005</v>
      </c>
      <c r="L759" s="64">
        <v>5.934065934065935</v>
      </c>
      <c r="M759" s="65">
        <v>100</v>
      </c>
      <c r="N759" s="90">
        <f t="shared" si="135"/>
        <v>27.312687312687313</v>
      </c>
      <c r="O759" s="66">
        <v>73.01384158280896</v>
      </c>
      <c r="P759" s="57">
        <v>91.05652835</v>
      </c>
      <c r="Q759" s="67">
        <v>47.2276075998449</v>
      </c>
      <c r="R759" s="68" t="s">
        <v>1</v>
      </c>
      <c r="S759" s="44">
        <f t="shared" si="136"/>
        <v>70.38863876556532</v>
      </c>
      <c r="T759" s="64">
        <v>58.05555555555556</v>
      </c>
      <c r="U759" s="57">
        <v>51</v>
      </c>
      <c r="V759" s="57">
        <v>98.61111111111113</v>
      </c>
      <c r="W759" s="56" t="s">
        <v>1</v>
      </c>
      <c r="X759" s="56" t="s">
        <v>1</v>
      </c>
      <c r="Y759" s="90">
        <f t="shared" si="137"/>
        <v>69.22222222222223</v>
      </c>
      <c r="Z759" s="101">
        <f t="shared" si="138"/>
        <v>51.15528015589665</v>
      </c>
      <c r="AA759" s="50">
        <v>0</v>
      </c>
      <c r="AB759" s="47">
        <v>5.434782608695652</v>
      </c>
      <c r="AC759" s="44">
        <f t="shared" si="139"/>
        <v>1.358695652173913</v>
      </c>
      <c r="AD759" s="85">
        <v>50.69999999999998</v>
      </c>
      <c r="AE759" s="91">
        <f t="shared" si="140"/>
        <v>50.69999999999998</v>
      </c>
      <c r="AF759" s="88">
        <v>50</v>
      </c>
      <c r="AG759" s="80">
        <v>100</v>
      </c>
      <c r="AH759" s="92">
        <f t="shared" si="141"/>
        <v>66.66666666666666</v>
      </c>
      <c r="AI759" s="37">
        <f t="shared" si="142"/>
        <v>27.577971014492746</v>
      </c>
      <c r="AJ759" s="38">
        <f t="shared" si="143"/>
        <v>42.68279939206416</v>
      </c>
    </row>
    <row r="760" spans="1:36" ht="15">
      <c r="A760" s="17">
        <v>694</v>
      </c>
      <c r="B760" s="18">
        <v>52540</v>
      </c>
      <c r="C760" s="19" t="s">
        <v>34</v>
      </c>
      <c r="D760" s="19" t="s">
        <v>676</v>
      </c>
      <c r="E760" s="20">
        <v>6</v>
      </c>
      <c r="F760" s="48">
        <v>82.85</v>
      </c>
      <c r="G760" s="49">
        <v>0</v>
      </c>
      <c r="H760" s="44">
        <f t="shared" si="132"/>
        <v>55.23333333333333</v>
      </c>
      <c r="I760" s="104">
        <v>10</v>
      </c>
      <c r="J760" s="103">
        <f t="shared" si="133"/>
        <v>10</v>
      </c>
      <c r="K760" s="36">
        <f t="shared" si="134"/>
        <v>37.13999999999999</v>
      </c>
      <c r="L760" s="64">
        <v>78.85010266940452</v>
      </c>
      <c r="M760" s="65">
        <v>100</v>
      </c>
      <c r="N760" s="90">
        <f t="shared" si="135"/>
        <v>83.65689751726713</v>
      </c>
      <c r="O760" s="66">
        <v>90.29656319290466</v>
      </c>
      <c r="P760" s="57">
        <v>97.09848805</v>
      </c>
      <c r="Q760" s="67">
        <v>79.94907702100573</v>
      </c>
      <c r="R760" s="68" t="s">
        <v>1</v>
      </c>
      <c r="S760" s="44">
        <f t="shared" si="136"/>
        <v>89.05901272791516</v>
      </c>
      <c r="T760" s="64">
        <v>100</v>
      </c>
      <c r="U760" s="57">
        <v>46.84782608695652</v>
      </c>
      <c r="V760" s="57">
        <v>94.44444444444446</v>
      </c>
      <c r="W760" s="56" t="s">
        <v>1</v>
      </c>
      <c r="X760" s="56" t="s">
        <v>1</v>
      </c>
      <c r="Y760" s="90">
        <f t="shared" si="137"/>
        <v>80.43075684380032</v>
      </c>
      <c r="Z760" s="101">
        <f t="shared" si="138"/>
        <v>84.61130062304247</v>
      </c>
      <c r="AA760" s="50">
        <v>53.1219828580346</v>
      </c>
      <c r="AB760" s="47">
        <v>14.130434782608695</v>
      </c>
      <c r="AC760" s="44">
        <f t="shared" si="139"/>
        <v>43.374095839178125</v>
      </c>
      <c r="AD760" s="85">
        <v>37.99999999999996</v>
      </c>
      <c r="AE760" s="91">
        <f t="shared" si="140"/>
        <v>37.99999999999996</v>
      </c>
      <c r="AF760" s="88">
        <v>65.625</v>
      </c>
      <c r="AG760" s="80">
        <v>100</v>
      </c>
      <c r="AH760" s="92">
        <f t="shared" si="141"/>
        <v>77.08333333333333</v>
      </c>
      <c r="AI760" s="37">
        <f t="shared" si="142"/>
        <v>48.68285111422832</v>
      </c>
      <c r="AJ760" s="38">
        <f t="shared" si="143"/>
        <v>64.33850564578972</v>
      </c>
    </row>
    <row r="761" spans="1:36" ht="15">
      <c r="A761" s="17">
        <v>85</v>
      </c>
      <c r="B761" s="18">
        <v>52560</v>
      </c>
      <c r="C761" s="19" t="s">
        <v>34</v>
      </c>
      <c r="D761" s="19" t="s">
        <v>89</v>
      </c>
      <c r="E761" s="20">
        <v>6</v>
      </c>
      <c r="F761" s="48">
        <v>89.35</v>
      </c>
      <c r="G761" s="49">
        <v>89.23026048026047</v>
      </c>
      <c r="H761" s="44">
        <f t="shared" si="132"/>
        <v>89.31008682675349</v>
      </c>
      <c r="I761" s="104">
        <v>31</v>
      </c>
      <c r="J761" s="103">
        <f t="shared" si="133"/>
        <v>31</v>
      </c>
      <c r="K761" s="36">
        <f t="shared" si="134"/>
        <v>65.98605209605209</v>
      </c>
      <c r="L761" s="64">
        <v>87.02290076335878</v>
      </c>
      <c r="M761" s="65">
        <v>100</v>
      </c>
      <c r="N761" s="90">
        <f t="shared" si="135"/>
        <v>89.97224149895905</v>
      </c>
      <c r="O761" s="66">
        <v>100</v>
      </c>
      <c r="P761" s="57">
        <v>97.5852508</v>
      </c>
      <c r="Q761" s="67">
        <v>67.17428087986464</v>
      </c>
      <c r="R761" s="68">
        <v>100</v>
      </c>
      <c r="S761" s="44">
        <f t="shared" si="136"/>
        <v>91.18988291996615</v>
      </c>
      <c r="T761" s="64">
        <v>97.91666666666666</v>
      </c>
      <c r="U761" s="57">
        <v>69.92857142857143</v>
      </c>
      <c r="V761" s="57">
        <v>100</v>
      </c>
      <c r="W761" s="56" t="s">
        <v>1</v>
      </c>
      <c r="X761" s="56" t="s">
        <v>1</v>
      </c>
      <c r="Y761" s="90">
        <f t="shared" si="137"/>
        <v>89.28174603174602</v>
      </c>
      <c r="Z761" s="101">
        <f t="shared" si="138"/>
        <v>90.1961678415502</v>
      </c>
      <c r="AA761" s="50">
        <v>96.4102564102564</v>
      </c>
      <c r="AB761" s="47">
        <v>7.6923076923076925</v>
      </c>
      <c r="AC761" s="44">
        <f t="shared" si="139"/>
        <v>74.23076923076921</v>
      </c>
      <c r="AD761" s="85">
        <v>58.89999999999997</v>
      </c>
      <c r="AE761" s="91">
        <f t="shared" si="140"/>
        <v>58.89999999999997</v>
      </c>
      <c r="AF761" s="88">
        <v>78.125</v>
      </c>
      <c r="AG761" s="80">
        <v>100</v>
      </c>
      <c r="AH761" s="92">
        <f t="shared" si="141"/>
        <v>85.41666666666666</v>
      </c>
      <c r="AI761" s="37">
        <f t="shared" si="142"/>
        <v>72.37974358974357</v>
      </c>
      <c r="AJ761" s="38">
        <f t="shared" si="143"/>
        <v>80.0092174169086</v>
      </c>
    </row>
    <row r="762" spans="1:36" ht="15">
      <c r="A762" s="17">
        <v>842</v>
      </c>
      <c r="B762" s="18">
        <v>52565</v>
      </c>
      <c r="C762" s="19" t="s">
        <v>34</v>
      </c>
      <c r="D762" s="19" t="s">
        <v>1074</v>
      </c>
      <c r="E762" s="20">
        <v>6</v>
      </c>
      <c r="F762" s="48">
        <v>69.2</v>
      </c>
      <c r="G762" s="49">
        <v>93.06980056980058</v>
      </c>
      <c r="H762" s="44">
        <f t="shared" si="132"/>
        <v>77.15660018993353</v>
      </c>
      <c r="I762" s="104">
        <v>5</v>
      </c>
      <c r="J762" s="103">
        <f t="shared" si="133"/>
        <v>5</v>
      </c>
      <c r="K762" s="36">
        <f t="shared" si="134"/>
        <v>48.29396011396012</v>
      </c>
      <c r="L762" s="64">
        <v>38.961038961038966</v>
      </c>
      <c r="M762" s="65">
        <v>100</v>
      </c>
      <c r="N762" s="90">
        <f t="shared" si="135"/>
        <v>52.833530106257385</v>
      </c>
      <c r="O762" s="66">
        <v>86.20562389278673</v>
      </c>
      <c r="P762" s="57">
        <v>83.57222435</v>
      </c>
      <c r="Q762" s="67">
        <v>27.31921110299489</v>
      </c>
      <c r="R762" s="68">
        <v>100</v>
      </c>
      <c r="S762" s="44">
        <f t="shared" si="136"/>
        <v>74.27426483644541</v>
      </c>
      <c r="T762" s="64">
        <v>97.91666666666666</v>
      </c>
      <c r="U762" s="57">
        <v>78.74999999999999</v>
      </c>
      <c r="V762" s="57">
        <v>100</v>
      </c>
      <c r="W762" s="56" t="s">
        <v>1</v>
      </c>
      <c r="X762" s="56" t="s">
        <v>1</v>
      </c>
      <c r="Y762" s="90">
        <f t="shared" si="137"/>
        <v>92.2222222222222</v>
      </c>
      <c r="Z762" s="101">
        <f t="shared" si="138"/>
        <v>69.14785132774911</v>
      </c>
      <c r="AA762" s="50">
        <v>54.4723517470844</v>
      </c>
      <c r="AB762" s="47">
        <v>5.4945054945054945</v>
      </c>
      <c r="AC762" s="44">
        <f t="shared" si="139"/>
        <v>42.22789018393967</v>
      </c>
      <c r="AD762" s="85">
        <v>49.799999999999955</v>
      </c>
      <c r="AE762" s="91">
        <f t="shared" si="140"/>
        <v>49.799999999999955</v>
      </c>
      <c r="AF762" s="88">
        <v>46.875</v>
      </c>
      <c r="AG762" s="80">
        <v>100</v>
      </c>
      <c r="AH762" s="92">
        <f t="shared" si="141"/>
        <v>64.58333333333333</v>
      </c>
      <c r="AI762" s="37">
        <f t="shared" si="142"/>
        <v>48.718208098101144</v>
      </c>
      <c r="AJ762" s="38">
        <f t="shared" si="143"/>
        <v>58.84818011609692</v>
      </c>
    </row>
    <row r="763" spans="1:36" ht="15">
      <c r="A763" s="17">
        <v>198</v>
      </c>
      <c r="B763" s="18">
        <v>52573</v>
      </c>
      <c r="C763" s="19" t="s">
        <v>34</v>
      </c>
      <c r="D763" s="19" t="s">
        <v>315</v>
      </c>
      <c r="E763" s="20">
        <v>6</v>
      </c>
      <c r="F763" s="48">
        <v>86.9</v>
      </c>
      <c r="G763" s="49">
        <v>85.15771265771266</v>
      </c>
      <c r="H763" s="44">
        <f t="shared" si="132"/>
        <v>86.31923755257088</v>
      </c>
      <c r="I763" s="104">
        <v>27</v>
      </c>
      <c r="J763" s="103">
        <f t="shared" si="133"/>
        <v>27</v>
      </c>
      <c r="K763" s="36">
        <f t="shared" si="134"/>
        <v>62.59154253154253</v>
      </c>
      <c r="L763" s="64">
        <v>96.63677130044843</v>
      </c>
      <c r="M763" s="65">
        <v>100</v>
      </c>
      <c r="N763" s="90">
        <f t="shared" si="135"/>
        <v>97.40114145943741</v>
      </c>
      <c r="O763" s="66">
        <v>94.03090517628061</v>
      </c>
      <c r="P763" s="57">
        <v>99.00287884999999</v>
      </c>
      <c r="Q763" s="67">
        <v>57.50873108265425</v>
      </c>
      <c r="R763" s="68">
        <v>100</v>
      </c>
      <c r="S763" s="44">
        <f t="shared" si="136"/>
        <v>87.63562877723372</v>
      </c>
      <c r="T763" s="64">
        <v>92.91666666666667</v>
      </c>
      <c r="U763" s="57">
        <v>84.16666666666669</v>
      </c>
      <c r="V763" s="57">
        <v>94.44444444444446</v>
      </c>
      <c r="W763" s="56" t="s">
        <v>1</v>
      </c>
      <c r="X763" s="56" t="s">
        <v>1</v>
      </c>
      <c r="Y763" s="90">
        <f t="shared" si="137"/>
        <v>90.50925925925927</v>
      </c>
      <c r="Z763" s="101">
        <f t="shared" si="138"/>
        <v>92.62212567308947</v>
      </c>
      <c r="AA763" s="50">
        <v>81.0225391275391</v>
      </c>
      <c r="AB763" s="47">
        <v>7.6923076923076925</v>
      </c>
      <c r="AC763" s="44">
        <f t="shared" si="139"/>
        <v>62.689981268731245</v>
      </c>
      <c r="AD763" s="85">
        <v>43.900000000000006</v>
      </c>
      <c r="AE763" s="91">
        <f t="shared" si="140"/>
        <v>43.900000000000006</v>
      </c>
      <c r="AF763" s="88">
        <v>46.875</v>
      </c>
      <c r="AG763" s="80">
        <v>100</v>
      </c>
      <c r="AH763" s="92">
        <f t="shared" si="141"/>
        <v>64.58333333333333</v>
      </c>
      <c r="AI763" s="37">
        <f t="shared" si="142"/>
        <v>58.05799000999</v>
      </c>
      <c r="AJ763" s="38">
        <f t="shared" si="143"/>
        <v>76.24676834585024</v>
      </c>
    </row>
    <row r="764" spans="1:36" ht="15">
      <c r="A764" s="17">
        <v>528</v>
      </c>
      <c r="B764" s="18">
        <v>52585</v>
      </c>
      <c r="C764" s="19" t="s">
        <v>34</v>
      </c>
      <c r="D764" s="19" t="s">
        <v>586</v>
      </c>
      <c r="E764" s="20">
        <v>6</v>
      </c>
      <c r="F764" s="48">
        <v>74.7</v>
      </c>
      <c r="G764" s="49">
        <v>91.44230769230768</v>
      </c>
      <c r="H764" s="44">
        <f t="shared" si="132"/>
        <v>80.28076923076922</v>
      </c>
      <c r="I764" s="104">
        <v>21.000000000000004</v>
      </c>
      <c r="J764" s="103">
        <f t="shared" si="133"/>
        <v>21.000000000000004</v>
      </c>
      <c r="K764" s="36">
        <f t="shared" si="134"/>
        <v>56.568461538461534</v>
      </c>
      <c r="L764" s="64">
        <v>55.62913907284768</v>
      </c>
      <c r="M764" s="65">
        <v>100</v>
      </c>
      <c r="N764" s="90">
        <f t="shared" si="135"/>
        <v>65.71342564720047</v>
      </c>
      <c r="O764" s="66">
        <v>84.9247158122364</v>
      </c>
      <c r="P764" s="57">
        <v>98.7186815</v>
      </c>
      <c r="Q764" s="67">
        <v>42.874396135265705</v>
      </c>
      <c r="R764" s="68">
        <v>100</v>
      </c>
      <c r="S764" s="44">
        <f t="shared" si="136"/>
        <v>81.62944836187552</v>
      </c>
      <c r="T764" s="64">
        <v>97.63888888888889</v>
      </c>
      <c r="U764" s="57">
        <v>82</v>
      </c>
      <c r="V764" s="57">
        <v>100</v>
      </c>
      <c r="W764" s="56" t="s">
        <v>1</v>
      </c>
      <c r="X764" s="56" t="s">
        <v>1</v>
      </c>
      <c r="Y764" s="90">
        <f t="shared" si="137"/>
        <v>93.21296296296295</v>
      </c>
      <c r="Z764" s="101">
        <f t="shared" si="138"/>
        <v>77.40644187167948</v>
      </c>
      <c r="AA764" s="50">
        <v>80.5404931942356</v>
      </c>
      <c r="AB764" s="47">
        <v>6.593406593406594</v>
      </c>
      <c r="AC764" s="44">
        <f t="shared" si="139"/>
        <v>62.05372154402835</v>
      </c>
      <c r="AD764" s="85">
        <v>61.59999999999997</v>
      </c>
      <c r="AE764" s="91">
        <f t="shared" si="140"/>
        <v>61.59999999999997</v>
      </c>
      <c r="AF764" s="88">
        <v>37.5</v>
      </c>
      <c r="AG764" s="80">
        <v>100</v>
      </c>
      <c r="AH764" s="92">
        <f t="shared" si="141"/>
        <v>58.33333333333333</v>
      </c>
      <c r="AI764" s="37">
        <f t="shared" si="142"/>
        <v>61.18865149014844</v>
      </c>
      <c r="AJ764" s="38">
        <f t="shared" si="143"/>
        <v>68.37350869057657</v>
      </c>
    </row>
    <row r="765" spans="1:36" ht="15">
      <c r="A765" s="17">
        <v>151</v>
      </c>
      <c r="B765" s="18">
        <v>52612</v>
      </c>
      <c r="C765" s="19" t="s">
        <v>34</v>
      </c>
      <c r="D765" s="19" t="s">
        <v>142</v>
      </c>
      <c r="E765" s="20">
        <v>6</v>
      </c>
      <c r="F765" s="48">
        <v>76.35000000000001</v>
      </c>
      <c r="G765" s="49">
        <v>85.53825803825804</v>
      </c>
      <c r="H765" s="44">
        <f t="shared" si="132"/>
        <v>79.41275267941936</v>
      </c>
      <c r="I765" s="104">
        <v>10</v>
      </c>
      <c r="J765" s="103">
        <f t="shared" si="133"/>
        <v>10</v>
      </c>
      <c r="K765" s="36">
        <f t="shared" si="134"/>
        <v>51.64765160765161</v>
      </c>
      <c r="L765" s="64">
        <v>95.04950495049505</v>
      </c>
      <c r="M765" s="65">
        <v>100</v>
      </c>
      <c r="N765" s="90">
        <f t="shared" si="135"/>
        <v>96.17461746174618</v>
      </c>
      <c r="O765" s="66">
        <v>76.57934575684233</v>
      </c>
      <c r="P765" s="57">
        <v>93.01672115</v>
      </c>
      <c r="Q765" s="67">
        <v>85.01793627347541</v>
      </c>
      <c r="R765" s="68">
        <v>100</v>
      </c>
      <c r="S765" s="44">
        <f t="shared" si="136"/>
        <v>88.65350079507944</v>
      </c>
      <c r="T765" s="64">
        <v>95.13888888888889</v>
      </c>
      <c r="U765" s="57">
        <v>70.5</v>
      </c>
      <c r="V765" s="57">
        <v>100</v>
      </c>
      <c r="W765" s="56" t="s">
        <v>1</v>
      </c>
      <c r="X765" s="56" t="s">
        <v>1</v>
      </c>
      <c r="Y765" s="90">
        <f t="shared" si="137"/>
        <v>88.54629629629629</v>
      </c>
      <c r="Z765" s="101">
        <f t="shared" si="138"/>
        <v>91.93706304870486</v>
      </c>
      <c r="AA765" s="50">
        <v>90.3351909692039</v>
      </c>
      <c r="AB765" s="47">
        <v>5.263157894736842</v>
      </c>
      <c r="AC765" s="44">
        <f t="shared" si="139"/>
        <v>69.06718270058713</v>
      </c>
      <c r="AD765" s="85">
        <v>69.89999999999996</v>
      </c>
      <c r="AE765" s="91">
        <f t="shared" si="140"/>
        <v>69.89999999999996</v>
      </c>
      <c r="AF765" s="88">
        <v>71.875</v>
      </c>
      <c r="AG765" s="80">
        <v>100</v>
      </c>
      <c r="AH765" s="92">
        <f t="shared" si="141"/>
        <v>81.25</v>
      </c>
      <c r="AI765" s="37">
        <f t="shared" si="142"/>
        <v>71.72583077364645</v>
      </c>
      <c r="AJ765" s="38">
        <f t="shared" si="143"/>
        <v>77.81581107797669</v>
      </c>
    </row>
    <row r="766" spans="1:36" ht="15">
      <c r="A766" s="17">
        <v>673</v>
      </c>
      <c r="B766" s="18">
        <v>52621</v>
      </c>
      <c r="C766" s="19" t="s">
        <v>34</v>
      </c>
      <c r="D766" s="19" t="s">
        <v>900</v>
      </c>
      <c r="E766" s="20">
        <v>6</v>
      </c>
      <c r="F766" s="48">
        <v>66.80000000000001</v>
      </c>
      <c r="G766" s="49">
        <v>93.97537647537648</v>
      </c>
      <c r="H766" s="44">
        <f t="shared" si="132"/>
        <v>75.8584588251255</v>
      </c>
      <c r="I766" s="104">
        <v>5</v>
      </c>
      <c r="J766" s="103">
        <f t="shared" si="133"/>
        <v>5</v>
      </c>
      <c r="K766" s="36">
        <f t="shared" si="134"/>
        <v>47.5150752950753</v>
      </c>
      <c r="L766" s="64">
        <v>95.52845528455285</v>
      </c>
      <c r="M766" s="65">
        <v>100</v>
      </c>
      <c r="N766" s="90">
        <f t="shared" si="135"/>
        <v>96.54471544715446</v>
      </c>
      <c r="O766" s="66">
        <v>80.87932073858451</v>
      </c>
      <c r="P766" s="57">
        <v>63.38694455</v>
      </c>
      <c r="Q766" s="67">
        <v>87.35760971055089</v>
      </c>
      <c r="R766" s="68">
        <v>100</v>
      </c>
      <c r="S766" s="44">
        <f t="shared" si="136"/>
        <v>82.90596874978385</v>
      </c>
      <c r="T766" s="64">
        <v>43.611111111111114</v>
      </c>
      <c r="U766" s="57">
        <v>44.96103896103896</v>
      </c>
      <c r="V766" s="57">
        <v>75.92592592592594</v>
      </c>
      <c r="W766" s="56" t="s">
        <v>1</v>
      </c>
      <c r="X766" s="56" t="s">
        <v>1</v>
      </c>
      <c r="Y766" s="90">
        <f t="shared" si="137"/>
        <v>54.83269199935867</v>
      </c>
      <c r="Z766" s="101">
        <f t="shared" si="138"/>
        <v>82.16943087652487</v>
      </c>
      <c r="AA766" s="50">
        <v>51.2367831125335</v>
      </c>
      <c r="AB766" s="47">
        <v>5.4945054945054945</v>
      </c>
      <c r="AC766" s="44">
        <f t="shared" si="139"/>
        <v>39.8012137080265</v>
      </c>
      <c r="AD766" s="85">
        <v>35.699999999999996</v>
      </c>
      <c r="AE766" s="91">
        <f t="shared" si="140"/>
        <v>35.699999999999996</v>
      </c>
      <c r="AF766" s="88">
        <v>81.25</v>
      </c>
      <c r="AG766" s="80">
        <v>100</v>
      </c>
      <c r="AH766" s="92">
        <f t="shared" si="141"/>
        <v>87.5</v>
      </c>
      <c r="AI766" s="37">
        <f t="shared" si="142"/>
        <v>48.247313977614134</v>
      </c>
      <c r="AJ766" s="38">
        <f t="shared" si="143"/>
        <v>65.06192469056174</v>
      </c>
    </row>
    <row r="767" spans="1:36" ht="15">
      <c r="A767" s="17">
        <v>635</v>
      </c>
      <c r="B767" s="18">
        <v>52678</v>
      </c>
      <c r="C767" s="19" t="s">
        <v>34</v>
      </c>
      <c r="D767" s="19" t="s">
        <v>547</v>
      </c>
      <c r="E767" s="20">
        <v>6</v>
      </c>
      <c r="F767" s="48">
        <v>65.30000000000001</v>
      </c>
      <c r="G767" s="49">
        <v>70.30779405779406</v>
      </c>
      <c r="H767" s="44">
        <f t="shared" si="132"/>
        <v>66.96926468593136</v>
      </c>
      <c r="I767" s="104">
        <v>59.00000000000001</v>
      </c>
      <c r="J767" s="103">
        <f t="shared" si="133"/>
        <v>59.00000000000001</v>
      </c>
      <c r="K767" s="36">
        <f t="shared" si="134"/>
        <v>63.781558811558824</v>
      </c>
      <c r="L767" s="64">
        <v>59.46745562130178</v>
      </c>
      <c r="M767" s="65">
        <v>100</v>
      </c>
      <c r="N767" s="90">
        <f t="shared" si="135"/>
        <v>68.67939752555137</v>
      </c>
      <c r="O767" s="66">
        <v>88.87188115223876</v>
      </c>
      <c r="P767" s="57">
        <v>97.33894185</v>
      </c>
      <c r="Q767" s="67">
        <v>87.08258674051149</v>
      </c>
      <c r="R767" s="68" t="s">
        <v>1</v>
      </c>
      <c r="S767" s="44">
        <f t="shared" si="136"/>
        <v>91.04086712055368</v>
      </c>
      <c r="T767" s="64">
        <v>100</v>
      </c>
      <c r="U767" s="57">
        <v>47.34239130434782</v>
      </c>
      <c r="V767" s="57">
        <v>100</v>
      </c>
      <c r="W767" s="56" t="s">
        <v>1</v>
      </c>
      <c r="X767" s="56" t="s">
        <v>1</v>
      </c>
      <c r="Y767" s="90">
        <f t="shared" si="137"/>
        <v>82.44746376811594</v>
      </c>
      <c r="Z767" s="101">
        <f t="shared" si="138"/>
        <v>79.1394036941676</v>
      </c>
      <c r="AA767" s="50">
        <v>49.8956610671628</v>
      </c>
      <c r="AB767" s="47">
        <v>18.27956989247312</v>
      </c>
      <c r="AC767" s="44">
        <f t="shared" si="139"/>
        <v>41.99163827349038</v>
      </c>
      <c r="AD767" s="85">
        <v>47.499999999999964</v>
      </c>
      <c r="AE767" s="91">
        <f t="shared" si="140"/>
        <v>47.499999999999964</v>
      </c>
      <c r="AF767" s="88">
        <v>25</v>
      </c>
      <c r="AG767" s="80">
        <v>100</v>
      </c>
      <c r="AH767" s="92">
        <f t="shared" si="141"/>
        <v>49.99999999999999</v>
      </c>
      <c r="AI767" s="37">
        <f t="shared" si="142"/>
        <v>45.06220707919486</v>
      </c>
      <c r="AJ767" s="38">
        <f t="shared" si="143"/>
        <v>65.84467573315402</v>
      </c>
    </row>
    <row r="768" spans="1:36" ht="15">
      <c r="A768" s="17">
        <v>535</v>
      </c>
      <c r="B768" s="18">
        <v>52683</v>
      </c>
      <c r="C768" s="19" t="s">
        <v>34</v>
      </c>
      <c r="D768" s="19" t="s">
        <v>527</v>
      </c>
      <c r="E768" s="20">
        <v>6</v>
      </c>
      <c r="F768" s="48">
        <v>54.649999999999984</v>
      </c>
      <c r="G768" s="49">
        <v>85.85470085470085</v>
      </c>
      <c r="H768" s="44">
        <f t="shared" si="132"/>
        <v>65.05156695156694</v>
      </c>
      <c r="I768" s="104">
        <v>90.00000000000003</v>
      </c>
      <c r="J768" s="103">
        <f t="shared" si="133"/>
        <v>90.00000000000003</v>
      </c>
      <c r="K768" s="36">
        <f t="shared" si="134"/>
        <v>75.03094017094017</v>
      </c>
      <c r="L768" s="64">
        <v>53.84615384615385</v>
      </c>
      <c r="M768" s="65">
        <v>100</v>
      </c>
      <c r="N768" s="90">
        <f t="shared" si="135"/>
        <v>64.33566433566433</v>
      </c>
      <c r="O768" s="66">
        <v>78.09454066904398</v>
      </c>
      <c r="P768" s="57">
        <v>98.1620144</v>
      </c>
      <c r="Q768" s="67">
        <v>39.78139298423996</v>
      </c>
      <c r="R768" s="68">
        <v>100</v>
      </c>
      <c r="S768" s="44">
        <f t="shared" si="136"/>
        <v>79.00948701332099</v>
      </c>
      <c r="T768" s="64">
        <v>96.52777777777779</v>
      </c>
      <c r="U768" s="57">
        <v>71.9469696969697</v>
      </c>
      <c r="V768" s="57">
        <v>95.37037037037037</v>
      </c>
      <c r="W768" s="56" t="s">
        <v>1</v>
      </c>
      <c r="X768" s="56" t="s">
        <v>1</v>
      </c>
      <c r="Y768" s="90">
        <f t="shared" si="137"/>
        <v>87.94837261503928</v>
      </c>
      <c r="Z768" s="101">
        <f t="shared" si="138"/>
        <v>74.69833757956445</v>
      </c>
      <c r="AA768" s="50">
        <v>98.6538461538461</v>
      </c>
      <c r="AB768" s="47">
        <v>15.789473684210526</v>
      </c>
      <c r="AC768" s="44">
        <f t="shared" si="139"/>
        <v>77.93775303643721</v>
      </c>
      <c r="AD768" s="85">
        <v>16.999999999999996</v>
      </c>
      <c r="AE768" s="91">
        <f t="shared" si="140"/>
        <v>16.999999999999996</v>
      </c>
      <c r="AF768" s="88">
        <v>0</v>
      </c>
      <c r="AG768" s="80">
        <v>100</v>
      </c>
      <c r="AH768" s="92">
        <f t="shared" si="141"/>
        <v>33.33333333333333</v>
      </c>
      <c r="AI768" s="37">
        <f t="shared" si="142"/>
        <v>52.766801619433174</v>
      </c>
      <c r="AJ768" s="38">
        <f t="shared" si="143"/>
        <v>68.18539730980021</v>
      </c>
    </row>
    <row r="769" spans="1:36" ht="15">
      <c r="A769" s="17">
        <v>824</v>
      </c>
      <c r="B769" s="18">
        <v>52685</v>
      </c>
      <c r="C769" s="19" t="s">
        <v>34</v>
      </c>
      <c r="D769" s="19" t="s">
        <v>577</v>
      </c>
      <c r="E769" s="20">
        <v>6</v>
      </c>
      <c r="F769" s="48">
        <v>99.05000000000001</v>
      </c>
      <c r="G769" s="49">
        <v>82.51678876678875</v>
      </c>
      <c r="H769" s="44">
        <f t="shared" si="132"/>
        <v>93.53892958892958</v>
      </c>
      <c r="I769" s="104">
        <v>5</v>
      </c>
      <c r="J769" s="103">
        <f t="shared" si="133"/>
        <v>5</v>
      </c>
      <c r="K769" s="36">
        <f t="shared" si="134"/>
        <v>58.123357753357745</v>
      </c>
      <c r="L769" s="64">
        <v>49.89561586638831</v>
      </c>
      <c r="M769" s="65">
        <v>100</v>
      </c>
      <c r="N769" s="90">
        <f t="shared" si="135"/>
        <v>61.2829758967546</v>
      </c>
      <c r="O769" s="66">
        <v>89.57627118644068</v>
      </c>
      <c r="P769" s="57">
        <v>100</v>
      </c>
      <c r="Q769" s="67">
        <v>41.24132298897509</v>
      </c>
      <c r="R769" s="68" t="s">
        <v>1</v>
      </c>
      <c r="S769" s="44">
        <f t="shared" si="136"/>
        <v>76.89111105968537</v>
      </c>
      <c r="T769" s="64">
        <v>97.63888888888889</v>
      </c>
      <c r="U769" s="57">
        <v>82.83333333333333</v>
      </c>
      <c r="V769" s="57">
        <v>90.74074074074072</v>
      </c>
      <c r="W769" s="56" t="s">
        <v>1</v>
      </c>
      <c r="X769" s="56" t="s">
        <v>1</v>
      </c>
      <c r="Y769" s="90">
        <f t="shared" si="137"/>
        <v>90.4043209876543</v>
      </c>
      <c r="Z769" s="101">
        <f t="shared" si="138"/>
        <v>73.26670197070837</v>
      </c>
      <c r="AA769" s="50">
        <v>22.2563822751323</v>
      </c>
      <c r="AB769" s="47">
        <v>6.382978723404255</v>
      </c>
      <c r="AC769" s="44">
        <f t="shared" si="139"/>
        <v>18.288031387200288</v>
      </c>
      <c r="AD769" s="85">
        <v>53.79999999999996</v>
      </c>
      <c r="AE769" s="91">
        <f t="shared" si="140"/>
        <v>53.79999999999996</v>
      </c>
      <c r="AF769" s="88">
        <v>53.125</v>
      </c>
      <c r="AG769" s="80">
        <v>100</v>
      </c>
      <c r="AH769" s="92">
        <f t="shared" si="141"/>
        <v>68.75</v>
      </c>
      <c r="AI769" s="37">
        <f t="shared" si="142"/>
        <v>37.85028340650681</v>
      </c>
      <c r="AJ769" s="38">
        <f t="shared" si="143"/>
        <v>59.61310755797778</v>
      </c>
    </row>
    <row r="770" spans="1:36" ht="15">
      <c r="A770" s="17">
        <v>892</v>
      </c>
      <c r="B770" s="18">
        <v>52687</v>
      </c>
      <c r="C770" s="19" t="s">
        <v>34</v>
      </c>
      <c r="D770" s="19" t="s">
        <v>892</v>
      </c>
      <c r="E770" s="20">
        <v>6</v>
      </c>
      <c r="F770" s="48">
        <v>73.9</v>
      </c>
      <c r="G770" s="49">
        <v>77.12199837199837</v>
      </c>
      <c r="H770" s="44">
        <f aca="true" t="shared" si="144" ref="H770:H833">(F770*(8/12))+(G770*(4/12))</f>
        <v>74.97399945733278</v>
      </c>
      <c r="I770" s="104">
        <v>21.000000000000004</v>
      </c>
      <c r="J770" s="103">
        <f aca="true" t="shared" si="145" ref="J770:J833">I770</f>
        <v>21.000000000000004</v>
      </c>
      <c r="K770" s="36">
        <f aca="true" t="shared" si="146" ref="K770:K833">(H770*(12/20))+(J770*(8/20))</f>
        <v>53.384399674399674</v>
      </c>
      <c r="L770" s="64">
        <v>54.32780847145489</v>
      </c>
      <c r="M770" s="65">
        <v>100</v>
      </c>
      <c r="N770" s="90">
        <f aca="true" t="shared" si="147" ref="N770:N833">(L770*(17/22))+(M770*(5/22))</f>
        <v>64.70785200066967</v>
      </c>
      <c r="O770" s="66">
        <v>77.4369659807064</v>
      </c>
      <c r="P770" s="57">
        <v>94.3865751</v>
      </c>
      <c r="Q770" s="67">
        <v>38.73778716662265</v>
      </c>
      <c r="R770" s="68" t="s">
        <v>1</v>
      </c>
      <c r="S770" s="44">
        <f aca="true" t="shared" si="148" ref="S770:S833">IF((R770=("N/A")),((O770*(5.33/16))+(P770*(5.33/16))+(Q770*(5.33/16))),((O770*(4/16))+(P770*(4/16))+(Q770*(4/16))+(R770*(4/16))))</f>
        <v>70.14324247239149</v>
      </c>
      <c r="T770" s="64">
        <v>93.47222222222223</v>
      </c>
      <c r="U770" s="57">
        <v>73.86363636363636</v>
      </c>
      <c r="V770" s="57">
        <v>98.61111111111113</v>
      </c>
      <c r="W770" s="56" t="s">
        <v>1</v>
      </c>
      <c r="X770" s="56" t="s">
        <v>1</v>
      </c>
      <c r="Y770" s="90">
        <f aca="true" t="shared" si="149" ref="Y770:Y833">(T770*(4/12))+(U770*(4/12))+(V770*(4/12))</f>
        <v>88.6489898989899</v>
      </c>
      <c r="Z770" s="101">
        <f aca="true" t="shared" si="150" ref="Z770:Z833">(N770*(22/50))+(S770*(16/50))+(Y770*(12/50))</f>
        <v>72.19305004721751</v>
      </c>
      <c r="AA770" s="50">
        <v>4.96913580246914</v>
      </c>
      <c r="AB770" s="47">
        <v>5.4945054945054945</v>
      </c>
      <c r="AC770" s="44">
        <f aca="true" t="shared" si="151" ref="AC770:AC833">(AA770*(12/16))+(AB770*(4/16))</f>
        <v>5.100478225478229</v>
      </c>
      <c r="AD770" s="85">
        <v>56.499999999999986</v>
      </c>
      <c r="AE770" s="91">
        <f aca="true" t="shared" si="152" ref="AE770:AE833">AD770</f>
        <v>56.499999999999986</v>
      </c>
      <c r="AF770" s="88">
        <v>56.25</v>
      </c>
      <c r="AG770" s="80">
        <v>100</v>
      </c>
      <c r="AH770" s="92">
        <f aca="true" t="shared" si="153" ref="AH770:AH833">(AF770*(4/6))+(AG770*(2/6))</f>
        <v>70.83333333333333</v>
      </c>
      <c r="AI770" s="37">
        <f aca="true" t="shared" si="154" ref="AI770:AI833">(AC770*(16/30))+(AE770*(8/30))+(AH770*(6/30))</f>
        <v>31.953588386921716</v>
      </c>
      <c r="AJ770" s="38">
        <f aca="true" t="shared" si="155" ref="AJ770:AJ833">(K770*(20/100))+(Z770*(50/100))+(AI770*(30/100))</f>
        <v>56.35948147456521</v>
      </c>
    </row>
    <row r="771" spans="1:36" ht="15">
      <c r="A771" s="17">
        <v>21</v>
      </c>
      <c r="B771" s="18">
        <v>52693</v>
      </c>
      <c r="C771" s="19" t="s">
        <v>34</v>
      </c>
      <c r="D771" s="19" t="s">
        <v>153</v>
      </c>
      <c r="E771" s="20">
        <v>6</v>
      </c>
      <c r="F771" s="48">
        <v>70.10000000000001</v>
      </c>
      <c r="G771" s="49">
        <v>83.49562474562472</v>
      </c>
      <c r="H771" s="44">
        <f t="shared" si="144"/>
        <v>74.56520824854158</v>
      </c>
      <c r="I771" s="104">
        <v>95.00000000000004</v>
      </c>
      <c r="J771" s="103">
        <f t="shared" si="145"/>
        <v>95.00000000000004</v>
      </c>
      <c r="K771" s="36">
        <f t="shared" si="146"/>
        <v>82.73912494912497</v>
      </c>
      <c r="L771" s="64">
        <v>98.44961240310077</v>
      </c>
      <c r="M771" s="65">
        <v>100</v>
      </c>
      <c r="N771" s="90">
        <f t="shared" si="147"/>
        <v>98.80197322057788</v>
      </c>
      <c r="O771" s="66">
        <v>92.07329522253983</v>
      </c>
      <c r="P771" s="57">
        <v>97.89573485000001</v>
      </c>
      <c r="Q771" s="67">
        <v>74.14650314882334</v>
      </c>
      <c r="R771" s="68">
        <v>100</v>
      </c>
      <c r="S771" s="44">
        <f t="shared" si="148"/>
        <v>91.0288833053408</v>
      </c>
      <c r="T771" s="64">
        <v>100</v>
      </c>
      <c r="U771" s="57">
        <v>99.00000000000001</v>
      </c>
      <c r="V771" s="57">
        <v>100</v>
      </c>
      <c r="W771" s="56" t="s">
        <v>1</v>
      </c>
      <c r="X771" s="56" t="s">
        <v>1</v>
      </c>
      <c r="Y771" s="90">
        <f t="shared" si="149"/>
        <v>99.66666666666666</v>
      </c>
      <c r="Z771" s="101">
        <f t="shared" si="150"/>
        <v>96.52211087476333</v>
      </c>
      <c r="AA771" s="50">
        <v>78.7458589204913</v>
      </c>
      <c r="AB771" s="47">
        <v>47.25274725274725</v>
      </c>
      <c r="AC771" s="44">
        <f t="shared" si="151"/>
        <v>70.8725810035553</v>
      </c>
      <c r="AD771" s="85">
        <v>55.39999999999996</v>
      </c>
      <c r="AE771" s="91">
        <f t="shared" si="152"/>
        <v>55.39999999999996</v>
      </c>
      <c r="AF771" s="88">
        <v>53.125</v>
      </c>
      <c r="AG771" s="80">
        <v>100</v>
      </c>
      <c r="AH771" s="92">
        <f t="shared" si="153"/>
        <v>68.75</v>
      </c>
      <c r="AI771" s="37">
        <f t="shared" si="154"/>
        <v>66.32204320189615</v>
      </c>
      <c r="AJ771" s="38">
        <f t="shared" si="155"/>
        <v>84.7054933877755</v>
      </c>
    </row>
    <row r="772" spans="1:36" ht="15">
      <c r="A772" s="17">
        <v>588</v>
      </c>
      <c r="B772" s="18">
        <v>52694</v>
      </c>
      <c r="C772" s="19" t="s">
        <v>34</v>
      </c>
      <c r="D772" s="19" t="s">
        <v>769</v>
      </c>
      <c r="E772" s="20">
        <v>6</v>
      </c>
      <c r="F772" s="48">
        <v>73.50000000000001</v>
      </c>
      <c r="G772" s="49">
        <v>0</v>
      </c>
      <c r="H772" s="44">
        <f t="shared" si="144"/>
        <v>49.00000000000001</v>
      </c>
      <c r="I772" s="104">
        <v>5</v>
      </c>
      <c r="J772" s="103">
        <f t="shared" si="145"/>
        <v>5</v>
      </c>
      <c r="K772" s="36">
        <f t="shared" si="146"/>
        <v>31.400000000000002</v>
      </c>
      <c r="L772" s="64">
        <v>90.0355871886121</v>
      </c>
      <c r="M772" s="65">
        <v>100</v>
      </c>
      <c r="N772" s="90">
        <f t="shared" si="147"/>
        <v>92.30022646392752</v>
      </c>
      <c r="O772" s="66">
        <v>95.51477151657399</v>
      </c>
      <c r="P772" s="57">
        <v>97.6580941</v>
      </c>
      <c r="Q772" s="67">
        <v>29.2817679558011</v>
      </c>
      <c r="R772" s="68">
        <v>100</v>
      </c>
      <c r="S772" s="44">
        <f t="shared" si="148"/>
        <v>80.61365839309377</v>
      </c>
      <c r="T772" s="64">
        <v>73.61111111111111</v>
      </c>
      <c r="U772" s="57">
        <v>68.16094619666049</v>
      </c>
      <c r="V772" s="57">
        <v>98.14814814814815</v>
      </c>
      <c r="W772" s="56" t="s">
        <v>1</v>
      </c>
      <c r="X772" s="56" t="s">
        <v>1</v>
      </c>
      <c r="Y772" s="90">
        <f t="shared" si="149"/>
        <v>79.97340181863991</v>
      </c>
      <c r="Z772" s="101">
        <f t="shared" si="150"/>
        <v>85.6020867663917</v>
      </c>
      <c r="AA772" s="50">
        <v>81.4256198347107</v>
      </c>
      <c r="AB772" s="47">
        <v>5.263157894736842</v>
      </c>
      <c r="AC772" s="44">
        <f t="shared" si="151"/>
        <v>62.38500434971724</v>
      </c>
      <c r="AD772" s="85">
        <v>56.59999999999996</v>
      </c>
      <c r="AE772" s="91">
        <f t="shared" si="152"/>
        <v>56.59999999999996</v>
      </c>
      <c r="AF772" s="88">
        <v>31.25</v>
      </c>
      <c r="AG772" s="80">
        <v>100</v>
      </c>
      <c r="AH772" s="92">
        <f t="shared" si="153"/>
        <v>54.16666666666666</v>
      </c>
      <c r="AI772" s="37">
        <f t="shared" si="154"/>
        <v>59.19866898651584</v>
      </c>
      <c r="AJ772" s="38">
        <f t="shared" si="155"/>
        <v>66.8406440791506</v>
      </c>
    </row>
    <row r="773" spans="1:36" ht="15">
      <c r="A773" s="17">
        <v>929</v>
      </c>
      <c r="B773" s="18">
        <v>52696</v>
      </c>
      <c r="C773" s="19" t="s">
        <v>34</v>
      </c>
      <c r="D773" s="19" t="s">
        <v>306</v>
      </c>
      <c r="E773" s="20">
        <v>6</v>
      </c>
      <c r="F773" s="48">
        <v>74.5</v>
      </c>
      <c r="G773" s="49">
        <v>80</v>
      </c>
      <c r="H773" s="44">
        <f t="shared" si="144"/>
        <v>76.33333333333333</v>
      </c>
      <c r="I773" s="104">
        <v>10</v>
      </c>
      <c r="J773" s="103">
        <f t="shared" si="145"/>
        <v>10</v>
      </c>
      <c r="K773" s="36">
        <f t="shared" si="146"/>
        <v>49.8</v>
      </c>
      <c r="L773" s="64">
        <v>8.333333333333337</v>
      </c>
      <c r="M773" s="65">
        <v>100</v>
      </c>
      <c r="N773" s="90">
        <f t="shared" si="147"/>
        <v>29.166666666666668</v>
      </c>
      <c r="O773" s="66">
        <v>68.50099559143928</v>
      </c>
      <c r="P773" s="57">
        <v>79.7993287</v>
      </c>
      <c r="Q773" s="67">
        <v>34.330750734704786</v>
      </c>
      <c r="R773" s="68" t="s">
        <v>1</v>
      </c>
      <c r="S773" s="44">
        <f t="shared" si="148"/>
        <v>60.83897686808424</v>
      </c>
      <c r="T773" s="64">
        <v>94.44444444444446</v>
      </c>
      <c r="U773" s="57">
        <v>57.391304347826086</v>
      </c>
      <c r="V773" s="57">
        <v>100</v>
      </c>
      <c r="W773" s="56" t="s">
        <v>1</v>
      </c>
      <c r="X773" s="56" t="s">
        <v>1</v>
      </c>
      <c r="Y773" s="90">
        <f t="shared" si="149"/>
        <v>83.94524959742351</v>
      </c>
      <c r="Z773" s="101">
        <f t="shared" si="150"/>
        <v>52.44866583450194</v>
      </c>
      <c r="AA773" s="50">
        <v>63.7562133321224</v>
      </c>
      <c r="AB773" s="47">
        <v>5.4945054945054945</v>
      </c>
      <c r="AC773" s="44">
        <f t="shared" si="151"/>
        <v>49.19078637271817</v>
      </c>
      <c r="AD773" s="85">
        <v>65.19999999999992</v>
      </c>
      <c r="AE773" s="91">
        <f t="shared" si="152"/>
        <v>65.19999999999992</v>
      </c>
      <c r="AF773" s="88">
        <v>53.125</v>
      </c>
      <c r="AG773" s="80">
        <v>100</v>
      </c>
      <c r="AH773" s="92">
        <f t="shared" si="153"/>
        <v>68.75</v>
      </c>
      <c r="AI773" s="37">
        <f t="shared" si="154"/>
        <v>57.371752732116335</v>
      </c>
      <c r="AJ773" s="38">
        <f t="shared" si="155"/>
        <v>53.39585873688587</v>
      </c>
    </row>
    <row r="774" spans="1:36" ht="15">
      <c r="A774" s="17">
        <v>237</v>
      </c>
      <c r="B774" s="18">
        <v>52699</v>
      </c>
      <c r="C774" s="19" t="s">
        <v>34</v>
      </c>
      <c r="D774" s="19" t="s">
        <v>709</v>
      </c>
      <c r="E774" s="20">
        <v>6</v>
      </c>
      <c r="F774" s="48">
        <v>43.3</v>
      </c>
      <c r="G774" s="49">
        <v>81.87627187627187</v>
      </c>
      <c r="H774" s="44">
        <f t="shared" si="144"/>
        <v>56.15875729209062</v>
      </c>
      <c r="I774" s="104">
        <v>10</v>
      </c>
      <c r="J774" s="103">
        <f t="shared" si="145"/>
        <v>10</v>
      </c>
      <c r="K774" s="36">
        <f t="shared" si="146"/>
        <v>37.69525437525437</v>
      </c>
      <c r="L774" s="64">
        <v>95.9349593495935</v>
      </c>
      <c r="M774" s="65">
        <v>100</v>
      </c>
      <c r="N774" s="90">
        <f t="shared" si="147"/>
        <v>96.85883222468587</v>
      </c>
      <c r="O774" s="66">
        <v>97.34154929577466</v>
      </c>
      <c r="P774" s="57">
        <v>93.58414119999999</v>
      </c>
      <c r="Q774" s="67">
        <v>41.52866242038217</v>
      </c>
      <c r="R774" s="68">
        <v>100</v>
      </c>
      <c r="S774" s="44">
        <f t="shared" si="148"/>
        <v>83.11358822903921</v>
      </c>
      <c r="T774" s="64">
        <v>99.30555555555554</v>
      </c>
      <c r="U774" s="57">
        <v>92.77272727272727</v>
      </c>
      <c r="V774" s="57">
        <v>98.14814814814815</v>
      </c>
      <c r="W774" s="56" t="s">
        <v>1</v>
      </c>
      <c r="X774" s="56" t="s">
        <v>1</v>
      </c>
      <c r="Y774" s="90">
        <f t="shared" si="149"/>
        <v>96.74214365881032</v>
      </c>
      <c r="Z774" s="101">
        <f t="shared" si="150"/>
        <v>92.4323488902688</v>
      </c>
      <c r="AA774" s="50">
        <v>100</v>
      </c>
      <c r="AB774" s="47">
        <v>5.4945054945054945</v>
      </c>
      <c r="AC774" s="44">
        <f t="shared" si="151"/>
        <v>76.37362637362638</v>
      </c>
      <c r="AD774" s="85">
        <v>59.49999999999995</v>
      </c>
      <c r="AE774" s="91">
        <f t="shared" si="152"/>
        <v>59.49999999999995</v>
      </c>
      <c r="AF774" s="88">
        <v>62.5</v>
      </c>
      <c r="AG774" s="80">
        <v>100</v>
      </c>
      <c r="AH774" s="92">
        <f t="shared" si="153"/>
        <v>75</v>
      </c>
      <c r="AI774" s="37">
        <f t="shared" si="154"/>
        <v>71.59926739926739</v>
      </c>
      <c r="AJ774" s="38">
        <f t="shared" si="155"/>
        <v>75.2350055399655</v>
      </c>
    </row>
    <row r="775" spans="1:36" ht="15">
      <c r="A775" s="17">
        <v>772</v>
      </c>
      <c r="B775" s="18">
        <v>52720</v>
      </c>
      <c r="C775" s="19" t="s">
        <v>34</v>
      </c>
      <c r="D775" s="19" t="s">
        <v>349</v>
      </c>
      <c r="E775" s="20">
        <v>6</v>
      </c>
      <c r="F775" s="48">
        <v>78.05000000000003</v>
      </c>
      <c r="G775" s="49">
        <v>80.64611314611314</v>
      </c>
      <c r="H775" s="44">
        <f t="shared" si="144"/>
        <v>78.91537104870439</v>
      </c>
      <c r="I775" s="104">
        <v>27</v>
      </c>
      <c r="J775" s="103">
        <f t="shared" si="145"/>
        <v>27</v>
      </c>
      <c r="K775" s="36">
        <f t="shared" si="146"/>
        <v>58.149222629222635</v>
      </c>
      <c r="L775" s="64">
        <v>51.22324159021407</v>
      </c>
      <c r="M775" s="65">
        <v>100</v>
      </c>
      <c r="N775" s="90">
        <f t="shared" si="147"/>
        <v>62.308868501529055</v>
      </c>
      <c r="O775" s="66">
        <v>89.33206177207725</v>
      </c>
      <c r="P775" s="57">
        <v>98.99407095000001</v>
      </c>
      <c r="Q775" s="67">
        <v>11.916666666666668</v>
      </c>
      <c r="R775" s="68" t="s">
        <v>1</v>
      </c>
      <c r="S775" s="44">
        <f t="shared" si="148"/>
        <v>66.70588254637532</v>
      </c>
      <c r="T775" s="64">
        <v>98.61111111111111</v>
      </c>
      <c r="U775" s="57">
        <v>85.00000000000001</v>
      </c>
      <c r="V775" s="57">
        <v>100</v>
      </c>
      <c r="W775" s="56" t="s">
        <v>1</v>
      </c>
      <c r="X775" s="56" t="s">
        <v>1</v>
      </c>
      <c r="Y775" s="90">
        <f t="shared" si="149"/>
        <v>94.53703703703704</v>
      </c>
      <c r="Z775" s="101">
        <f t="shared" si="150"/>
        <v>71.45067344440179</v>
      </c>
      <c r="AA775" s="50">
        <v>37.2047398593023</v>
      </c>
      <c r="AB775" s="47">
        <v>5.4945054945054945</v>
      </c>
      <c r="AC775" s="44">
        <f t="shared" si="151"/>
        <v>29.2771812681031</v>
      </c>
      <c r="AD775" s="85">
        <v>59.59999999999997</v>
      </c>
      <c r="AE775" s="91">
        <f t="shared" si="152"/>
        <v>59.59999999999997</v>
      </c>
      <c r="AF775" s="88">
        <v>75</v>
      </c>
      <c r="AG775" s="80">
        <v>100</v>
      </c>
      <c r="AH775" s="92">
        <f t="shared" si="153"/>
        <v>83.33333333333333</v>
      </c>
      <c r="AI775" s="37">
        <f t="shared" si="154"/>
        <v>48.174496676321645</v>
      </c>
      <c r="AJ775" s="38">
        <f t="shared" si="155"/>
        <v>61.80753025094191</v>
      </c>
    </row>
    <row r="776" spans="1:36" ht="15">
      <c r="A776" s="17">
        <v>597</v>
      </c>
      <c r="B776" s="18">
        <v>52786</v>
      </c>
      <c r="C776" s="19" t="s">
        <v>34</v>
      </c>
      <c r="D776" s="19" t="s">
        <v>196</v>
      </c>
      <c r="E776" s="20">
        <v>6</v>
      </c>
      <c r="F776" s="48">
        <v>82.85</v>
      </c>
      <c r="G776" s="49">
        <v>82.2400284900285</v>
      </c>
      <c r="H776" s="44">
        <f t="shared" si="144"/>
        <v>82.64667616334282</v>
      </c>
      <c r="I776" s="104">
        <v>21.000000000000004</v>
      </c>
      <c r="J776" s="103">
        <f t="shared" si="145"/>
        <v>21.000000000000004</v>
      </c>
      <c r="K776" s="36">
        <f t="shared" si="146"/>
        <v>57.98800569800569</v>
      </c>
      <c r="L776" s="64">
        <v>50</v>
      </c>
      <c r="M776" s="65">
        <v>100</v>
      </c>
      <c r="N776" s="90">
        <f t="shared" si="147"/>
        <v>61.36363636363636</v>
      </c>
      <c r="O776" s="66">
        <v>77.62074300064496</v>
      </c>
      <c r="P776" s="57">
        <v>99.23985454999999</v>
      </c>
      <c r="Q776" s="67">
        <v>30.368257261410786</v>
      </c>
      <c r="R776" s="68" t="s">
        <v>1</v>
      </c>
      <c r="S776" s="44">
        <f t="shared" si="148"/>
        <v>69.03311225926608</v>
      </c>
      <c r="T776" s="64">
        <v>77.63888888888889</v>
      </c>
      <c r="U776" s="57">
        <v>76.44444444444444</v>
      </c>
      <c r="V776" s="57">
        <v>95.83333333333333</v>
      </c>
      <c r="W776" s="56" t="s">
        <v>1</v>
      </c>
      <c r="X776" s="56" t="s">
        <v>1</v>
      </c>
      <c r="Y776" s="90">
        <f t="shared" si="149"/>
        <v>83.30555555555554</v>
      </c>
      <c r="Z776" s="101">
        <f t="shared" si="150"/>
        <v>69.08392925629848</v>
      </c>
      <c r="AA776" s="50">
        <v>89.721901944774</v>
      </c>
      <c r="AB776" s="47">
        <v>37.634408602150536</v>
      </c>
      <c r="AC776" s="44">
        <f t="shared" si="151"/>
        <v>76.70002860911814</v>
      </c>
      <c r="AD776" s="85">
        <v>60.19999999999998</v>
      </c>
      <c r="AE776" s="91">
        <f t="shared" si="152"/>
        <v>60.19999999999998</v>
      </c>
      <c r="AF776" s="88">
        <v>37.5</v>
      </c>
      <c r="AG776" s="80">
        <v>100</v>
      </c>
      <c r="AH776" s="92">
        <f t="shared" si="153"/>
        <v>58.33333333333333</v>
      </c>
      <c r="AI776" s="37">
        <f t="shared" si="154"/>
        <v>68.62668192486301</v>
      </c>
      <c r="AJ776" s="38">
        <f t="shared" si="155"/>
        <v>66.72757034520927</v>
      </c>
    </row>
    <row r="777" spans="1:36" ht="15">
      <c r="A777" s="17">
        <v>423</v>
      </c>
      <c r="B777" s="18">
        <v>52788</v>
      </c>
      <c r="C777" s="19" t="s">
        <v>34</v>
      </c>
      <c r="D777" s="19" t="s">
        <v>819</v>
      </c>
      <c r="E777" s="20">
        <v>6</v>
      </c>
      <c r="F777" s="48">
        <v>74.2</v>
      </c>
      <c r="G777" s="49">
        <v>99.16666666666666</v>
      </c>
      <c r="H777" s="44">
        <f t="shared" si="144"/>
        <v>82.52222222222221</v>
      </c>
      <c r="I777" s="104">
        <v>28.000000000000004</v>
      </c>
      <c r="J777" s="103">
        <f t="shared" si="145"/>
        <v>28.000000000000004</v>
      </c>
      <c r="K777" s="36">
        <f t="shared" si="146"/>
        <v>60.71333333333333</v>
      </c>
      <c r="L777" s="64">
        <v>69.01709401709401</v>
      </c>
      <c r="M777" s="65">
        <v>100</v>
      </c>
      <c r="N777" s="90">
        <f t="shared" si="147"/>
        <v>76.05866355866355</v>
      </c>
      <c r="O777" s="66">
        <v>90.57885304659499</v>
      </c>
      <c r="P777" s="57">
        <v>99.4940617</v>
      </c>
      <c r="Q777" s="67">
        <v>3.304524656837824</v>
      </c>
      <c r="R777" s="68">
        <v>100</v>
      </c>
      <c r="S777" s="44">
        <f t="shared" si="148"/>
        <v>73.34435985085821</v>
      </c>
      <c r="T777" s="64">
        <v>97.22222222222221</v>
      </c>
      <c r="U777" s="57">
        <v>76.93333333333334</v>
      </c>
      <c r="V777" s="57">
        <v>98.61111111111113</v>
      </c>
      <c r="W777" s="56" t="s">
        <v>1</v>
      </c>
      <c r="X777" s="56" t="s">
        <v>1</v>
      </c>
      <c r="Y777" s="90">
        <f t="shared" si="149"/>
        <v>90.92222222222222</v>
      </c>
      <c r="Z777" s="101">
        <f t="shared" si="150"/>
        <v>78.75734045141992</v>
      </c>
      <c r="AA777" s="50">
        <v>82.3879220197179</v>
      </c>
      <c r="AB777" s="47">
        <v>8.791208791208792</v>
      </c>
      <c r="AC777" s="44">
        <f t="shared" si="151"/>
        <v>63.988743712590626</v>
      </c>
      <c r="AD777" s="85">
        <v>62.199999999999974</v>
      </c>
      <c r="AE777" s="91">
        <f t="shared" si="152"/>
        <v>62.199999999999974</v>
      </c>
      <c r="AF777" s="88">
        <v>50</v>
      </c>
      <c r="AG777" s="80">
        <v>100</v>
      </c>
      <c r="AH777" s="92">
        <f t="shared" si="153"/>
        <v>66.66666666666666</v>
      </c>
      <c r="AI777" s="37">
        <f t="shared" si="154"/>
        <v>64.04732998004832</v>
      </c>
      <c r="AJ777" s="38">
        <f t="shared" si="155"/>
        <v>70.73553588639112</v>
      </c>
    </row>
    <row r="778" spans="1:36" ht="15">
      <c r="A778" s="17">
        <v>1080</v>
      </c>
      <c r="B778" s="18">
        <v>52835</v>
      </c>
      <c r="C778" s="19" t="s">
        <v>34</v>
      </c>
      <c r="D778" s="19" t="s">
        <v>968</v>
      </c>
      <c r="E778" s="20">
        <v>4</v>
      </c>
      <c r="F778" s="48">
        <v>0</v>
      </c>
      <c r="G778" s="49">
        <v>0</v>
      </c>
      <c r="H778" s="44">
        <f t="shared" si="144"/>
        <v>0</v>
      </c>
      <c r="I778" s="104">
        <v>10</v>
      </c>
      <c r="J778" s="103">
        <f t="shared" si="145"/>
        <v>10</v>
      </c>
      <c r="K778" s="36">
        <f t="shared" si="146"/>
        <v>4</v>
      </c>
      <c r="L778" s="64">
        <v>8.571428571428575</v>
      </c>
      <c r="M778" s="65">
        <v>100</v>
      </c>
      <c r="N778" s="90">
        <f t="shared" si="147"/>
        <v>29.350649350649352</v>
      </c>
      <c r="O778" s="66">
        <v>75.52089078599235</v>
      </c>
      <c r="P778" s="57">
        <v>88.54899934999999</v>
      </c>
      <c r="Q778" s="67">
        <v>3.511609705191756</v>
      </c>
      <c r="R778" s="68" t="s">
        <v>1</v>
      </c>
      <c r="S778" s="44">
        <f t="shared" si="148"/>
        <v>55.82558713459445</v>
      </c>
      <c r="T778" s="64">
        <v>81.80555555555556</v>
      </c>
      <c r="U778" s="57">
        <v>57.37748643761302</v>
      </c>
      <c r="V778" s="57">
        <v>75.46296296296298</v>
      </c>
      <c r="W778" s="56" t="s">
        <v>1</v>
      </c>
      <c r="X778" s="56" t="s">
        <v>1</v>
      </c>
      <c r="Y778" s="90">
        <f t="shared" si="149"/>
        <v>71.54866831871053</v>
      </c>
      <c r="Z778" s="101">
        <f t="shared" si="150"/>
        <v>47.95015399384647</v>
      </c>
      <c r="AA778" s="50">
        <v>57.9042213748653</v>
      </c>
      <c r="AB778" s="47">
        <v>4.838709677419355</v>
      </c>
      <c r="AC778" s="44">
        <f t="shared" si="151"/>
        <v>44.637843450503816</v>
      </c>
      <c r="AD778" s="85">
        <v>37.799999999999976</v>
      </c>
      <c r="AE778" s="91">
        <f t="shared" si="152"/>
        <v>37.799999999999976</v>
      </c>
      <c r="AF778" s="88">
        <v>37.5</v>
      </c>
      <c r="AG778" s="80">
        <v>100</v>
      </c>
      <c r="AH778" s="92">
        <f t="shared" si="153"/>
        <v>58.33333333333333</v>
      </c>
      <c r="AI778" s="37">
        <f t="shared" si="154"/>
        <v>45.55351650693536</v>
      </c>
      <c r="AJ778" s="38">
        <f t="shared" si="155"/>
        <v>38.44113194900385</v>
      </c>
    </row>
    <row r="779" spans="1:36" ht="15">
      <c r="A779" s="17">
        <v>665</v>
      </c>
      <c r="B779" s="18">
        <v>52838</v>
      </c>
      <c r="C779" s="19" t="s">
        <v>34</v>
      </c>
      <c r="D779" s="19" t="s">
        <v>128</v>
      </c>
      <c r="E779" s="20">
        <v>6</v>
      </c>
      <c r="F779" s="48">
        <v>86.25</v>
      </c>
      <c r="G779" s="49">
        <v>93.20512820512819</v>
      </c>
      <c r="H779" s="44">
        <f t="shared" si="144"/>
        <v>88.56837606837607</v>
      </c>
      <c r="I779" s="104">
        <v>26</v>
      </c>
      <c r="J779" s="103">
        <f t="shared" si="145"/>
        <v>26</v>
      </c>
      <c r="K779" s="36">
        <f t="shared" si="146"/>
        <v>63.54102564102564</v>
      </c>
      <c r="L779" s="64">
        <v>19.884726224783865</v>
      </c>
      <c r="M779" s="65">
        <v>100</v>
      </c>
      <c r="N779" s="90">
        <f t="shared" si="147"/>
        <v>38.09274299187844</v>
      </c>
      <c r="O779" s="66">
        <v>91.90633229482413</v>
      </c>
      <c r="P779" s="57">
        <v>96.7655018</v>
      </c>
      <c r="Q779" s="67">
        <v>79.45575001618506</v>
      </c>
      <c r="R779" s="68" t="s">
        <v>1</v>
      </c>
      <c r="S779" s="44">
        <f t="shared" si="148"/>
        <v>89.32000145697994</v>
      </c>
      <c r="T779" s="64">
        <v>96.94444444444444</v>
      </c>
      <c r="U779" s="57">
        <v>76.25</v>
      </c>
      <c r="V779" s="57">
        <v>100</v>
      </c>
      <c r="W779" s="56" t="s">
        <v>1</v>
      </c>
      <c r="X779" s="56" t="s">
        <v>1</v>
      </c>
      <c r="Y779" s="90">
        <f t="shared" si="149"/>
        <v>91.06481481481481</v>
      </c>
      <c r="Z779" s="101">
        <f t="shared" si="150"/>
        <v>67.19876293821565</v>
      </c>
      <c r="AA779" s="50">
        <v>85.0465168259977</v>
      </c>
      <c r="AB779" s="47">
        <v>5.4945054945054945</v>
      </c>
      <c r="AC779" s="44">
        <f t="shared" si="151"/>
        <v>65.15851399312466</v>
      </c>
      <c r="AD779" s="85">
        <v>51.199999999999996</v>
      </c>
      <c r="AE779" s="91">
        <f t="shared" si="152"/>
        <v>51.199999999999996</v>
      </c>
      <c r="AF779" s="88">
        <v>59.375</v>
      </c>
      <c r="AG779" s="80">
        <v>100</v>
      </c>
      <c r="AH779" s="92">
        <f t="shared" si="153"/>
        <v>72.91666666666666</v>
      </c>
      <c r="AI779" s="37">
        <f t="shared" si="154"/>
        <v>62.98787412966648</v>
      </c>
      <c r="AJ779" s="38">
        <f t="shared" si="155"/>
        <v>65.2039488362129</v>
      </c>
    </row>
    <row r="780" spans="1:36" ht="15">
      <c r="A780" s="17">
        <v>84</v>
      </c>
      <c r="B780" s="18">
        <v>52885</v>
      </c>
      <c r="C780" s="19" t="s">
        <v>34</v>
      </c>
      <c r="D780" s="19" t="s">
        <v>67</v>
      </c>
      <c r="E780" s="20">
        <v>6</v>
      </c>
      <c r="F780" s="48">
        <v>98.75</v>
      </c>
      <c r="G780" s="49">
        <v>100</v>
      </c>
      <c r="H780" s="44">
        <f t="shared" si="144"/>
        <v>99.16666666666666</v>
      </c>
      <c r="I780" s="104">
        <v>20</v>
      </c>
      <c r="J780" s="103">
        <f t="shared" si="145"/>
        <v>20</v>
      </c>
      <c r="K780" s="36">
        <f t="shared" si="146"/>
        <v>67.5</v>
      </c>
      <c r="L780" s="64">
        <v>96.94117647058823</v>
      </c>
      <c r="M780" s="65">
        <v>100</v>
      </c>
      <c r="N780" s="90">
        <f t="shared" si="147"/>
        <v>97.63636363636363</v>
      </c>
      <c r="O780" s="66">
        <v>85.69573763707842</v>
      </c>
      <c r="P780" s="57">
        <v>99.84691525</v>
      </c>
      <c r="Q780" s="67">
        <v>71.99419295235582</v>
      </c>
      <c r="R780" s="68">
        <v>100</v>
      </c>
      <c r="S780" s="44">
        <f t="shared" si="148"/>
        <v>89.38421145985856</v>
      </c>
      <c r="T780" s="64">
        <v>97.63888888888889</v>
      </c>
      <c r="U780" s="57">
        <v>72.36666666666666</v>
      </c>
      <c r="V780" s="57">
        <v>95.83333333333333</v>
      </c>
      <c r="W780" s="56" t="s">
        <v>1</v>
      </c>
      <c r="X780" s="56" t="s">
        <v>1</v>
      </c>
      <c r="Y780" s="90">
        <f t="shared" si="149"/>
        <v>88.61296296296295</v>
      </c>
      <c r="Z780" s="101">
        <f t="shared" si="150"/>
        <v>92.83005877826584</v>
      </c>
      <c r="AA780" s="50">
        <v>83.9372675001766</v>
      </c>
      <c r="AB780" s="47">
        <v>4.25531914893617</v>
      </c>
      <c r="AC780" s="44">
        <f t="shared" si="151"/>
        <v>64.0167804123665</v>
      </c>
      <c r="AD780" s="85">
        <v>69.59999999999997</v>
      </c>
      <c r="AE780" s="91">
        <f t="shared" si="152"/>
        <v>69.59999999999997</v>
      </c>
      <c r="AF780" s="88">
        <v>59.375</v>
      </c>
      <c r="AG780" s="80">
        <v>100</v>
      </c>
      <c r="AH780" s="92">
        <f t="shared" si="153"/>
        <v>72.91666666666666</v>
      </c>
      <c r="AI780" s="37">
        <f t="shared" si="154"/>
        <v>67.28561621992878</v>
      </c>
      <c r="AJ780" s="38">
        <f t="shared" si="155"/>
        <v>80.10071425511155</v>
      </c>
    </row>
    <row r="781" spans="1:36" ht="15">
      <c r="A781" s="17">
        <v>459</v>
      </c>
      <c r="B781" s="18">
        <v>54001</v>
      </c>
      <c r="C781" s="19" t="s">
        <v>100</v>
      </c>
      <c r="D781" s="19" t="s">
        <v>181</v>
      </c>
      <c r="E781" s="20">
        <v>1</v>
      </c>
      <c r="F781" s="48">
        <v>90.85000000000001</v>
      </c>
      <c r="G781" s="49">
        <v>77.92226292226292</v>
      </c>
      <c r="H781" s="44">
        <f t="shared" si="144"/>
        <v>86.54075430742097</v>
      </c>
      <c r="I781" s="104">
        <v>5</v>
      </c>
      <c r="J781" s="103">
        <f t="shared" si="145"/>
        <v>5</v>
      </c>
      <c r="K781" s="36">
        <f t="shared" si="146"/>
        <v>53.92445258445258</v>
      </c>
      <c r="L781" s="64">
        <v>93.90243902439023</v>
      </c>
      <c r="M781" s="65">
        <v>100</v>
      </c>
      <c r="N781" s="90">
        <f t="shared" si="147"/>
        <v>95.28824833702882</v>
      </c>
      <c r="O781" s="66">
        <v>81.77136102668017</v>
      </c>
      <c r="P781" s="57">
        <v>91.21317454999999</v>
      </c>
      <c r="Q781" s="67">
        <v>1.806900018198993</v>
      </c>
      <c r="R781" s="68">
        <v>100</v>
      </c>
      <c r="S781" s="44">
        <f t="shared" si="148"/>
        <v>68.6978588987198</v>
      </c>
      <c r="T781" s="64">
        <v>88.47222222222221</v>
      </c>
      <c r="U781" s="57">
        <v>96</v>
      </c>
      <c r="V781" s="57">
        <v>89.81481481481482</v>
      </c>
      <c r="W781" s="56" t="s">
        <v>1</v>
      </c>
      <c r="X781" s="56" t="s">
        <v>1</v>
      </c>
      <c r="Y781" s="90">
        <f t="shared" si="149"/>
        <v>91.42901234567901</v>
      </c>
      <c r="Z781" s="101">
        <f t="shared" si="150"/>
        <v>85.85310707884598</v>
      </c>
      <c r="AA781" s="50">
        <v>57.8320206500108</v>
      </c>
      <c r="AB781" s="47">
        <v>3.546099290780142</v>
      </c>
      <c r="AC781" s="44">
        <f t="shared" si="151"/>
        <v>44.26054031020313</v>
      </c>
      <c r="AD781" s="85">
        <v>60.80000000000001</v>
      </c>
      <c r="AE781" s="91">
        <f t="shared" si="152"/>
        <v>60.80000000000001</v>
      </c>
      <c r="AF781" s="88">
        <v>56.25</v>
      </c>
      <c r="AG781" s="80">
        <v>100</v>
      </c>
      <c r="AH781" s="92">
        <f t="shared" si="153"/>
        <v>70.83333333333333</v>
      </c>
      <c r="AI781" s="37">
        <f t="shared" si="154"/>
        <v>53.985621498775004</v>
      </c>
      <c r="AJ781" s="38">
        <f t="shared" si="155"/>
        <v>69.90713050594601</v>
      </c>
    </row>
    <row r="782" spans="1:36" ht="15">
      <c r="A782" s="17">
        <v>309</v>
      </c>
      <c r="B782" s="18">
        <v>54003</v>
      </c>
      <c r="C782" s="19" t="s">
        <v>100</v>
      </c>
      <c r="D782" s="19" t="s">
        <v>450</v>
      </c>
      <c r="E782" s="20">
        <v>6</v>
      </c>
      <c r="F782" s="48">
        <v>99.15</v>
      </c>
      <c r="G782" s="49">
        <v>84.50498575498577</v>
      </c>
      <c r="H782" s="44">
        <f t="shared" si="144"/>
        <v>94.26832858499525</v>
      </c>
      <c r="I782" s="104">
        <v>21.000000000000004</v>
      </c>
      <c r="J782" s="103">
        <f t="shared" si="145"/>
        <v>21.000000000000004</v>
      </c>
      <c r="K782" s="36">
        <f t="shared" si="146"/>
        <v>64.96099715099714</v>
      </c>
      <c r="L782" s="64">
        <v>93.47826086956522</v>
      </c>
      <c r="M782" s="65">
        <v>100</v>
      </c>
      <c r="N782" s="90">
        <f t="shared" si="147"/>
        <v>94.9604743083004</v>
      </c>
      <c r="O782" s="66">
        <v>51.8491082685846</v>
      </c>
      <c r="P782" s="57">
        <v>96.54098005000002</v>
      </c>
      <c r="Q782" s="67">
        <v>92.25335396826904</v>
      </c>
      <c r="R782" s="68" t="s">
        <v>1</v>
      </c>
      <c r="S782" s="44">
        <f t="shared" si="148"/>
        <v>80.16434671180812</v>
      </c>
      <c r="T782" s="64">
        <v>93.61111111111113</v>
      </c>
      <c r="U782" s="57">
        <v>76</v>
      </c>
      <c r="V782" s="57">
        <v>100</v>
      </c>
      <c r="W782" s="56" t="s">
        <v>1</v>
      </c>
      <c r="X782" s="56" t="s">
        <v>1</v>
      </c>
      <c r="Y782" s="90">
        <f t="shared" si="149"/>
        <v>89.87037037037037</v>
      </c>
      <c r="Z782" s="101">
        <f t="shared" si="150"/>
        <v>89.00408853231966</v>
      </c>
      <c r="AA782" s="50">
        <v>47.7624404347616</v>
      </c>
      <c r="AB782" s="47">
        <v>10.989010989010989</v>
      </c>
      <c r="AC782" s="44">
        <f t="shared" si="151"/>
        <v>38.569083073323945</v>
      </c>
      <c r="AD782" s="85">
        <v>59.299999999999976</v>
      </c>
      <c r="AE782" s="91">
        <f t="shared" si="152"/>
        <v>59.299999999999976</v>
      </c>
      <c r="AF782" s="88">
        <v>78.125</v>
      </c>
      <c r="AG782" s="80">
        <v>100</v>
      </c>
      <c r="AH782" s="92">
        <f t="shared" si="153"/>
        <v>85.41666666666666</v>
      </c>
      <c r="AI782" s="37">
        <f t="shared" si="154"/>
        <v>53.46684430577277</v>
      </c>
      <c r="AJ782" s="38">
        <f t="shared" si="155"/>
        <v>73.53429698809109</v>
      </c>
    </row>
    <row r="783" spans="1:36" ht="15">
      <c r="A783" s="17">
        <v>823</v>
      </c>
      <c r="B783" s="18">
        <v>54051</v>
      </c>
      <c r="C783" s="19" t="s">
        <v>100</v>
      </c>
      <c r="D783" s="19" t="s">
        <v>400</v>
      </c>
      <c r="E783" s="20">
        <v>6</v>
      </c>
      <c r="F783" s="48">
        <v>50.1</v>
      </c>
      <c r="G783" s="49">
        <v>84.15343915343915</v>
      </c>
      <c r="H783" s="44">
        <f t="shared" si="144"/>
        <v>61.45114638447971</v>
      </c>
      <c r="I783" s="104">
        <v>5</v>
      </c>
      <c r="J783" s="103">
        <f t="shared" si="145"/>
        <v>5</v>
      </c>
      <c r="K783" s="36">
        <f t="shared" si="146"/>
        <v>38.87068783068783</v>
      </c>
      <c r="L783" s="64">
        <v>50.69124423963134</v>
      </c>
      <c r="M783" s="65">
        <v>100</v>
      </c>
      <c r="N783" s="90">
        <f t="shared" si="147"/>
        <v>61.897779639715125</v>
      </c>
      <c r="O783" s="66">
        <v>42.22997559737468</v>
      </c>
      <c r="P783" s="57">
        <v>97.36463384999999</v>
      </c>
      <c r="Q783" s="67">
        <v>58.532597588391575</v>
      </c>
      <c r="R783" s="68" t="s">
        <v>1</v>
      </c>
      <c r="S783" s="44">
        <f t="shared" si="148"/>
        <v>66.00112584378964</v>
      </c>
      <c r="T783" s="64">
        <v>82.08333333333333</v>
      </c>
      <c r="U783" s="57">
        <v>67.28260869565217</v>
      </c>
      <c r="V783" s="57">
        <v>100</v>
      </c>
      <c r="W783" s="56" t="s">
        <v>1</v>
      </c>
      <c r="X783" s="56" t="s">
        <v>1</v>
      </c>
      <c r="Y783" s="90">
        <f t="shared" si="149"/>
        <v>83.12198067632849</v>
      </c>
      <c r="Z783" s="101">
        <f t="shared" si="150"/>
        <v>68.30465867380619</v>
      </c>
      <c r="AA783" s="50">
        <v>38.817658456863</v>
      </c>
      <c r="AB783" s="47">
        <v>8.791208791208792</v>
      </c>
      <c r="AC783" s="44">
        <f t="shared" si="151"/>
        <v>31.311046040449448</v>
      </c>
      <c r="AD783" s="85">
        <v>90.50000000000009</v>
      </c>
      <c r="AE783" s="91">
        <f t="shared" si="152"/>
        <v>90.50000000000009</v>
      </c>
      <c r="AF783" s="88">
        <v>87.5</v>
      </c>
      <c r="AG783" s="80">
        <v>100</v>
      </c>
      <c r="AH783" s="92">
        <f t="shared" si="153"/>
        <v>91.66666666666666</v>
      </c>
      <c r="AI783" s="37">
        <f t="shared" si="154"/>
        <v>59.16589122157306</v>
      </c>
      <c r="AJ783" s="38">
        <f t="shared" si="155"/>
        <v>59.67623426951258</v>
      </c>
    </row>
    <row r="784" spans="1:36" ht="15">
      <c r="A784" s="17">
        <v>82</v>
      </c>
      <c r="B784" s="18">
        <v>54099</v>
      </c>
      <c r="C784" s="19" t="s">
        <v>100</v>
      </c>
      <c r="D784" s="19" t="s">
        <v>454</v>
      </c>
      <c r="E784" s="20">
        <v>6</v>
      </c>
      <c r="F784" s="48">
        <v>95.8</v>
      </c>
      <c r="G784" s="49">
        <v>80.53673178673179</v>
      </c>
      <c r="H784" s="44">
        <f t="shared" si="144"/>
        <v>90.7122439289106</v>
      </c>
      <c r="I784" s="104">
        <v>10</v>
      </c>
      <c r="J784" s="103">
        <f t="shared" si="145"/>
        <v>10</v>
      </c>
      <c r="K784" s="36">
        <f t="shared" si="146"/>
        <v>58.42734635734636</v>
      </c>
      <c r="L784" s="64">
        <v>93.71069182389937</v>
      </c>
      <c r="M784" s="65">
        <v>100</v>
      </c>
      <c r="N784" s="90">
        <f t="shared" si="147"/>
        <v>95.1400800457404</v>
      </c>
      <c r="O784" s="66">
        <v>79.15224456016279</v>
      </c>
      <c r="P784" s="57">
        <v>98.9102891</v>
      </c>
      <c r="Q784" s="67">
        <v>80.58783321941216</v>
      </c>
      <c r="R784" s="68" t="s">
        <v>1</v>
      </c>
      <c r="S784" s="44">
        <f t="shared" si="148"/>
        <v>86.1629034667584</v>
      </c>
      <c r="T784" s="64">
        <v>96.11111111111111</v>
      </c>
      <c r="U784" s="57">
        <v>87.49999999999999</v>
      </c>
      <c r="V784" s="57">
        <v>100</v>
      </c>
      <c r="W784" s="56" t="s">
        <v>1</v>
      </c>
      <c r="X784" s="56" t="s">
        <v>1</v>
      </c>
      <c r="Y784" s="90">
        <f t="shared" si="149"/>
        <v>94.53703703703702</v>
      </c>
      <c r="Z784" s="101">
        <f t="shared" si="150"/>
        <v>92.12265321837735</v>
      </c>
      <c r="AA784" s="50">
        <v>92.5923780461962</v>
      </c>
      <c r="AB784" s="47">
        <v>15.217391304347828</v>
      </c>
      <c r="AC784" s="44">
        <f t="shared" si="151"/>
        <v>73.24863136073411</v>
      </c>
      <c r="AD784" s="85">
        <v>70.80000000000005</v>
      </c>
      <c r="AE784" s="91">
        <f t="shared" si="152"/>
        <v>70.80000000000005</v>
      </c>
      <c r="AF784" s="88">
        <v>75</v>
      </c>
      <c r="AG784" s="80">
        <v>100</v>
      </c>
      <c r="AH784" s="92">
        <f t="shared" si="153"/>
        <v>83.33333333333333</v>
      </c>
      <c r="AI784" s="37">
        <f t="shared" si="154"/>
        <v>74.61260339239155</v>
      </c>
      <c r="AJ784" s="38">
        <f t="shared" si="155"/>
        <v>80.13057689837541</v>
      </c>
    </row>
    <row r="785" spans="1:36" ht="15">
      <c r="A785" s="17">
        <v>857</v>
      </c>
      <c r="B785" s="18">
        <v>54109</v>
      </c>
      <c r="C785" s="19" t="s">
        <v>100</v>
      </c>
      <c r="D785" s="19" t="s">
        <v>767</v>
      </c>
      <c r="E785" s="20">
        <v>6</v>
      </c>
      <c r="F785" s="48">
        <v>74.6</v>
      </c>
      <c r="G785" s="49">
        <v>99.81481481481481</v>
      </c>
      <c r="H785" s="44">
        <f t="shared" si="144"/>
        <v>83.00493827160493</v>
      </c>
      <c r="I785" s="104">
        <v>5</v>
      </c>
      <c r="J785" s="103">
        <f t="shared" si="145"/>
        <v>5</v>
      </c>
      <c r="K785" s="36">
        <f t="shared" si="146"/>
        <v>51.80296296296296</v>
      </c>
      <c r="L785" s="64">
        <v>18.75</v>
      </c>
      <c r="M785" s="65">
        <v>0</v>
      </c>
      <c r="N785" s="90">
        <f t="shared" si="147"/>
        <v>14.488636363636363</v>
      </c>
      <c r="O785" s="66">
        <v>73.51639471152201</v>
      </c>
      <c r="P785" s="57">
        <v>92.37032435</v>
      </c>
      <c r="Q785" s="67">
        <v>84.28453267162944</v>
      </c>
      <c r="R785" s="68" t="s">
        <v>1</v>
      </c>
      <c r="S785" s="44">
        <f t="shared" si="148"/>
        <v>83.33829823360608</v>
      </c>
      <c r="T785" s="64">
        <v>97.22222222222221</v>
      </c>
      <c r="U785" s="57">
        <v>84.16666666666669</v>
      </c>
      <c r="V785" s="57">
        <v>100</v>
      </c>
      <c r="W785" s="56" t="s">
        <v>1</v>
      </c>
      <c r="X785" s="56" t="s">
        <v>1</v>
      </c>
      <c r="Y785" s="90">
        <f t="shared" si="149"/>
        <v>93.79629629629629</v>
      </c>
      <c r="Z785" s="101">
        <f t="shared" si="150"/>
        <v>55.55436654586505</v>
      </c>
      <c r="AA785" s="50">
        <v>76.1447054000499</v>
      </c>
      <c r="AB785" s="47">
        <v>6.593406593406594</v>
      </c>
      <c r="AC785" s="44">
        <f t="shared" si="151"/>
        <v>58.756880698389075</v>
      </c>
      <c r="AD785" s="85">
        <v>69.70000000000003</v>
      </c>
      <c r="AE785" s="91">
        <f t="shared" si="152"/>
        <v>69.70000000000003</v>
      </c>
      <c r="AF785" s="88">
        <v>75</v>
      </c>
      <c r="AG785" s="80">
        <v>100</v>
      </c>
      <c r="AH785" s="92">
        <f t="shared" si="153"/>
        <v>83.33333333333333</v>
      </c>
      <c r="AI785" s="37">
        <f t="shared" si="154"/>
        <v>66.59033637247418</v>
      </c>
      <c r="AJ785" s="38">
        <f t="shared" si="155"/>
        <v>58.11487677726737</v>
      </c>
    </row>
    <row r="786" spans="1:36" ht="15">
      <c r="A786" s="17">
        <v>447</v>
      </c>
      <c r="B786" s="18">
        <v>54125</v>
      </c>
      <c r="C786" s="19" t="s">
        <v>100</v>
      </c>
      <c r="D786" s="19" t="s">
        <v>546</v>
      </c>
      <c r="E786" s="20">
        <v>6</v>
      </c>
      <c r="F786" s="48">
        <v>99.2</v>
      </c>
      <c r="G786" s="49">
        <v>77.67958892958892</v>
      </c>
      <c r="H786" s="44">
        <f t="shared" si="144"/>
        <v>92.0265296431963</v>
      </c>
      <c r="I786" s="104">
        <v>16</v>
      </c>
      <c r="J786" s="103">
        <f t="shared" si="145"/>
        <v>16</v>
      </c>
      <c r="K786" s="36">
        <f t="shared" si="146"/>
        <v>61.61591778591777</v>
      </c>
      <c r="L786" s="64">
        <v>77.18120805369128</v>
      </c>
      <c r="M786" s="65">
        <v>100</v>
      </c>
      <c r="N786" s="90">
        <f t="shared" si="147"/>
        <v>82.3672971323978</v>
      </c>
      <c r="O786" s="66">
        <v>79.76566655417336</v>
      </c>
      <c r="P786" s="57">
        <v>99.0518353</v>
      </c>
      <c r="Q786" s="67">
        <v>25.667655786350146</v>
      </c>
      <c r="R786" s="68" t="s">
        <v>1</v>
      </c>
      <c r="S786" s="44">
        <f t="shared" si="148"/>
        <v>68.1191181389994</v>
      </c>
      <c r="T786" s="64">
        <v>77.63888888888889</v>
      </c>
      <c r="U786" s="57">
        <v>55.79545454545455</v>
      </c>
      <c r="V786" s="57">
        <v>97.22222222222221</v>
      </c>
      <c r="W786" s="56" t="s">
        <v>1</v>
      </c>
      <c r="X786" s="56" t="s">
        <v>1</v>
      </c>
      <c r="Y786" s="90">
        <f t="shared" si="149"/>
        <v>76.88552188552188</v>
      </c>
      <c r="Z786" s="101">
        <f t="shared" si="150"/>
        <v>76.49225379526008</v>
      </c>
      <c r="AA786" s="50">
        <v>72.03953629885</v>
      </c>
      <c r="AB786" s="47">
        <v>6.593406593406594</v>
      </c>
      <c r="AC786" s="44">
        <f t="shared" si="151"/>
        <v>55.67800387248914</v>
      </c>
      <c r="AD786" s="85">
        <v>63.09999999999997</v>
      </c>
      <c r="AE786" s="91">
        <f t="shared" si="152"/>
        <v>63.09999999999997</v>
      </c>
      <c r="AF786" s="88">
        <v>90.625</v>
      </c>
      <c r="AG786" s="80">
        <v>100</v>
      </c>
      <c r="AH786" s="92">
        <f t="shared" si="153"/>
        <v>93.75</v>
      </c>
      <c r="AI786" s="37">
        <f t="shared" si="154"/>
        <v>65.27160206532753</v>
      </c>
      <c r="AJ786" s="38">
        <f t="shared" si="155"/>
        <v>70.15079107441186</v>
      </c>
    </row>
    <row r="787" spans="1:36" ht="15">
      <c r="A787" s="17">
        <v>934</v>
      </c>
      <c r="B787" s="18">
        <v>54128</v>
      </c>
      <c r="C787" s="19" t="s">
        <v>100</v>
      </c>
      <c r="D787" s="19" t="s">
        <v>1083</v>
      </c>
      <c r="E787" s="20">
        <v>6</v>
      </c>
      <c r="F787" s="48">
        <v>45.75</v>
      </c>
      <c r="G787" s="49">
        <v>0</v>
      </c>
      <c r="H787" s="44">
        <f t="shared" si="144"/>
        <v>30.5</v>
      </c>
      <c r="I787" s="104">
        <v>5</v>
      </c>
      <c r="J787" s="103">
        <f t="shared" si="145"/>
        <v>5</v>
      </c>
      <c r="K787" s="36">
        <f t="shared" si="146"/>
        <v>20.3</v>
      </c>
      <c r="L787" s="64">
        <v>93.10344827586206</v>
      </c>
      <c r="M787" s="65">
        <v>100</v>
      </c>
      <c r="N787" s="90">
        <f t="shared" si="147"/>
        <v>94.67084639498432</v>
      </c>
      <c r="O787" s="66">
        <v>81.25402965828498</v>
      </c>
      <c r="P787" s="57">
        <v>97.922711</v>
      </c>
      <c r="Q787" s="67">
        <v>23.701842546063652</v>
      </c>
      <c r="R787" s="68" t="s">
        <v>1</v>
      </c>
      <c r="S787" s="44">
        <f t="shared" si="148"/>
        <v>67.58392802994864</v>
      </c>
      <c r="T787" s="64">
        <v>64.02777777777779</v>
      </c>
      <c r="U787" s="57">
        <v>52.54891304347825</v>
      </c>
      <c r="V787" s="57">
        <v>97.22222222222221</v>
      </c>
      <c r="W787" s="56" t="s">
        <v>1</v>
      </c>
      <c r="X787" s="56" t="s">
        <v>1</v>
      </c>
      <c r="Y787" s="90">
        <f t="shared" si="149"/>
        <v>71.26630434782608</v>
      </c>
      <c r="Z787" s="101">
        <f t="shared" si="150"/>
        <v>80.38594242685492</v>
      </c>
      <c r="AA787" s="50">
        <v>27.2905328211151</v>
      </c>
      <c r="AB787" s="47">
        <v>5.4945054945054945</v>
      </c>
      <c r="AC787" s="44">
        <f t="shared" si="151"/>
        <v>21.841525989462696</v>
      </c>
      <c r="AD787" s="85">
        <v>27.19999999999999</v>
      </c>
      <c r="AE787" s="91">
        <f t="shared" si="152"/>
        <v>27.19999999999999</v>
      </c>
      <c r="AF787" s="88">
        <v>31.25</v>
      </c>
      <c r="AG787" s="80">
        <v>100</v>
      </c>
      <c r="AH787" s="92">
        <f t="shared" si="153"/>
        <v>54.16666666666666</v>
      </c>
      <c r="AI787" s="37">
        <f t="shared" si="154"/>
        <v>29.73548052771343</v>
      </c>
      <c r="AJ787" s="38">
        <f t="shared" si="155"/>
        <v>53.17361537174149</v>
      </c>
    </row>
    <row r="788" spans="1:36" ht="15">
      <c r="A788" s="17">
        <v>414</v>
      </c>
      <c r="B788" s="18">
        <v>54172</v>
      </c>
      <c r="C788" s="19" t="s">
        <v>100</v>
      </c>
      <c r="D788" s="19" t="s">
        <v>1054</v>
      </c>
      <c r="E788" s="20">
        <v>6</v>
      </c>
      <c r="F788" s="48">
        <v>72.25</v>
      </c>
      <c r="G788" s="49">
        <v>82.28530728530728</v>
      </c>
      <c r="H788" s="44">
        <f t="shared" si="144"/>
        <v>75.59510242843575</v>
      </c>
      <c r="I788" s="104">
        <v>15.000000000000002</v>
      </c>
      <c r="J788" s="103">
        <f t="shared" si="145"/>
        <v>15.000000000000002</v>
      </c>
      <c r="K788" s="36">
        <f t="shared" si="146"/>
        <v>51.35706145706145</v>
      </c>
      <c r="L788" s="64">
        <v>89.13043478260869</v>
      </c>
      <c r="M788" s="65">
        <v>100</v>
      </c>
      <c r="N788" s="90">
        <f t="shared" si="147"/>
        <v>91.60079051383397</v>
      </c>
      <c r="O788" s="66">
        <v>99.84076433121018</v>
      </c>
      <c r="P788" s="57">
        <v>99.1103969</v>
      </c>
      <c r="Q788" s="67">
        <v>67.63754045307444</v>
      </c>
      <c r="R788" s="68" t="s">
        <v>1</v>
      </c>
      <c r="S788" s="44">
        <f t="shared" si="148"/>
        <v>88.80736124857731</v>
      </c>
      <c r="T788" s="64">
        <v>99.16666666666667</v>
      </c>
      <c r="U788" s="57">
        <v>96.08695652173913</v>
      </c>
      <c r="V788" s="57">
        <v>92.59259259259261</v>
      </c>
      <c r="W788" s="56" t="s">
        <v>1</v>
      </c>
      <c r="X788" s="56" t="s">
        <v>1</v>
      </c>
      <c r="Y788" s="90">
        <f t="shared" si="149"/>
        <v>95.94873859366614</v>
      </c>
      <c r="Z788" s="101">
        <f t="shared" si="150"/>
        <v>91.75040068811157</v>
      </c>
      <c r="AA788" s="50">
        <v>52.8181860646121</v>
      </c>
      <c r="AB788" s="47">
        <v>5.4945054945054945</v>
      </c>
      <c r="AC788" s="44">
        <f t="shared" si="151"/>
        <v>40.98726592208545</v>
      </c>
      <c r="AD788" s="85">
        <v>44.89999999999998</v>
      </c>
      <c r="AE788" s="91">
        <f t="shared" si="152"/>
        <v>44.89999999999998</v>
      </c>
      <c r="AF788" s="88">
        <v>65.625</v>
      </c>
      <c r="AG788" s="80">
        <v>100</v>
      </c>
      <c r="AH788" s="92">
        <f t="shared" si="153"/>
        <v>77.08333333333333</v>
      </c>
      <c r="AI788" s="37">
        <f t="shared" si="154"/>
        <v>49.24987515844556</v>
      </c>
      <c r="AJ788" s="38">
        <f t="shared" si="155"/>
        <v>70.92157518300175</v>
      </c>
    </row>
    <row r="789" spans="1:36" ht="15">
      <c r="A789" s="17">
        <v>786</v>
      </c>
      <c r="B789" s="18">
        <v>54174</v>
      </c>
      <c r="C789" s="19" t="s">
        <v>100</v>
      </c>
      <c r="D789" s="19" t="s">
        <v>742</v>
      </c>
      <c r="E789" s="20">
        <v>6</v>
      </c>
      <c r="F789" s="48">
        <v>92.65</v>
      </c>
      <c r="G789" s="49">
        <v>80.50620675620677</v>
      </c>
      <c r="H789" s="44">
        <f t="shared" si="144"/>
        <v>88.60206891873558</v>
      </c>
      <c r="I789" s="104">
        <v>21.000000000000004</v>
      </c>
      <c r="J789" s="103">
        <f t="shared" si="145"/>
        <v>21.000000000000004</v>
      </c>
      <c r="K789" s="36">
        <f t="shared" si="146"/>
        <v>61.56124135124135</v>
      </c>
      <c r="L789" s="64">
        <v>96.3265306122449</v>
      </c>
      <c r="M789" s="65">
        <v>100</v>
      </c>
      <c r="N789" s="90">
        <f t="shared" si="147"/>
        <v>97.16141001855286</v>
      </c>
      <c r="O789" s="66">
        <v>76.85606060606061</v>
      </c>
      <c r="P789" s="57">
        <v>99.01077095000001</v>
      </c>
      <c r="Q789" s="67">
        <v>51.40096618357488</v>
      </c>
      <c r="R789" s="68" t="s">
        <v>1</v>
      </c>
      <c r="S789" s="44">
        <f t="shared" si="148"/>
        <v>75.70858512201607</v>
      </c>
      <c r="T789" s="64">
        <v>84.44444444444444</v>
      </c>
      <c r="U789" s="57">
        <v>64.34782608695653</v>
      </c>
      <c r="V789" s="57">
        <v>16.666666666666668</v>
      </c>
      <c r="W789" s="56" t="s">
        <v>1</v>
      </c>
      <c r="X789" s="56" t="s">
        <v>1</v>
      </c>
      <c r="Y789" s="90">
        <f t="shared" si="149"/>
        <v>55.152979066022546</v>
      </c>
      <c r="Z789" s="101">
        <f t="shared" si="150"/>
        <v>80.21448262305381</v>
      </c>
      <c r="AA789" s="50">
        <v>51.9915664178247</v>
      </c>
      <c r="AB789" s="47">
        <v>5.4945054945054945</v>
      </c>
      <c r="AC789" s="44">
        <f t="shared" si="151"/>
        <v>40.3673011869949</v>
      </c>
      <c r="AD789" s="85">
        <v>3.5999999999999996</v>
      </c>
      <c r="AE789" s="91">
        <f t="shared" si="152"/>
        <v>3.5999999999999996</v>
      </c>
      <c r="AF789" s="88">
        <v>0</v>
      </c>
      <c r="AG789" s="80">
        <v>100</v>
      </c>
      <c r="AH789" s="92">
        <f t="shared" si="153"/>
        <v>33.33333333333333</v>
      </c>
      <c r="AI789" s="37">
        <f t="shared" si="154"/>
        <v>29.15589396639728</v>
      </c>
      <c r="AJ789" s="38">
        <f t="shared" si="155"/>
        <v>61.16625777169436</v>
      </c>
    </row>
    <row r="790" spans="1:36" ht="15">
      <c r="A790" s="17">
        <v>875</v>
      </c>
      <c r="B790" s="18">
        <v>54206</v>
      </c>
      <c r="C790" s="19" t="s">
        <v>100</v>
      </c>
      <c r="D790" s="19" t="s">
        <v>956</v>
      </c>
      <c r="E790" s="20">
        <v>6</v>
      </c>
      <c r="F790" s="48">
        <v>29.65</v>
      </c>
      <c r="G790" s="49">
        <v>81.72008547008546</v>
      </c>
      <c r="H790" s="44">
        <f t="shared" si="144"/>
        <v>47.00669515669515</v>
      </c>
      <c r="I790" s="104">
        <v>36</v>
      </c>
      <c r="J790" s="103">
        <f t="shared" si="145"/>
        <v>36</v>
      </c>
      <c r="K790" s="36">
        <f t="shared" si="146"/>
        <v>42.60401709401709</v>
      </c>
      <c r="L790" s="64">
        <v>68.58638743455498</v>
      </c>
      <c r="M790" s="65">
        <v>100</v>
      </c>
      <c r="N790" s="90">
        <f t="shared" si="147"/>
        <v>75.72584483579249</v>
      </c>
      <c r="O790" s="66">
        <v>36.95447295925765</v>
      </c>
      <c r="P790" s="57">
        <v>89.51292785</v>
      </c>
      <c r="Q790" s="67">
        <v>37.616868907897356</v>
      </c>
      <c r="R790" s="68" t="s">
        <v>1</v>
      </c>
      <c r="S790" s="44">
        <f t="shared" si="148"/>
        <v>54.660572349527264</v>
      </c>
      <c r="T790" s="64">
        <v>81.94444444444446</v>
      </c>
      <c r="U790" s="57">
        <v>87.49999999999999</v>
      </c>
      <c r="V790" s="57">
        <v>100</v>
      </c>
      <c r="W790" s="56" t="s">
        <v>1</v>
      </c>
      <c r="X790" s="56" t="s">
        <v>1</v>
      </c>
      <c r="Y790" s="90">
        <f t="shared" si="149"/>
        <v>89.81481481481481</v>
      </c>
      <c r="Z790" s="101">
        <f t="shared" si="150"/>
        <v>72.36631043515298</v>
      </c>
      <c r="AA790" s="50">
        <v>46.5571213654636</v>
      </c>
      <c r="AB790" s="47">
        <v>5.4945054945054945</v>
      </c>
      <c r="AC790" s="44">
        <f t="shared" si="151"/>
        <v>36.29146739772407</v>
      </c>
      <c r="AD790" s="85">
        <v>46.19999999999996</v>
      </c>
      <c r="AE790" s="91">
        <f t="shared" si="152"/>
        <v>46.19999999999996</v>
      </c>
      <c r="AF790" s="88">
        <v>25</v>
      </c>
      <c r="AG790" s="80">
        <v>100</v>
      </c>
      <c r="AH790" s="92">
        <f t="shared" si="153"/>
        <v>49.99999999999999</v>
      </c>
      <c r="AI790" s="37">
        <f t="shared" si="154"/>
        <v>41.67544927878616</v>
      </c>
      <c r="AJ790" s="38">
        <f t="shared" si="155"/>
        <v>57.20659342001576</v>
      </c>
    </row>
    <row r="791" spans="1:36" ht="15">
      <c r="A791" s="17">
        <v>437</v>
      </c>
      <c r="B791" s="18">
        <v>54223</v>
      </c>
      <c r="C791" s="19" t="s">
        <v>100</v>
      </c>
      <c r="D791" s="19" t="s">
        <v>372</v>
      </c>
      <c r="E791" s="20">
        <v>6</v>
      </c>
      <c r="F791" s="48">
        <v>29.799999999999994</v>
      </c>
      <c r="G791" s="49">
        <v>77.12403337403337</v>
      </c>
      <c r="H791" s="44">
        <f t="shared" si="144"/>
        <v>45.57467779134445</v>
      </c>
      <c r="I791" s="104">
        <v>5</v>
      </c>
      <c r="J791" s="103">
        <f t="shared" si="145"/>
        <v>5</v>
      </c>
      <c r="K791" s="36">
        <f t="shared" si="146"/>
        <v>29.34480667480667</v>
      </c>
      <c r="L791" s="64">
        <v>97.52650176678446</v>
      </c>
      <c r="M791" s="65">
        <v>100</v>
      </c>
      <c r="N791" s="90">
        <f t="shared" si="147"/>
        <v>98.08866045615162</v>
      </c>
      <c r="O791" s="66">
        <v>69.18814783325926</v>
      </c>
      <c r="P791" s="57">
        <v>98.05107274999999</v>
      </c>
      <c r="Q791" s="67">
        <v>30.727073438070878</v>
      </c>
      <c r="R791" s="68" t="s">
        <v>1</v>
      </c>
      <c r="S791" s="44">
        <f t="shared" si="148"/>
        <v>65.9475216958556</v>
      </c>
      <c r="T791" s="64">
        <v>78.75</v>
      </c>
      <c r="U791" s="57">
        <v>90.62499999999999</v>
      </c>
      <c r="V791" s="57">
        <v>81.48148148148148</v>
      </c>
      <c r="W791" s="56" t="s">
        <v>1</v>
      </c>
      <c r="X791" s="56" t="s">
        <v>1</v>
      </c>
      <c r="Y791" s="90">
        <f t="shared" si="149"/>
        <v>83.61882716049382</v>
      </c>
      <c r="Z791" s="101">
        <f t="shared" si="150"/>
        <v>84.33073606189902</v>
      </c>
      <c r="AA791" s="50">
        <v>93.790828565374</v>
      </c>
      <c r="AB791" s="47">
        <v>7.6923076923076925</v>
      </c>
      <c r="AC791" s="44">
        <f t="shared" si="151"/>
        <v>72.26619834710742</v>
      </c>
      <c r="AD791" s="85">
        <v>66.69999999999993</v>
      </c>
      <c r="AE791" s="91">
        <f t="shared" si="152"/>
        <v>66.69999999999993</v>
      </c>
      <c r="AF791" s="88">
        <v>87.5</v>
      </c>
      <c r="AG791" s="80">
        <v>100</v>
      </c>
      <c r="AH791" s="92">
        <f t="shared" si="153"/>
        <v>91.66666666666666</v>
      </c>
      <c r="AI791" s="37">
        <f t="shared" si="154"/>
        <v>74.6619724517906</v>
      </c>
      <c r="AJ791" s="38">
        <f t="shared" si="155"/>
        <v>70.43292110144802</v>
      </c>
    </row>
    <row r="792" spans="1:36" ht="15">
      <c r="A792" s="17">
        <v>583</v>
      </c>
      <c r="B792" s="18">
        <v>54239</v>
      </c>
      <c r="C792" s="19" t="s">
        <v>100</v>
      </c>
      <c r="D792" s="19" t="s">
        <v>417</v>
      </c>
      <c r="E792" s="20">
        <v>6</v>
      </c>
      <c r="F792" s="48">
        <v>93.40000000000002</v>
      </c>
      <c r="G792" s="49">
        <v>64.97761497761498</v>
      </c>
      <c r="H792" s="44">
        <f t="shared" si="144"/>
        <v>83.925871659205</v>
      </c>
      <c r="I792" s="104">
        <v>21.000000000000004</v>
      </c>
      <c r="J792" s="103">
        <f t="shared" si="145"/>
        <v>21.000000000000004</v>
      </c>
      <c r="K792" s="36">
        <f t="shared" si="146"/>
        <v>58.755522995522995</v>
      </c>
      <c r="L792" s="64">
        <v>59.471365638766514</v>
      </c>
      <c r="M792" s="65">
        <v>100</v>
      </c>
      <c r="N792" s="90">
        <f t="shared" si="147"/>
        <v>68.68241890268321</v>
      </c>
      <c r="O792" s="66">
        <v>56.675430122232505</v>
      </c>
      <c r="P792" s="57">
        <v>98.72487095</v>
      </c>
      <c r="Q792" s="67">
        <v>8.96328293736501</v>
      </c>
      <c r="R792" s="68" t="s">
        <v>1</v>
      </c>
      <c r="S792" s="44">
        <f t="shared" si="148"/>
        <v>54.75361892319717</v>
      </c>
      <c r="T792" s="64">
        <v>88.61111111111111</v>
      </c>
      <c r="U792" s="57">
        <v>99.99999999999999</v>
      </c>
      <c r="V792" s="57">
        <v>100</v>
      </c>
      <c r="W792" s="56" t="s">
        <v>1</v>
      </c>
      <c r="X792" s="56" t="s">
        <v>1</v>
      </c>
      <c r="Y792" s="90">
        <f t="shared" si="149"/>
        <v>96.2037037037037</v>
      </c>
      <c r="Z792" s="101">
        <f t="shared" si="150"/>
        <v>70.8303112614926</v>
      </c>
      <c r="AA792" s="50">
        <v>81.038057172265</v>
      </c>
      <c r="AB792" s="47">
        <v>8.791208791208792</v>
      </c>
      <c r="AC792" s="44">
        <f t="shared" si="151"/>
        <v>62.97634507700095</v>
      </c>
      <c r="AD792" s="85">
        <v>64.69999999999996</v>
      </c>
      <c r="AE792" s="91">
        <f t="shared" si="152"/>
        <v>64.69999999999996</v>
      </c>
      <c r="AF792" s="88">
        <v>62.5</v>
      </c>
      <c r="AG792" s="80">
        <v>100</v>
      </c>
      <c r="AH792" s="92">
        <f t="shared" si="153"/>
        <v>75</v>
      </c>
      <c r="AI792" s="37">
        <f t="shared" si="154"/>
        <v>65.8407173744005</v>
      </c>
      <c r="AJ792" s="38">
        <f t="shared" si="155"/>
        <v>66.91847544217104</v>
      </c>
    </row>
    <row r="793" spans="1:36" ht="15">
      <c r="A793" s="17">
        <v>491</v>
      </c>
      <c r="B793" s="18">
        <v>54245</v>
      </c>
      <c r="C793" s="19" t="s">
        <v>100</v>
      </c>
      <c r="D793" s="19" t="s">
        <v>351</v>
      </c>
      <c r="E793" s="20">
        <v>6</v>
      </c>
      <c r="F793" s="48">
        <v>90.00000000000001</v>
      </c>
      <c r="G793" s="49">
        <v>95.92592592592594</v>
      </c>
      <c r="H793" s="44">
        <f t="shared" si="144"/>
        <v>91.97530864197532</v>
      </c>
      <c r="I793" s="104">
        <v>41</v>
      </c>
      <c r="J793" s="103">
        <f t="shared" si="145"/>
        <v>41</v>
      </c>
      <c r="K793" s="36">
        <f t="shared" si="146"/>
        <v>71.5851851851852</v>
      </c>
      <c r="L793" s="64">
        <v>94.94949494949495</v>
      </c>
      <c r="M793" s="65">
        <v>0</v>
      </c>
      <c r="N793" s="90">
        <f t="shared" si="147"/>
        <v>73.37006427915519</v>
      </c>
      <c r="O793" s="66">
        <v>74.99925437363125</v>
      </c>
      <c r="P793" s="57">
        <v>96.53578645</v>
      </c>
      <c r="Q793" s="67">
        <v>20.87912087912088</v>
      </c>
      <c r="R793" s="68" t="s">
        <v>1</v>
      </c>
      <c r="S793" s="44">
        <f t="shared" si="148"/>
        <v>64.0979676172293</v>
      </c>
      <c r="T793" s="64">
        <v>92.08333333333334</v>
      </c>
      <c r="U793" s="57">
        <v>89.89130434782608</v>
      </c>
      <c r="V793" s="57">
        <v>100</v>
      </c>
      <c r="W793" s="56" t="s">
        <v>1</v>
      </c>
      <c r="X793" s="56" t="s">
        <v>1</v>
      </c>
      <c r="Y793" s="90">
        <f t="shared" si="149"/>
        <v>93.9915458937198</v>
      </c>
      <c r="Z793" s="101">
        <f t="shared" si="150"/>
        <v>75.35214893483442</v>
      </c>
      <c r="AA793" s="50">
        <v>77.7320250437073</v>
      </c>
      <c r="AB793" s="47">
        <v>17.582417582417584</v>
      </c>
      <c r="AC793" s="44">
        <f t="shared" si="151"/>
        <v>62.694623178384866</v>
      </c>
      <c r="AD793" s="85">
        <v>45.89999999999997</v>
      </c>
      <c r="AE793" s="91">
        <f t="shared" si="152"/>
        <v>45.89999999999997</v>
      </c>
      <c r="AF793" s="88">
        <v>37.5</v>
      </c>
      <c r="AG793" s="80">
        <v>100</v>
      </c>
      <c r="AH793" s="92">
        <f t="shared" si="153"/>
        <v>58.33333333333333</v>
      </c>
      <c r="AI793" s="37">
        <f t="shared" si="154"/>
        <v>57.34379902847191</v>
      </c>
      <c r="AJ793" s="38">
        <f t="shared" si="155"/>
        <v>69.19625121299582</v>
      </c>
    </row>
    <row r="794" spans="1:36" ht="15">
      <c r="A794" s="17">
        <v>270</v>
      </c>
      <c r="B794" s="18">
        <v>54250</v>
      </c>
      <c r="C794" s="19" t="s">
        <v>100</v>
      </c>
      <c r="D794" s="19" t="s">
        <v>525</v>
      </c>
      <c r="E794" s="20">
        <v>6</v>
      </c>
      <c r="F794" s="48">
        <v>80.75000000000001</v>
      </c>
      <c r="G794" s="49">
        <v>82.01058201058201</v>
      </c>
      <c r="H794" s="44">
        <f t="shared" si="144"/>
        <v>81.17019400352734</v>
      </c>
      <c r="I794" s="104">
        <v>10</v>
      </c>
      <c r="J794" s="103">
        <f t="shared" si="145"/>
        <v>10</v>
      </c>
      <c r="K794" s="36">
        <f t="shared" si="146"/>
        <v>52.7021164021164</v>
      </c>
      <c r="L794" s="64">
        <v>95.4954954954955</v>
      </c>
      <c r="M794" s="65">
        <v>100</v>
      </c>
      <c r="N794" s="90">
        <f t="shared" si="147"/>
        <v>96.51924651924654</v>
      </c>
      <c r="O794" s="66">
        <v>51.552483974358964</v>
      </c>
      <c r="P794" s="57">
        <v>96.3718304</v>
      </c>
      <c r="Q794" s="67">
        <v>61.97623514696685</v>
      </c>
      <c r="R794" s="68" t="s">
        <v>1</v>
      </c>
      <c r="S794" s="44">
        <f t="shared" si="148"/>
        <v>69.92312055929166</v>
      </c>
      <c r="T794" s="64">
        <v>99.16666666666667</v>
      </c>
      <c r="U794" s="57">
        <v>98.125</v>
      </c>
      <c r="V794" s="57">
        <v>100</v>
      </c>
      <c r="W794" s="56" t="s">
        <v>1</v>
      </c>
      <c r="X794" s="56" t="s">
        <v>1</v>
      </c>
      <c r="Y794" s="90">
        <f t="shared" si="149"/>
        <v>99.09722222222221</v>
      </c>
      <c r="Z794" s="101">
        <f t="shared" si="150"/>
        <v>88.62720038077515</v>
      </c>
      <c r="AA794" s="50">
        <v>81.2794541337879</v>
      </c>
      <c r="AB794" s="47">
        <v>5.4945054945054945</v>
      </c>
      <c r="AC794" s="44">
        <f t="shared" si="151"/>
        <v>62.33321697396729</v>
      </c>
      <c r="AD794" s="85">
        <v>62.299999999999905</v>
      </c>
      <c r="AE794" s="91">
        <f t="shared" si="152"/>
        <v>62.299999999999905</v>
      </c>
      <c r="AF794" s="88">
        <v>68.75</v>
      </c>
      <c r="AG794" s="80">
        <v>100</v>
      </c>
      <c r="AH794" s="92">
        <f t="shared" si="153"/>
        <v>79.16666666666666</v>
      </c>
      <c r="AI794" s="37">
        <f t="shared" si="154"/>
        <v>65.69104905278253</v>
      </c>
      <c r="AJ794" s="38">
        <f t="shared" si="155"/>
        <v>74.56133818664561</v>
      </c>
    </row>
    <row r="795" spans="1:36" ht="15">
      <c r="A795" s="17">
        <v>244</v>
      </c>
      <c r="B795" s="18">
        <v>54261</v>
      </c>
      <c r="C795" s="19" t="s">
        <v>100</v>
      </c>
      <c r="D795" s="19" t="s">
        <v>101</v>
      </c>
      <c r="E795" s="20">
        <v>4</v>
      </c>
      <c r="F795" s="48">
        <v>97.85</v>
      </c>
      <c r="G795" s="49">
        <v>78.45238095238095</v>
      </c>
      <c r="H795" s="44">
        <f t="shared" si="144"/>
        <v>91.38412698412696</v>
      </c>
      <c r="I795" s="104">
        <v>11</v>
      </c>
      <c r="J795" s="103">
        <f t="shared" si="145"/>
        <v>11</v>
      </c>
      <c r="K795" s="36">
        <f t="shared" si="146"/>
        <v>59.230476190476175</v>
      </c>
      <c r="L795" s="64">
        <v>78.49462365591397</v>
      </c>
      <c r="M795" s="65">
        <v>100</v>
      </c>
      <c r="N795" s="90">
        <f t="shared" si="147"/>
        <v>83.3822091886608</v>
      </c>
      <c r="O795" s="66">
        <v>84.78411231457498</v>
      </c>
      <c r="P795" s="57">
        <v>94.60264795</v>
      </c>
      <c r="Q795" s="67">
        <v>72.8643216080402</v>
      </c>
      <c r="R795" s="68">
        <v>100</v>
      </c>
      <c r="S795" s="44">
        <f t="shared" si="148"/>
        <v>88.0627704681538</v>
      </c>
      <c r="T795" s="64">
        <v>80</v>
      </c>
      <c r="U795" s="57">
        <v>70.08333333333334</v>
      </c>
      <c r="V795" s="57">
        <v>100</v>
      </c>
      <c r="W795" s="56" t="s">
        <v>1</v>
      </c>
      <c r="X795" s="56" t="s">
        <v>1</v>
      </c>
      <c r="Y795" s="90">
        <f t="shared" si="149"/>
        <v>83.36111111111111</v>
      </c>
      <c r="Z795" s="101">
        <f t="shared" si="150"/>
        <v>84.87492525948664</v>
      </c>
      <c r="AA795" s="50">
        <v>76.8417112221145</v>
      </c>
      <c r="AB795" s="47">
        <v>16.666666666666664</v>
      </c>
      <c r="AC795" s="44">
        <f t="shared" si="151"/>
        <v>61.79795008325254</v>
      </c>
      <c r="AD795" s="85">
        <v>70.70000000000005</v>
      </c>
      <c r="AE795" s="91">
        <f t="shared" si="152"/>
        <v>70.70000000000005</v>
      </c>
      <c r="AF795" s="88">
        <v>81.25</v>
      </c>
      <c r="AG795" s="80">
        <v>100</v>
      </c>
      <c r="AH795" s="92">
        <f t="shared" si="153"/>
        <v>87.5</v>
      </c>
      <c r="AI795" s="37">
        <f t="shared" si="154"/>
        <v>69.31224004440136</v>
      </c>
      <c r="AJ795" s="38">
        <f t="shared" si="155"/>
        <v>75.07722988115897</v>
      </c>
    </row>
    <row r="796" spans="1:36" ht="15">
      <c r="A796" s="17">
        <v>901</v>
      </c>
      <c r="B796" s="18">
        <v>54313</v>
      </c>
      <c r="C796" s="19" t="s">
        <v>100</v>
      </c>
      <c r="D796" s="19" t="s">
        <v>604</v>
      </c>
      <c r="E796" s="20">
        <v>6</v>
      </c>
      <c r="F796" s="48">
        <v>32.50000000000001</v>
      </c>
      <c r="G796" s="49">
        <v>78.42032967032966</v>
      </c>
      <c r="H796" s="44">
        <f t="shared" si="144"/>
        <v>47.806776556776555</v>
      </c>
      <c r="I796" s="104">
        <v>16</v>
      </c>
      <c r="J796" s="103">
        <f t="shared" si="145"/>
        <v>16</v>
      </c>
      <c r="K796" s="36">
        <f t="shared" si="146"/>
        <v>35.08406593406593</v>
      </c>
      <c r="L796" s="64">
        <v>98.5576923076923</v>
      </c>
      <c r="M796" s="65">
        <v>100</v>
      </c>
      <c r="N796" s="90">
        <f t="shared" si="147"/>
        <v>98.88548951048952</v>
      </c>
      <c r="O796" s="66">
        <v>62.28956308187294</v>
      </c>
      <c r="P796" s="57">
        <v>94.2765337</v>
      </c>
      <c r="Q796" s="67">
        <v>78.35706462212487</v>
      </c>
      <c r="R796" s="68" t="s">
        <v>1</v>
      </c>
      <c r="S796" s="44">
        <f t="shared" si="148"/>
        <v>78.25877814270677</v>
      </c>
      <c r="T796" s="64">
        <v>91.66666666666666</v>
      </c>
      <c r="U796" s="57">
        <v>87.49999999999999</v>
      </c>
      <c r="V796" s="57">
        <v>55.55555555555555</v>
      </c>
      <c r="W796" s="56" t="s">
        <v>1</v>
      </c>
      <c r="X796" s="56" t="s">
        <v>1</v>
      </c>
      <c r="Y796" s="90">
        <f t="shared" si="149"/>
        <v>78.24074074074073</v>
      </c>
      <c r="Z796" s="101">
        <f t="shared" si="150"/>
        <v>87.33020216805933</v>
      </c>
      <c r="AA796" s="50">
        <v>20.4718337050155</v>
      </c>
      <c r="AB796" s="47">
        <v>5.4945054945054945</v>
      </c>
      <c r="AC796" s="44">
        <f t="shared" si="151"/>
        <v>16.727501652387996</v>
      </c>
      <c r="AD796" s="85">
        <v>3.5999999999999996</v>
      </c>
      <c r="AE796" s="91">
        <f t="shared" si="152"/>
        <v>3.5999999999999996</v>
      </c>
      <c r="AF796" s="88">
        <v>0</v>
      </c>
      <c r="AG796" s="80">
        <v>100</v>
      </c>
      <c r="AH796" s="92">
        <f t="shared" si="153"/>
        <v>33.33333333333333</v>
      </c>
      <c r="AI796" s="37">
        <f t="shared" si="154"/>
        <v>16.548000881273595</v>
      </c>
      <c r="AJ796" s="38">
        <f t="shared" si="155"/>
        <v>55.64631453522493</v>
      </c>
    </row>
    <row r="797" spans="1:36" ht="15">
      <c r="A797" s="17">
        <v>801</v>
      </c>
      <c r="B797" s="18">
        <v>54344</v>
      </c>
      <c r="C797" s="19" t="s">
        <v>100</v>
      </c>
      <c r="D797" s="19" t="s">
        <v>980</v>
      </c>
      <c r="E797" s="20">
        <v>6</v>
      </c>
      <c r="F797" s="48">
        <v>75.9</v>
      </c>
      <c r="G797" s="49">
        <v>87.43538868538869</v>
      </c>
      <c r="H797" s="44">
        <f t="shared" si="144"/>
        <v>79.74512956179623</v>
      </c>
      <c r="I797" s="104">
        <v>16</v>
      </c>
      <c r="J797" s="103">
        <f t="shared" si="145"/>
        <v>16</v>
      </c>
      <c r="K797" s="36">
        <f t="shared" si="146"/>
        <v>54.24707773707774</v>
      </c>
      <c r="L797" s="64">
        <v>33.673469387755105</v>
      </c>
      <c r="M797" s="65">
        <v>100</v>
      </c>
      <c r="N797" s="90">
        <f t="shared" si="147"/>
        <v>48.747680890538035</v>
      </c>
      <c r="O797" s="66">
        <v>38.97952484197026</v>
      </c>
      <c r="P797" s="57">
        <v>96.8802989</v>
      </c>
      <c r="Q797" s="67">
        <v>38.94823336072309</v>
      </c>
      <c r="R797" s="68" t="s">
        <v>1</v>
      </c>
      <c r="S797" s="44">
        <f t="shared" si="148"/>
        <v>58.232934022334724</v>
      </c>
      <c r="T797" s="64">
        <v>95.13888888888889</v>
      </c>
      <c r="U797" s="57">
        <v>70</v>
      </c>
      <c r="V797" s="57">
        <v>100</v>
      </c>
      <c r="W797" s="56" t="s">
        <v>1</v>
      </c>
      <c r="X797" s="56" t="s">
        <v>1</v>
      </c>
      <c r="Y797" s="90">
        <f t="shared" si="149"/>
        <v>88.37962962962962</v>
      </c>
      <c r="Z797" s="101">
        <f t="shared" si="150"/>
        <v>61.29462959009496</v>
      </c>
      <c r="AA797" s="50">
        <v>82.9916221869667</v>
      </c>
      <c r="AB797" s="47">
        <v>5.4945054945054945</v>
      </c>
      <c r="AC797" s="44">
        <f t="shared" si="151"/>
        <v>63.61734301385139</v>
      </c>
      <c r="AD797" s="85">
        <v>51.39999999999994</v>
      </c>
      <c r="AE797" s="91">
        <f t="shared" si="152"/>
        <v>51.39999999999994</v>
      </c>
      <c r="AF797" s="88">
        <v>71.875</v>
      </c>
      <c r="AG797" s="80">
        <v>100</v>
      </c>
      <c r="AH797" s="92">
        <f t="shared" si="153"/>
        <v>81.25</v>
      </c>
      <c r="AI797" s="37">
        <f t="shared" si="154"/>
        <v>63.885916274054054</v>
      </c>
      <c r="AJ797" s="38">
        <f t="shared" si="155"/>
        <v>60.66250522467924</v>
      </c>
    </row>
    <row r="798" spans="1:36" ht="15">
      <c r="A798" s="17">
        <v>752</v>
      </c>
      <c r="B798" s="18">
        <v>54347</v>
      </c>
      <c r="C798" s="19" t="s">
        <v>100</v>
      </c>
      <c r="D798" s="19" t="s">
        <v>928</v>
      </c>
      <c r="E798" s="20">
        <v>6</v>
      </c>
      <c r="F798" s="48">
        <v>85.35000000000001</v>
      </c>
      <c r="G798" s="49">
        <v>72.93498168498168</v>
      </c>
      <c r="H798" s="44">
        <f t="shared" si="144"/>
        <v>81.21166056166057</v>
      </c>
      <c r="I798" s="104">
        <v>21.000000000000004</v>
      </c>
      <c r="J798" s="103">
        <f t="shared" si="145"/>
        <v>21.000000000000004</v>
      </c>
      <c r="K798" s="36">
        <f t="shared" si="146"/>
        <v>57.12699633699634</v>
      </c>
      <c r="L798" s="64">
        <v>14.066985645933016</v>
      </c>
      <c r="M798" s="65">
        <v>100</v>
      </c>
      <c r="N798" s="90">
        <f t="shared" si="147"/>
        <v>33.59721618094824</v>
      </c>
      <c r="O798" s="66">
        <v>75.56882502081638</v>
      </c>
      <c r="P798" s="57">
        <v>94.78909230000001</v>
      </c>
      <c r="Q798" s="67">
        <v>76.42105263157895</v>
      </c>
      <c r="R798" s="68">
        <v>100</v>
      </c>
      <c r="S798" s="44">
        <f t="shared" si="148"/>
        <v>86.69474248809884</v>
      </c>
      <c r="T798" s="64">
        <v>91.66666666666666</v>
      </c>
      <c r="U798" s="57">
        <v>89.56521739130434</v>
      </c>
      <c r="V798" s="57">
        <v>87.5</v>
      </c>
      <c r="W798" s="56" t="s">
        <v>1</v>
      </c>
      <c r="X798" s="56" t="s">
        <v>1</v>
      </c>
      <c r="Y798" s="90">
        <f t="shared" si="149"/>
        <v>89.57729468599032</v>
      </c>
      <c r="Z798" s="101">
        <f t="shared" si="150"/>
        <v>64.02364344044653</v>
      </c>
      <c r="AA798" s="50">
        <v>76.473962084092</v>
      </c>
      <c r="AB798" s="47">
        <v>5.4945054945054945</v>
      </c>
      <c r="AC798" s="44">
        <f t="shared" si="151"/>
        <v>58.72909793669537</v>
      </c>
      <c r="AD798" s="85">
        <v>70.10000000000002</v>
      </c>
      <c r="AE798" s="91">
        <f t="shared" si="152"/>
        <v>70.10000000000002</v>
      </c>
      <c r="AF798" s="88">
        <v>50</v>
      </c>
      <c r="AG798" s="80">
        <v>100</v>
      </c>
      <c r="AH798" s="92">
        <f t="shared" si="153"/>
        <v>66.66666666666666</v>
      </c>
      <c r="AI798" s="37">
        <f t="shared" si="154"/>
        <v>63.34885223290419</v>
      </c>
      <c r="AJ798" s="38">
        <f t="shared" si="155"/>
        <v>62.44187665749379</v>
      </c>
    </row>
    <row r="799" spans="1:36" ht="15">
      <c r="A799" s="17">
        <v>947</v>
      </c>
      <c r="B799" s="18">
        <v>54377</v>
      </c>
      <c r="C799" s="19" t="s">
        <v>100</v>
      </c>
      <c r="D799" s="19" t="s">
        <v>943</v>
      </c>
      <c r="E799" s="20">
        <v>6</v>
      </c>
      <c r="F799" s="48">
        <v>47.75</v>
      </c>
      <c r="G799" s="49">
        <v>84.54873829873831</v>
      </c>
      <c r="H799" s="44">
        <f t="shared" si="144"/>
        <v>60.01624609957943</v>
      </c>
      <c r="I799" s="104">
        <v>5</v>
      </c>
      <c r="J799" s="103">
        <f t="shared" si="145"/>
        <v>5</v>
      </c>
      <c r="K799" s="36">
        <f t="shared" si="146"/>
        <v>38.00974765974766</v>
      </c>
      <c r="L799" s="64">
        <v>8.643216080402006</v>
      </c>
      <c r="M799" s="65">
        <v>100</v>
      </c>
      <c r="N799" s="90">
        <f t="shared" si="147"/>
        <v>29.406121516674276</v>
      </c>
      <c r="O799" s="66">
        <v>72.81060298818778</v>
      </c>
      <c r="P799" s="57">
        <v>99.8491003</v>
      </c>
      <c r="Q799" s="67">
        <v>36.61852166525064</v>
      </c>
      <c r="R799" s="68" t="s">
        <v>1</v>
      </c>
      <c r="S799" s="44">
        <f t="shared" si="148"/>
        <v>69.71580868761417</v>
      </c>
      <c r="T799" s="64">
        <v>90.69444444444444</v>
      </c>
      <c r="U799" s="57">
        <v>80</v>
      </c>
      <c r="V799" s="57">
        <v>100</v>
      </c>
      <c r="W799" s="56" t="s">
        <v>1</v>
      </c>
      <c r="X799" s="56" t="s">
        <v>1</v>
      </c>
      <c r="Y799" s="90">
        <f t="shared" si="149"/>
        <v>90.23148148148147</v>
      </c>
      <c r="Z799" s="101">
        <f t="shared" si="150"/>
        <v>56.903307802928765</v>
      </c>
      <c r="AA799" s="50">
        <v>55.6253210327337</v>
      </c>
      <c r="AB799" s="47">
        <v>5.4945054945054945</v>
      </c>
      <c r="AC799" s="44">
        <f t="shared" si="151"/>
        <v>43.09261714817665</v>
      </c>
      <c r="AD799" s="85">
        <v>60.80000000000003</v>
      </c>
      <c r="AE799" s="91">
        <f t="shared" si="152"/>
        <v>60.80000000000003</v>
      </c>
      <c r="AF799" s="88">
        <v>53.125</v>
      </c>
      <c r="AG799" s="80">
        <v>100</v>
      </c>
      <c r="AH799" s="92">
        <f t="shared" si="153"/>
        <v>68.75</v>
      </c>
      <c r="AI799" s="37">
        <f t="shared" si="154"/>
        <v>52.94606247902756</v>
      </c>
      <c r="AJ799" s="38">
        <f t="shared" si="155"/>
        <v>51.93742217712218</v>
      </c>
    </row>
    <row r="800" spans="1:36" ht="15">
      <c r="A800" s="17">
        <v>935</v>
      </c>
      <c r="B800" s="18">
        <v>54385</v>
      </c>
      <c r="C800" s="19" t="s">
        <v>100</v>
      </c>
      <c r="D800" s="19" t="s">
        <v>530</v>
      </c>
      <c r="E800" s="20">
        <v>6</v>
      </c>
      <c r="F800" s="48">
        <v>72.85000000000001</v>
      </c>
      <c r="G800" s="49">
        <v>70.55301180301181</v>
      </c>
      <c r="H800" s="44">
        <f t="shared" si="144"/>
        <v>72.0843372676706</v>
      </c>
      <c r="I800" s="104">
        <v>15.000000000000002</v>
      </c>
      <c r="J800" s="103">
        <f t="shared" si="145"/>
        <v>15.000000000000002</v>
      </c>
      <c r="K800" s="36">
        <f t="shared" si="146"/>
        <v>49.250602360602365</v>
      </c>
      <c r="L800" s="64">
        <v>69.28327645051195</v>
      </c>
      <c r="M800" s="65">
        <v>100</v>
      </c>
      <c r="N800" s="90">
        <f t="shared" si="147"/>
        <v>76.2643499844865</v>
      </c>
      <c r="O800" s="66">
        <v>79.51125060387221</v>
      </c>
      <c r="P800" s="57">
        <v>94.94540520000001</v>
      </c>
      <c r="Q800" s="67">
        <v>35.78431372549019</v>
      </c>
      <c r="R800" s="68" t="s">
        <v>1</v>
      </c>
      <c r="S800" s="44">
        <f t="shared" si="148"/>
        <v>70.03652297446885</v>
      </c>
      <c r="T800" s="64">
        <v>81.11111111111113</v>
      </c>
      <c r="U800" s="57">
        <v>75.83333333333331</v>
      </c>
      <c r="V800" s="57">
        <v>16.666666666666668</v>
      </c>
      <c r="W800" s="56" t="s">
        <v>1</v>
      </c>
      <c r="X800" s="56" t="s">
        <v>1</v>
      </c>
      <c r="Y800" s="90">
        <f t="shared" si="149"/>
        <v>57.87037037037037</v>
      </c>
      <c r="Z800" s="101">
        <f t="shared" si="150"/>
        <v>69.85689023389298</v>
      </c>
      <c r="AA800" s="50">
        <v>46.0420423190467</v>
      </c>
      <c r="AB800" s="47">
        <v>10.989010989010989</v>
      </c>
      <c r="AC800" s="44">
        <f t="shared" si="151"/>
        <v>37.27878448653777</v>
      </c>
      <c r="AD800" s="85">
        <v>3.5999999999999996</v>
      </c>
      <c r="AE800" s="91">
        <f t="shared" si="152"/>
        <v>3.5999999999999996</v>
      </c>
      <c r="AF800" s="88">
        <v>0</v>
      </c>
      <c r="AG800" s="80">
        <v>100</v>
      </c>
      <c r="AH800" s="92">
        <f t="shared" si="153"/>
        <v>33.33333333333333</v>
      </c>
      <c r="AI800" s="37">
        <f t="shared" si="154"/>
        <v>27.508685059486815</v>
      </c>
      <c r="AJ800" s="38">
        <f t="shared" si="155"/>
        <v>53.03117110691301</v>
      </c>
    </row>
    <row r="801" spans="1:36" ht="15">
      <c r="A801" s="17">
        <v>113</v>
      </c>
      <c r="B801" s="18">
        <v>54398</v>
      </c>
      <c r="C801" s="19" t="s">
        <v>100</v>
      </c>
      <c r="D801" s="19" t="s">
        <v>365</v>
      </c>
      <c r="E801" s="20">
        <v>6</v>
      </c>
      <c r="F801" s="48">
        <v>90.45</v>
      </c>
      <c r="G801" s="49">
        <v>96.08262108262109</v>
      </c>
      <c r="H801" s="44">
        <f t="shared" si="144"/>
        <v>92.32754036087368</v>
      </c>
      <c r="I801" s="104">
        <v>10</v>
      </c>
      <c r="J801" s="103">
        <f t="shared" si="145"/>
        <v>10</v>
      </c>
      <c r="K801" s="36">
        <f t="shared" si="146"/>
        <v>59.396524216524206</v>
      </c>
      <c r="L801" s="64">
        <v>93.717277486911</v>
      </c>
      <c r="M801" s="65">
        <v>100</v>
      </c>
      <c r="N801" s="90">
        <f t="shared" si="147"/>
        <v>95.1451689671585</v>
      </c>
      <c r="O801" s="66">
        <v>76.13324175824175</v>
      </c>
      <c r="P801" s="57">
        <v>98.60714625</v>
      </c>
      <c r="Q801" s="67">
        <v>44.67518636847711</v>
      </c>
      <c r="R801" s="68">
        <v>100</v>
      </c>
      <c r="S801" s="44">
        <f t="shared" si="148"/>
        <v>79.85389359417971</v>
      </c>
      <c r="T801" s="64">
        <v>100</v>
      </c>
      <c r="U801" s="57">
        <v>96.66666666666669</v>
      </c>
      <c r="V801" s="57">
        <v>100</v>
      </c>
      <c r="W801" s="56" t="s">
        <v>1</v>
      </c>
      <c r="X801" s="56" t="s">
        <v>1</v>
      </c>
      <c r="Y801" s="90">
        <f t="shared" si="149"/>
        <v>98.88888888888889</v>
      </c>
      <c r="Z801" s="101">
        <f t="shared" si="150"/>
        <v>91.15045362902059</v>
      </c>
      <c r="AA801" s="50">
        <v>94.3589743589744</v>
      </c>
      <c r="AB801" s="47">
        <v>26.373626373626376</v>
      </c>
      <c r="AC801" s="44">
        <f t="shared" si="151"/>
        <v>77.3626373626374</v>
      </c>
      <c r="AD801" s="85">
        <v>73.70000000000003</v>
      </c>
      <c r="AE801" s="91">
        <f t="shared" si="152"/>
        <v>73.70000000000003</v>
      </c>
      <c r="AF801" s="88">
        <v>34.375</v>
      </c>
      <c r="AG801" s="80">
        <v>100</v>
      </c>
      <c r="AH801" s="92">
        <f t="shared" si="153"/>
        <v>56.24999999999999</v>
      </c>
      <c r="AI801" s="37">
        <f t="shared" si="154"/>
        <v>72.16340659340662</v>
      </c>
      <c r="AJ801" s="38">
        <f t="shared" si="155"/>
        <v>79.10355363583713</v>
      </c>
    </row>
    <row r="802" spans="1:36" ht="15">
      <c r="A802" s="17">
        <v>280</v>
      </c>
      <c r="B802" s="18">
        <v>54405</v>
      </c>
      <c r="C802" s="19" t="s">
        <v>100</v>
      </c>
      <c r="D802" s="19" t="s">
        <v>124</v>
      </c>
      <c r="E802" s="20">
        <v>4</v>
      </c>
      <c r="F802" s="48">
        <v>74.50000000000001</v>
      </c>
      <c r="G802" s="49">
        <v>92.21967846967848</v>
      </c>
      <c r="H802" s="44">
        <f t="shared" si="144"/>
        <v>80.40655948989283</v>
      </c>
      <c r="I802" s="104">
        <v>10</v>
      </c>
      <c r="J802" s="103">
        <f t="shared" si="145"/>
        <v>10</v>
      </c>
      <c r="K802" s="36">
        <f t="shared" si="146"/>
        <v>52.2439356939357</v>
      </c>
      <c r="L802" s="64">
        <v>95.83333333333334</v>
      </c>
      <c r="M802" s="65">
        <v>100</v>
      </c>
      <c r="N802" s="90">
        <f t="shared" si="147"/>
        <v>96.78030303030303</v>
      </c>
      <c r="O802" s="66">
        <v>83.51757293036269</v>
      </c>
      <c r="P802" s="57">
        <v>95.17445359999999</v>
      </c>
      <c r="Q802" s="67">
        <v>14.9685006299874</v>
      </c>
      <c r="R802" s="68">
        <v>100</v>
      </c>
      <c r="S802" s="44">
        <f t="shared" si="148"/>
        <v>73.41513179008751</v>
      </c>
      <c r="T802" s="64">
        <v>100</v>
      </c>
      <c r="U802" s="57">
        <v>90</v>
      </c>
      <c r="V802" s="57">
        <v>100</v>
      </c>
      <c r="W802" s="56" t="s">
        <v>1</v>
      </c>
      <c r="X802" s="56" t="s">
        <v>1</v>
      </c>
      <c r="Y802" s="90">
        <f t="shared" si="149"/>
        <v>96.66666666666666</v>
      </c>
      <c r="Z802" s="101">
        <f t="shared" si="150"/>
        <v>89.27617550616134</v>
      </c>
      <c r="AA802" s="50">
        <v>83.4586474858475</v>
      </c>
      <c r="AB802" s="47">
        <v>13.684210526315791</v>
      </c>
      <c r="AC802" s="44">
        <f t="shared" si="151"/>
        <v>66.01503824596456</v>
      </c>
      <c r="AD802" s="85">
        <v>52.9</v>
      </c>
      <c r="AE802" s="91">
        <f t="shared" si="152"/>
        <v>52.9</v>
      </c>
      <c r="AF802" s="88">
        <v>62.5</v>
      </c>
      <c r="AG802" s="80">
        <v>100</v>
      </c>
      <c r="AH802" s="92">
        <f t="shared" si="153"/>
        <v>75</v>
      </c>
      <c r="AI802" s="37">
        <f t="shared" si="154"/>
        <v>64.31468706451443</v>
      </c>
      <c r="AJ802" s="38">
        <f t="shared" si="155"/>
        <v>74.38128101122214</v>
      </c>
    </row>
    <row r="803" spans="1:36" ht="15">
      <c r="A803" s="17">
        <v>847</v>
      </c>
      <c r="B803" s="18">
        <v>54418</v>
      </c>
      <c r="C803" s="19" t="s">
        <v>100</v>
      </c>
      <c r="D803" s="19" t="s">
        <v>1099</v>
      </c>
      <c r="E803" s="20">
        <v>6</v>
      </c>
      <c r="F803" s="48">
        <v>87.19999999999999</v>
      </c>
      <c r="G803" s="49">
        <v>78.42032967032966</v>
      </c>
      <c r="H803" s="44">
        <f t="shared" si="144"/>
        <v>84.27344322344321</v>
      </c>
      <c r="I803" s="104">
        <v>27</v>
      </c>
      <c r="J803" s="103">
        <f t="shared" si="145"/>
        <v>27</v>
      </c>
      <c r="K803" s="36">
        <f t="shared" si="146"/>
        <v>61.36406593406592</v>
      </c>
      <c r="L803" s="64">
        <v>13.100436681222705</v>
      </c>
      <c r="M803" s="65">
        <v>100</v>
      </c>
      <c r="N803" s="90">
        <f t="shared" si="147"/>
        <v>32.850337435490275</v>
      </c>
      <c r="O803" s="66">
        <v>64.4386101415135</v>
      </c>
      <c r="P803" s="57">
        <v>99.9027476</v>
      </c>
      <c r="Q803" s="67">
        <v>92.41620905131603</v>
      </c>
      <c r="R803" s="68" t="s">
        <v>1</v>
      </c>
      <c r="S803" s="44">
        <f t="shared" si="148"/>
        <v>85.53236443786133</v>
      </c>
      <c r="T803" s="64">
        <v>97.22222222222221</v>
      </c>
      <c r="U803" s="57">
        <v>77.5</v>
      </c>
      <c r="V803" s="57">
        <v>81.48148148148148</v>
      </c>
      <c r="W803" s="56" t="s">
        <v>1</v>
      </c>
      <c r="X803" s="56" t="s">
        <v>1</v>
      </c>
      <c r="Y803" s="90">
        <f t="shared" si="149"/>
        <v>85.40123456790123</v>
      </c>
      <c r="Z803" s="101">
        <f t="shared" si="150"/>
        <v>62.32080138802764</v>
      </c>
      <c r="AA803" s="50">
        <v>43.0579168306441</v>
      </c>
      <c r="AB803" s="47">
        <v>5.4945054945054945</v>
      </c>
      <c r="AC803" s="44">
        <f t="shared" si="151"/>
        <v>33.66706399660945</v>
      </c>
      <c r="AD803" s="85">
        <v>62.09999999999993</v>
      </c>
      <c r="AE803" s="91">
        <f t="shared" si="152"/>
        <v>62.09999999999993</v>
      </c>
      <c r="AF803" s="88">
        <v>71.875</v>
      </c>
      <c r="AG803" s="80">
        <v>100</v>
      </c>
      <c r="AH803" s="92">
        <f t="shared" si="153"/>
        <v>81.25</v>
      </c>
      <c r="AI803" s="37">
        <f t="shared" si="154"/>
        <v>50.76576746485836</v>
      </c>
      <c r="AJ803" s="38">
        <f t="shared" si="155"/>
        <v>58.66294412028451</v>
      </c>
    </row>
    <row r="804" spans="1:36" ht="15">
      <c r="A804" s="17">
        <v>905</v>
      </c>
      <c r="B804" s="18">
        <v>54480</v>
      </c>
      <c r="C804" s="19" t="s">
        <v>100</v>
      </c>
      <c r="D804" s="19" t="s">
        <v>716</v>
      </c>
      <c r="E804" s="20">
        <v>6</v>
      </c>
      <c r="F804" s="48">
        <v>43.95000000000001</v>
      </c>
      <c r="G804" s="49">
        <v>94.56552706552706</v>
      </c>
      <c r="H804" s="44">
        <f t="shared" si="144"/>
        <v>60.82184235517569</v>
      </c>
      <c r="I804" s="104">
        <v>21.000000000000004</v>
      </c>
      <c r="J804" s="103">
        <f t="shared" si="145"/>
        <v>21.000000000000004</v>
      </c>
      <c r="K804" s="36">
        <f t="shared" si="146"/>
        <v>44.89310541310542</v>
      </c>
      <c r="L804" s="64">
        <v>66.99029126213591</v>
      </c>
      <c r="M804" s="65">
        <v>0</v>
      </c>
      <c r="N804" s="90">
        <f t="shared" si="147"/>
        <v>51.76522506619593</v>
      </c>
      <c r="O804" s="66">
        <v>80.59482855853824</v>
      </c>
      <c r="P804" s="57">
        <v>98.9201502</v>
      </c>
      <c r="Q804" s="67">
        <v>73.55555555555556</v>
      </c>
      <c r="R804" s="68" t="s">
        <v>1</v>
      </c>
      <c r="S804" s="44">
        <f t="shared" si="148"/>
        <v>84.3041217433825</v>
      </c>
      <c r="T804" s="64">
        <v>99.30555555555554</v>
      </c>
      <c r="U804" s="57">
        <v>88.75</v>
      </c>
      <c r="V804" s="57">
        <v>91.66666666666667</v>
      </c>
      <c r="W804" s="56" t="s">
        <v>1</v>
      </c>
      <c r="X804" s="56" t="s">
        <v>1</v>
      </c>
      <c r="Y804" s="90">
        <f t="shared" si="149"/>
        <v>93.24074074074073</v>
      </c>
      <c r="Z804" s="101">
        <f t="shared" si="150"/>
        <v>72.13179576478639</v>
      </c>
      <c r="AA804" s="50">
        <v>38.9896490160496</v>
      </c>
      <c r="AB804" s="47">
        <v>5.4945054945054945</v>
      </c>
      <c r="AC804" s="44">
        <f t="shared" si="151"/>
        <v>30.61586313566357</v>
      </c>
      <c r="AD804" s="85">
        <v>15.899999999999993</v>
      </c>
      <c r="AE804" s="91">
        <f t="shared" si="152"/>
        <v>15.899999999999993</v>
      </c>
      <c r="AF804" s="88">
        <v>56.25</v>
      </c>
      <c r="AG804" s="80">
        <v>100</v>
      </c>
      <c r="AH804" s="92">
        <f t="shared" si="153"/>
        <v>70.83333333333333</v>
      </c>
      <c r="AI804" s="37">
        <f t="shared" si="154"/>
        <v>34.73512700568723</v>
      </c>
      <c r="AJ804" s="38">
        <f t="shared" si="155"/>
        <v>55.46505706672045</v>
      </c>
    </row>
    <row r="805" spans="1:36" ht="15">
      <c r="A805" s="17">
        <v>788</v>
      </c>
      <c r="B805" s="18">
        <v>54498</v>
      </c>
      <c r="C805" s="19" t="s">
        <v>100</v>
      </c>
      <c r="D805" s="19" t="s">
        <v>823</v>
      </c>
      <c r="E805" s="20">
        <v>4</v>
      </c>
      <c r="F805" s="48">
        <v>79.15</v>
      </c>
      <c r="G805" s="49">
        <v>91.38736263736264</v>
      </c>
      <c r="H805" s="44">
        <f t="shared" si="144"/>
        <v>83.22912087912087</v>
      </c>
      <c r="I805" s="104">
        <v>16</v>
      </c>
      <c r="J805" s="103">
        <f t="shared" si="145"/>
        <v>16</v>
      </c>
      <c r="K805" s="36">
        <f t="shared" si="146"/>
        <v>56.33747252747252</v>
      </c>
      <c r="L805" s="64">
        <v>17.177914110429448</v>
      </c>
      <c r="M805" s="65">
        <v>100</v>
      </c>
      <c r="N805" s="90">
        <f t="shared" si="147"/>
        <v>36.00111544896821</v>
      </c>
      <c r="O805" s="66">
        <v>84.82761607761607</v>
      </c>
      <c r="P805" s="57">
        <v>98.70003829999999</v>
      </c>
      <c r="Q805" s="67">
        <v>4.001531686770055</v>
      </c>
      <c r="R805" s="68" t="s">
        <v>1</v>
      </c>
      <c r="S805" s="44">
        <f t="shared" si="148"/>
        <v>62.47066010769862</v>
      </c>
      <c r="T805" s="64">
        <v>98.61111111111111</v>
      </c>
      <c r="U805" s="57">
        <v>85.00000000000001</v>
      </c>
      <c r="V805" s="57">
        <v>100</v>
      </c>
      <c r="W805" s="56" t="s">
        <v>1</v>
      </c>
      <c r="X805" s="56" t="s">
        <v>1</v>
      </c>
      <c r="Y805" s="90">
        <f t="shared" si="149"/>
        <v>94.53703703703704</v>
      </c>
      <c r="Z805" s="101">
        <f t="shared" si="150"/>
        <v>58.51999092089846</v>
      </c>
      <c r="AA805" s="50">
        <v>78.6842142469524</v>
      </c>
      <c r="AB805" s="47">
        <v>12.631578947368421</v>
      </c>
      <c r="AC805" s="44">
        <f t="shared" si="151"/>
        <v>62.1710554220564</v>
      </c>
      <c r="AD805" s="85">
        <v>69.10000000000008</v>
      </c>
      <c r="AE805" s="91">
        <f t="shared" si="152"/>
        <v>69.10000000000008</v>
      </c>
      <c r="AF805" s="88">
        <v>78.125</v>
      </c>
      <c r="AG805" s="80">
        <v>100</v>
      </c>
      <c r="AH805" s="92">
        <f t="shared" si="153"/>
        <v>85.41666666666666</v>
      </c>
      <c r="AI805" s="37">
        <f t="shared" si="154"/>
        <v>68.66789622509675</v>
      </c>
      <c r="AJ805" s="38">
        <f t="shared" si="155"/>
        <v>61.12785883347276</v>
      </c>
    </row>
    <row r="806" spans="1:36" ht="15">
      <c r="A806" s="17">
        <v>811</v>
      </c>
      <c r="B806" s="18">
        <v>54518</v>
      </c>
      <c r="C806" s="19" t="s">
        <v>100</v>
      </c>
      <c r="D806" s="19" t="s">
        <v>845</v>
      </c>
      <c r="E806" s="20">
        <v>6</v>
      </c>
      <c r="F806" s="48">
        <v>55.45000000000001</v>
      </c>
      <c r="G806" s="49">
        <v>76.65954415954415</v>
      </c>
      <c r="H806" s="44">
        <f t="shared" si="144"/>
        <v>62.519848053181384</v>
      </c>
      <c r="I806" s="104">
        <v>36</v>
      </c>
      <c r="J806" s="103">
        <f t="shared" si="145"/>
        <v>36</v>
      </c>
      <c r="K806" s="36">
        <f t="shared" si="146"/>
        <v>51.911908831908825</v>
      </c>
      <c r="L806" s="64">
        <v>93.23308270676691</v>
      </c>
      <c r="M806" s="65">
        <v>100</v>
      </c>
      <c r="N806" s="90">
        <f t="shared" si="147"/>
        <v>94.77101845522898</v>
      </c>
      <c r="O806" s="66">
        <v>80.29014538702481</v>
      </c>
      <c r="P806" s="57">
        <v>98.62990395</v>
      </c>
      <c r="Q806" s="67">
        <v>20.23701002734731</v>
      </c>
      <c r="R806" s="68" t="s">
        <v>1</v>
      </c>
      <c r="S806" s="44">
        <f t="shared" si="148"/>
        <v>66.34419540075646</v>
      </c>
      <c r="T806" s="64">
        <v>91.52777777777779</v>
      </c>
      <c r="U806" s="57">
        <v>79.16666666666666</v>
      </c>
      <c r="V806" s="57">
        <v>83.33333333333333</v>
      </c>
      <c r="W806" s="56" t="s">
        <v>1</v>
      </c>
      <c r="X806" s="56" t="s">
        <v>1</v>
      </c>
      <c r="Y806" s="90">
        <f t="shared" si="149"/>
        <v>84.67592592592592</v>
      </c>
      <c r="Z806" s="101">
        <f t="shared" si="150"/>
        <v>83.25161287076504</v>
      </c>
      <c r="AA806" s="50">
        <v>49.218339445363</v>
      </c>
      <c r="AB806" s="47">
        <v>2.197802197802198</v>
      </c>
      <c r="AC806" s="44">
        <f t="shared" si="151"/>
        <v>37.4632051334728</v>
      </c>
      <c r="AD806" s="85">
        <v>3.5999999999999996</v>
      </c>
      <c r="AE806" s="91">
        <f t="shared" si="152"/>
        <v>3.5999999999999996</v>
      </c>
      <c r="AF806" s="88">
        <v>0</v>
      </c>
      <c r="AG806" s="80">
        <v>100</v>
      </c>
      <c r="AH806" s="92">
        <f t="shared" si="153"/>
        <v>33.33333333333333</v>
      </c>
      <c r="AI806" s="37">
        <f t="shared" si="154"/>
        <v>27.60704273785216</v>
      </c>
      <c r="AJ806" s="38">
        <f t="shared" si="155"/>
        <v>60.29030102311993</v>
      </c>
    </row>
    <row r="807" spans="1:36" ht="15">
      <c r="A807" s="17">
        <v>612</v>
      </c>
      <c r="B807" s="18">
        <v>54520</v>
      </c>
      <c r="C807" s="19" t="s">
        <v>100</v>
      </c>
      <c r="D807" s="19" t="s">
        <v>653</v>
      </c>
      <c r="E807" s="20">
        <v>6</v>
      </c>
      <c r="F807" s="48">
        <v>94.64999999999999</v>
      </c>
      <c r="G807" s="49">
        <v>78.52971102971104</v>
      </c>
      <c r="H807" s="44">
        <f t="shared" si="144"/>
        <v>89.27657034323701</v>
      </c>
      <c r="I807" s="104">
        <v>16</v>
      </c>
      <c r="J807" s="103">
        <f t="shared" si="145"/>
        <v>16</v>
      </c>
      <c r="K807" s="36">
        <f t="shared" si="146"/>
        <v>59.965942205942206</v>
      </c>
      <c r="L807" s="64">
        <v>92.97297297297298</v>
      </c>
      <c r="M807" s="65">
        <v>100</v>
      </c>
      <c r="N807" s="90">
        <f t="shared" si="147"/>
        <v>94.57002457002457</v>
      </c>
      <c r="O807" s="66">
        <v>76.05450664374308</v>
      </c>
      <c r="P807" s="57">
        <v>98.19121355</v>
      </c>
      <c r="Q807" s="67">
        <v>83.12361213915618</v>
      </c>
      <c r="R807" s="68" t="s">
        <v>1</v>
      </c>
      <c r="S807" s="44">
        <f t="shared" si="148"/>
        <v>85.73615883339707</v>
      </c>
      <c r="T807" s="64">
        <v>90.97222222222221</v>
      </c>
      <c r="U807" s="57">
        <v>85.00000000000001</v>
      </c>
      <c r="V807" s="57">
        <v>16.666666666666668</v>
      </c>
      <c r="W807" s="56" t="s">
        <v>1</v>
      </c>
      <c r="X807" s="56" t="s">
        <v>1</v>
      </c>
      <c r="Y807" s="90">
        <f t="shared" si="149"/>
        <v>64.21296296296296</v>
      </c>
      <c r="Z807" s="101">
        <f t="shared" si="150"/>
        <v>84.45749274860898</v>
      </c>
      <c r="AA807" s="50">
        <v>80.705809342173</v>
      </c>
      <c r="AB807" s="47">
        <v>6.593406593406594</v>
      </c>
      <c r="AC807" s="44">
        <f t="shared" si="151"/>
        <v>62.1777086549814</v>
      </c>
      <c r="AD807" s="85">
        <v>3.5999999999999996</v>
      </c>
      <c r="AE807" s="91">
        <f t="shared" si="152"/>
        <v>3.5999999999999996</v>
      </c>
      <c r="AF807" s="88">
        <v>0</v>
      </c>
      <c r="AG807" s="80">
        <v>100</v>
      </c>
      <c r="AH807" s="92">
        <f t="shared" si="153"/>
        <v>33.33333333333333</v>
      </c>
      <c r="AI807" s="37">
        <f t="shared" si="154"/>
        <v>40.78811128265674</v>
      </c>
      <c r="AJ807" s="38">
        <f t="shared" si="155"/>
        <v>66.45836820028995</v>
      </c>
    </row>
    <row r="808" spans="1:36" ht="15">
      <c r="A808" s="17">
        <v>995</v>
      </c>
      <c r="B808" s="18">
        <v>54553</v>
      </c>
      <c r="C808" s="19" t="s">
        <v>100</v>
      </c>
      <c r="D808" s="19" t="s">
        <v>922</v>
      </c>
      <c r="E808" s="20">
        <v>4</v>
      </c>
      <c r="F808" s="48">
        <v>89.14999999999999</v>
      </c>
      <c r="G808" s="49">
        <v>71.61680911680912</v>
      </c>
      <c r="H808" s="44">
        <f t="shared" si="144"/>
        <v>83.30560303893637</v>
      </c>
      <c r="I808" s="104">
        <v>5</v>
      </c>
      <c r="J808" s="103">
        <f t="shared" si="145"/>
        <v>5</v>
      </c>
      <c r="K808" s="36">
        <f t="shared" si="146"/>
        <v>51.98336182336182</v>
      </c>
      <c r="L808" s="64">
        <v>38.57142857142857</v>
      </c>
      <c r="M808" s="65">
        <v>0</v>
      </c>
      <c r="N808" s="90">
        <f t="shared" si="147"/>
        <v>29.8051948051948</v>
      </c>
      <c r="O808" s="66">
        <v>53.049500250992786</v>
      </c>
      <c r="P808" s="57">
        <v>91.18190205</v>
      </c>
      <c r="Q808" s="67">
        <v>59.81577432354634</v>
      </c>
      <c r="R808" s="68" t="s">
        <v>1</v>
      </c>
      <c r="S808" s="44">
        <f t="shared" si="148"/>
        <v>67.9732157130496</v>
      </c>
      <c r="T808" s="64">
        <v>87.36111111111113</v>
      </c>
      <c r="U808" s="57">
        <v>73.75</v>
      </c>
      <c r="V808" s="57">
        <v>97.22222222222221</v>
      </c>
      <c r="W808" s="56" t="s">
        <v>1</v>
      </c>
      <c r="X808" s="56" t="s">
        <v>1</v>
      </c>
      <c r="Y808" s="90">
        <f t="shared" si="149"/>
        <v>86.11111111111111</v>
      </c>
      <c r="Z808" s="101">
        <f t="shared" si="150"/>
        <v>55.53238140912825</v>
      </c>
      <c r="AA808" s="50">
        <v>12.0294722112904</v>
      </c>
      <c r="AB808" s="47">
        <v>5.263157894736842</v>
      </c>
      <c r="AC808" s="44">
        <f t="shared" si="151"/>
        <v>10.337893632152012</v>
      </c>
      <c r="AD808" s="85">
        <v>48.09999999999995</v>
      </c>
      <c r="AE808" s="91">
        <f t="shared" si="152"/>
        <v>48.09999999999995</v>
      </c>
      <c r="AF808" s="88">
        <v>75</v>
      </c>
      <c r="AG808" s="80">
        <v>100</v>
      </c>
      <c r="AH808" s="92">
        <f t="shared" si="153"/>
        <v>83.33333333333333</v>
      </c>
      <c r="AI808" s="37">
        <f t="shared" si="154"/>
        <v>35.00687660381439</v>
      </c>
      <c r="AJ808" s="38">
        <f t="shared" si="155"/>
        <v>48.6649260503808</v>
      </c>
    </row>
    <row r="809" spans="1:36" ht="15">
      <c r="A809" s="17">
        <v>736</v>
      </c>
      <c r="B809" s="18">
        <v>54599</v>
      </c>
      <c r="C809" s="19" t="s">
        <v>100</v>
      </c>
      <c r="D809" s="19" t="s">
        <v>657</v>
      </c>
      <c r="E809" s="20">
        <v>6</v>
      </c>
      <c r="F809" s="48">
        <v>86.55</v>
      </c>
      <c r="G809" s="49">
        <v>64.97761497761498</v>
      </c>
      <c r="H809" s="44">
        <f t="shared" si="144"/>
        <v>79.35920499253832</v>
      </c>
      <c r="I809" s="104">
        <v>15.000000000000002</v>
      </c>
      <c r="J809" s="103">
        <f t="shared" si="145"/>
        <v>15.000000000000002</v>
      </c>
      <c r="K809" s="36">
        <f t="shared" si="146"/>
        <v>53.615522995522994</v>
      </c>
      <c r="L809" s="64">
        <v>58.70445344129555</v>
      </c>
      <c r="M809" s="65">
        <v>100</v>
      </c>
      <c r="N809" s="90">
        <f t="shared" si="147"/>
        <v>68.0898049319102</v>
      </c>
      <c r="O809" s="66">
        <v>82.58884491179344</v>
      </c>
      <c r="P809" s="57">
        <v>99.14116000000001</v>
      </c>
      <c r="Q809" s="67">
        <v>21.09704641350211</v>
      </c>
      <c r="R809" s="68" t="s">
        <v>1</v>
      </c>
      <c r="S809" s="44">
        <f t="shared" si="148"/>
        <v>67.56676147273909</v>
      </c>
      <c r="T809" s="64">
        <v>97.63888888888889</v>
      </c>
      <c r="U809" s="57">
        <v>74.99999999999999</v>
      </c>
      <c r="V809" s="57">
        <v>100</v>
      </c>
      <c r="W809" s="56" t="s">
        <v>1</v>
      </c>
      <c r="X809" s="56" t="s">
        <v>1</v>
      </c>
      <c r="Y809" s="90">
        <f t="shared" si="149"/>
        <v>90.87962962962962</v>
      </c>
      <c r="Z809" s="101">
        <f t="shared" si="150"/>
        <v>73.3919889524281</v>
      </c>
      <c r="AA809" s="50">
        <v>65.2476425548511</v>
      </c>
      <c r="AB809" s="47">
        <v>5.4945054945054945</v>
      </c>
      <c r="AC809" s="44">
        <f t="shared" si="151"/>
        <v>50.309358289764695</v>
      </c>
      <c r="AD809" s="85">
        <v>46.39999999999995</v>
      </c>
      <c r="AE809" s="91">
        <f t="shared" si="152"/>
        <v>46.39999999999995</v>
      </c>
      <c r="AF809" s="88">
        <v>50</v>
      </c>
      <c r="AG809" s="80">
        <v>100</v>
      </c>
      <c r="AH809" s="92">
        <f t="shared" si="153"/>
        <v>66.66666666666666</v>
      </c>
      <c r="AI809" s="37">
        <f t="shared" si="154"/>
        <v>52.53832442120782</v>
      </c>
      <c r="AJ809" s="38">
        <f t="shared" si="155"/>
        <v>63.180596401680994</v>
      </c>
    </row>
    <row r="810" spans="1:36" ht="15">
      <c r="A810" s="17">
        <v>845</v>
      </c>
      <c r="B810" s="18">
        <v>54660</v>
      </c>
      <c r="C810" s="19" t="s">
        <v>100</v>
      </c>
      <c r="D810" s="19" t="s">
        <v>763</v>
      </c>
      <c r="E810" s="20">
        <v>6</v>
      </c>
      <c r="F810" s="48">
        <v>80</v>
      </c>
      <c r="G810" s="49">
        <v>88.88939763939764</v>
      </c>
      <c r="H810" s="44">
        <f t="shared" si="144"/>
        <v>82.96313254646587</v>
      </c>
      <c r="I810" s="104">
        <v>16</v>
      </c>
      <c r="J810" s="103">
        <f t="shared" si="145"/>
        <v>16</v>
      </c>
      <c r="K810" s="36">
        <f t="shared" si="146"/>
        <v>56.17787952787952</v>
      </c>
      <c r="L810" s="64">
        <v>28.251121076233186</v>
      </c>
      <c r="M810" s="65">
        <v>100</v>
      </c>
      <c r="N810" s="90">
        <f t="shared" si="147"/>
        <v>44.55768446799837</v>
      </c>
      <c r="O810" s="66">
        <v>86.79087433415431</v>
      </c>
      <c r="P810" s="57">
        <v>95.6669314</v>
      </c>
      <c r="Q810" s="67">
        <v>37.919024814976055</v>
      </c>
      <c r="R810" s="68" t="s">
        <v>1</v>
      </c>
      <c r="S810" s="44">
        <f t="shared" si="148"/>
        <v>73.41303167667905</v>
      </c>
      <c r="T810" s="64">
        <v>94.30555555555556</v>
      </c>
      <c r="U810" s="57">
        <v>82.79130434782608</v>
      </c>
      <c r="V810" s="57">
        <v>100</v>
      </c>
      <c r="W810" s="56" t="s">
        <v>1</v>
      </c>
      <c r="X810" s="56" t="s">
        <v>1</v>
      </c>
      <c r="Y810" s="90">
        <f t="shared" si="149"/>
        <v>92.36561996779388</v>
      </c>
      <c r="Z810" s="101">
        <f t="shared" si="150"/>
        <v>65.26530009472711</v>
      </c>
      <c r="AA810" s="50">
        <v>37.1065474911733</v>
      </c>
      <c r="AB810" s="47">
        <v>12.087912087912088</v>
      </c>
      <c r="AC810" s="44">
        <f t="shared" si="151"/>
        <v>30.851888640358</v>
      </c>
      <c r="AD810" s="85">
        <v>62.89999999999993</v>
      </c>
      <c r="AE810" s="91">
        <f t="shared" si="152"/>
        <v>62.89999999999993</v>
      </c>
      <c r="AF810" s="88">
        <v>71.875</v>
      </c>
      <c r="AG810" s="80">
        <v>100</v>
      </c>
      <c r="AH810" s="92">
        <f t="shared" si="153"/>
        <v>81.25</v>
      </c>
      <c r="AI810" s="37">
        <f t="shared" si="154"/>
        <v>49.477673941524245</v>
      </c>
      <c r="AJ810" s="38">
        <f t="shared" si="155"/>
        <v>58.71152813539673</v>
      </c>
    </row>
    <row r="811" spans="1:36" ht="15">
      <c r="A811" s="17">
        <v>682</v>
      </c>
      <c r="B811" s="18">
        <v>54670</v>
      </c>
      <c r="C811" s="19" t="s">
        <v>100</v>
      </c>
      <c r="D811" s="19" t="s">
        <v>809</v>
      </c>
      <c r="E811" s="20">
        <v>6</v>
      </c>
      <c r="F811" s="48">
        <v>89.5</v>
      </c>
      <c r="G811" s="49">
        <v>92.66025641025641</v>
      </c>
      <c r="H811" s="44">
        <f t="shared" si="144"/>
        <v>90.5534188034188</v>
      </c>
      <c r="I811" s="104">
        <v>32</v>
      </c>
      <c r="J811" s="103">
        <f t="shared" si="145"/>
        <v>32</v>
      </c>
      <c r="K811" s="36">
        <f t="shared" si="146"/>
        <v>67.13205128205128</v>
      </c>
      <c r="L811" s="64">
        <v>95.8974358974359</v>
      </c>
      <c r="M811" s="65">
        <v>100</v>
      </c>
      <c r="N811" s="90">
        <f t="shared" si="147"/>
        <v>96.82983682983684</v>
      </c>
      <c r="O811" s="66">
        <v>70.84663218137796</v>
      </c>
      <c r="P811" s="57">
        <v>88.75056465</v>
      </c>
      <c r="Q811" s="67">
        <v>68.41452063295067</v>
      </c>
      <c r="R811" s="68" t="s">
        <v>1</v>
      </c>
      <c r="S811" s="44">
        <f t="shared" si="148"/>
        <v>75.95640338030447</v>
      </c>
      <c r="T811" s="64">
        <v>94.44444444444446</v>
      </c>
      <c r="U811" s="57">
        <v>70</v>
      </c>
      <c r="V811" s="57">
        <v>100</v>
      </c>
      <c r="W811" s="56" t="s">
        <v>1</v>
      </c>
      <c r="X811" s="56" t="s">
        <v>1</v>
      </c>
      <c r="Y811" s="90">
        <f t="shared" si="149"/>
        <v>88.14814814814815</v>
      </c>
      <c r="Z811" s="101">
        <f t="shared" si="150"/>
        <v>88.0667328423812</v>
      </c>
      <c r="AA811" s="50">
        <v>3.68055555555555</v>
      </c>
      <c r="AB811" s="47">
        <v>13.043478260869565</v>
      </c>
      <c r="AC811" s="44">
        <f t="shared" si="151"/>
        <v>6.021286231884053</v>
      </c>
      <c r="AD811" s="85">
        <v>49.09999999999995</v>
      </c>
      <c r="AE811" s="91">
        <f t="shared" si="152"/>
        <v>49.09999999999995</v>
      </c>
      <c r="AF811" s="88">
        <v>9.375</v>
      </c>
      <c r="AG811" s="80">
        <v>100</v>
      </c>
      <c r="AH811" s="92">
        <f t="shared" si="153"/>
        <v>39.58333333333333</v>
      </c>
      <c r="AI811" s="37">
        <f t="shared" si="154"/>
        <v>24.221352657004815</v>
      </c>
      <c r="AJ811" s="38">
        <f t="shared" si="155"/>
        <v>64.7261824747023</v>
      </c>
    </row>
    <row r="812" spans="1:36" ht="15">
      <c r="A812" s="17">
        <v>704</v>
      </c>
      <c r="B812" s="18">
        <v>54673</v>
      </c>
      <c r="C812" s="19" t="s">
        <v>100</v>
      </c>
      <c r="D812" s="19" t="s">
        <v>698</v>
      </c>
      <c r="E812" s="20">
        <v>4</v>
      </c>
      <c r="F812" s="48">
        <v>72.2</v>
      </c>
      <c r="G812" s="49">
        <v>82.11233211233213</v>
      </c>
      <c r="H812" s="44">
        <f t="shared" si="144"/>
        <v>75.5041107041107</v>
      </c>
      <c r="I812" s="104">
        <v>36</v>
      </c>
      <c r="J812" s="103">
        <f t="shared" si="145"/>
        <v>36</v>
      </c>
      <c r="K812" s="36">
        <f t="shared" si="146"/>
        <v>59.702466422466415</v>
      </c>
      <c r="L812" s="64">
        <v>62.7906976744186</v>
      </c>
      <c r="M812" s="65">
        <v>100</v>
      </c>
      <c r="N812" s="90">
        <f t="shared" si="147"/>
        <v>71.24735729386892</v>
      </c>
      <c r="O812" s="66">
        <v>72.95492439539612</v>
      </c>
      <c r="P812" s="57">
        <v>97.30749734999999</v>
      </c>
      <c r="Q812" s="67">
        <v>8.689138576779026</v>
      </c>
      <c r="R812" s="68" t="s">
        <v>1</v>
      </c>
      <c r="S812" s="44">
        <f t="shared" si="148"/>
        <v>59.613238532324594</v>
      </c>
      <c r="T812" s="64">
        <v>99.30555555555554</v>
      </c>
      <c r="U812" s="57">
        <v>72.5</v>
      </c>
      <c r="V812" s="57">
        <v>81.48148148148148</v>
      </c>
      <c r="W812" s="56" t="s">
        <v>1</v>
      </c>
      <c r="X812" s="56" t="s">
        <v>1</v>
      </c>
      <c r="Y812" s="90">
        <f t="shared" si="149"/>
        <v>84.42901234567901</v>
      </c>
      <c r="Z812" s="101">
        <f t="shared" si="150"/>
        <v>70.68803650260915</v>
      </c>
      <c r="AA812" s="50">
        <v>56.1685312844382</v>
      </c>
      <c r="AB812" s="47">
        <v>4.2105263157894735</v>
      </c>
      <c r="AC812" s="44">
        <f t="shared" si="151"/>
        <v>43.179030042276025</v>
      </c>
      <c r="AD812" s="85">
        <v>71.20000000000002</v>
      </c>
      <c r="AE812" s="91">
        <f t="shared" si="152"/>
        <v>71.20000000000002</v>
      </c>
      <c r="AF812" s="88">
        <v>53.125</v>
      </c>
      <c r="AG812" s="80">
        <v>100</v>
      </c>
      <c r="AH812" s="92">
        <f t="shared" si="153"/>
        <v>68.75</v>
      </c>
      <c r="AI812" s="37">
        <f t="shared" si="154"/>
        <v>55.76548268921388</v>
      </c>
      <c r="AJ812" s="38">
        <f t="shared" si="155"/>
        <v>64.01415634256202</v>
      </c>
    </row>
    <row r="813" spans="1:36" ht="15">
      <c r="A813" s="17">
        <v>916</v>
      </c>
      <c r="B813" s="18">
        <v>54680</v>
      </c>
      <c r="C813" s="19" t="s">
        <v>100</v>
      </c>
      <c r="D813" s="19" t="s">
        <v>908</v>
      </c>
      <c r="E813" s="20">
        <v>6</v>
      </c>
      <c r="F813" s="48">
        <v>76.4</v>
      </c>
      <c r="G813" s="49">
        <v>87.33058608058609</v>
      </c>
      <c r="H813" s="44">
        <f t="shared" si="144"/>
        <v>80.0435286935287</v>
      </c>
      <c r="I813" s="104">
        <v>15.000000000000002</v>
      </c>
      <c r="J813" s="103">
        <f t="shared" si="145"/>
        <v>15.000000000000002</v>
      </c>
      <c r="K813" s="36">
        <f t="shared" si="146"/>
        <v>54.02611721611722</v>
      </c>
      <c r="L813" s="64">
        <v>0</v>
      </c>
      <c r="M813" s="65">
        <v>100</v>
      </c>
      <c r="N813" s="90">
        <f t="shared" si="147"/>
        <v>22.727272727272727</v>
      </c>
      <c r="O813" s="66">
        <v>63.899560380498286</v>
      </c>
      <c r="P813" s="57">
        <v>93.48063965</v>
      </c>
      <c r="Q813" s="67">
        <v>38.29479768786127</v>
      </c>
      <c r="R813" s="68" t="s">
        <v>1</v>
      </c>
      <c r="S813" s="44">
        <f t="shared" si="148"/>
        <v>65.18423361492853</v>
      </c>
      <c r="T813" s="64">
        <v>73.61111111111111</v>
      </c>
      <c r="U813" s="57">
        <v>47.5</v>
      </c>
      <c r="V813" s="57">
        <v>100</v>
      </c>
      <c r="W813" s="56" t="s">
        <v>1</v>
      </c>
      <c r="X813" s="56" t="s">
        <v>1</v>
      </c>
      <c r="Y813" s="90">
        <f t="shared" si="149"/>
        <v>73.7037037037037</v>
      </c>
      <c r="Z813" s="101">
        <f t="shared" si="150"/>
        <v>48.54784364566602</v>
      </c>
      <c r="AA813" s="50">
        <v>70.3879907136154</v>
      </c>
      <c r="AB813" s="47">
        <v>6.593406593406594</v>
      </c>
      <c r="AC813" s="44">
        <f t="shared" si="151"/>
        <v>54.43934468356319</v>
      </c>
      <c r="AD813" s="85">
        <v>70.50000000000006</v>
      </c>
      <c r="AE813" s="91">
        <f t="shared" si="152"/>
        <v>70.50000000000006</v>
      </c>
      <c r="AF813" s="88">
        <v>81.25</v>
      </c>
      <c r="AG813" s="80">
        <v>100</v>
      </c>
      <c r="AH813" s="92">
        <f t="shared" si="153"/>
        <v>87.5</v>
      </c>
      <c r="AI813" s="37">
        <f t="shared" si="154"/>
        <v>65.33431716456705</v>
      </c>
      <c r="AJ813" s="38">
        <f t="shared" si="155"/>
        <v>54.67944041542657</v>
      </c>
    </row>
    <row r="814" spans="1:36" ht="15">
      <c r="A814" s="17">
        <v>829</v>
      </c>
      <c r="B814" s="18">
        <v>54720</v>
      </c>
      <c r="C814" s="19" t="s">
        <v>100</v>
      </c>
      <c r="D814" s="19" t="s">
        <v>1086</v>
      </c>
      <c r="E814" s="20">
        <v>6</v>
      </c>
      <c r="F814" s="48">
        <v>65.65</v>
      </c>
      <c r="G814" s="49">
        <v>0</v>
      </c>
      <c r="H814" s="44">
        <f t="shared" si="144"/>
        <v>43.766666666666666</v>
      </c>
      <c r="I814" s="104">
        <v>10</v>
      </c>
      <c r="J814" s="103">
        <f t="shared" si="145"/>
        <v>10</v>
      </c>
      <c r="K814" s="36">
        <f t="shared" si="146"/>
        <v>30.259999999999998</v>
      </c>
      <c r="L814" s="64">
        <v>98.72340425531915</v>
      </c>
      <c r="M814" s="65">
        <v>100</v>
      </c>
      <c r="N814" s="90">
        <f t="shared" si="147"/>
        <v>99.01353965183753</v>
      </c>
      <c r="O814" s="66">
        <v>80.89572092201797</v>
      </c>
      <c r="P814" s="57">
        <v>97.10677894999999</v>
      </c>
      <c r="Q814" s="67">
        <v>12.599277978339348</v>
      </c>
      <c r="R814" s="68" t="s">
        <v>1</v>
      </c>
      <c r="S814" s="44">
        <f t="shared" si="148"/>
        <v>63.49421724640028</v>
      </c>
      <c r="T814" s="64">
        <v>54.44444444444444</v>
      </c>
      <c r="U814" s="57">
        <v>72.90760869565217</v>
      </c>
      <c r="V814" s="57">
        <v>94.44444444444446</v>
      </c>
      <c r="W814" s="56" t="s">
        <v>1</v>
      </c>
      <c r="X814" s="56" t="s">
        <v>1</v>
      </c>
      <c r="Y814" s="90">
        <f t="shared" si="149"/>
        <v>73.93216586151368</v>
      </c>
      <c r="Z814" s="101">
        <f t="shared" si="150"/>
        <v>81.6278267724199</v>
      </c>
      <c r="AA814" s="50">
        <v>41.8516460843903</v>
      </c>
      <c r="AB814" s="47">
        <v>5.4945054945054945</v>
      </c>
      <c r="AC814" s="44">
        <f t="shared" si="151"/>
        <v>32.7623609369191</v>
      </c>
      <c r="AD814" s="85">
        <v>35.19999999999998</v>
      </c>
      <c r="AE814" s="91">
        <f t="shared" si="152"/>
        <v>35.19999999999998</v>
      </c>
      <c r="AF814" s="88">
        <v>62.5</v>
      </c>
      <c r="AG814" s="80">
        <v>100</v>
      </c>
      <c r="AH814" s="92">
        <f t="shared" si="153"/>
        <v>75</v>
      </c>
      <c r="AI814" s="37">
        <f t="shared" si="154"/>
        <v>41.85992583302352</v>
      </c>
      <c r="AJ814" s="38">
        <f t="shared" si="155"/>
        <v>59.423891136117</v>
      </c>
    </row>
    <row r="815" spans="1:36" ht="15">
      <c r="A815" s="17">
        <v>968</v>
      </c>
      <c r="B815" s="18">
        <v>54743</v>
      </c>
      <c r="C815" s="19" t="s">
        <v>100</v>
      </c>
      <c r="D815" s="19" t="s">
        <v>818</v>
      </c>
      <c r="E815" s="20">
        <v>6</v>
      </c>
      <c r="F815" s="48">
        <v>28.499999999999993</v>
      </c>
      <c r="G815" s="49">
        <v>81.50691900691902</v>
      </c>
      <c r="H815" s="44">
        <f t="shared" si="144"/>
        <v>46.16897300230633</v>
      </c>
      <c r="I815" s="104">
        <v>5</v>
      </c>
      <c r="J815" s="103">
        <f t="shared" si="145"/>
        <v>5</v>
      </c>
      <c r="K815" s="36">
        <f t="shared" si="146"/>
        <v>29.7013838013838</v>
      </c>
      <c r="L815" s="64">
        <v>44.329896907216494</v>
      </c>
      <c r="M815" s="65">
        <v>100</v>
      </c>
      <c r="N815" s="90">
        <f t="shared" si="147"/>
        <v>56.98219306466729</v>
      </c>
      <c r="O815" s="66">
        <v>74.41358981631471</v>
      </c>
      <c r="P815" s="57">
        <v>98.3530896</v>
      </c>
      <c r="Q815" s="67">
        <v>70.76292882744497</v>
      </c>
      <c r="R815" s="68" t="s">
        <v>1</v>
      </c>
      <c r="S815" s="44">
        <f t="shared" si="148"/>
        <v>81.12580074620244</v>
      </c>
      <c r="T815" s="64">
        <v>88.75</v>
      </c>
      <c r="U815" s="57">
        <v>74.25</v>
      </c>
      <c r="V815" s="57">
        <v>97.22222222222221</v>
      </c>
      <c r="W815" s="56" t="s">
        <v>1</v>
      </c>
      <c r="X815" s="56" t="s">
        <v>1</v>
      </c>
      <c r="Y815" s="90">
        <f t="shared" si="149"/>
        <v>86.74074074074073</v>
      </c>
      <c r="Z815" s="101">
        <f t="shared" si="150"/>
        <v>71.85019896501616</v>
      </c>
      <c r="AA815" s="50">
        <v>14.2159678784278</v>
      </c>
      <c r="AB815" s="47">
        <v>6.593406593406594</v>
      </c>
      <c r="AC815" s="44">
        <f t="shared" si="151"/>
        <v>12.310327557172497</v>
      </c>
      <c r="AD815" s="85">
        <v>35.799999999999976</v>
      </c>
      <c r="AE815" s="91">
        <f t="shared" si="152"/>
        <v>35.799999999999976</v>
      </c>
      <c r="AF815" s="88">
        <v>53.125</v>
      </c>
      <c r="AG815" s="80">
        <v>100</v>
      </c>
      <c r="AH815" s="92">
        <f t="shared" si="153"/>
        <v>68.75</v>
      </c>
      <c r="AI815" s="37">
        <f t="shared" si="154"/>
        <v>29.862174697158657</v>
      </c>
      <c r="AJ815" s="38">
        <f t="shared" si="155"/>
        <v>50.82402865193244</v>
      </c>
    </row>
    <row r="816" spans="1:36" ht="15">
      <c r="A816" s="17">
        <v>724</v>
      </c>
      <c r="B816" s="18">
        <v>54800</v>
      </c>
      <c r="C816" s="19" t="s">
        <v>100</v>
      </c>
      <c r="D816" s="19" t="s">
        <v>143</v>
      </c>
      <c r="E816" s="20">
        <v>6</v>
      </c>
      <c r="F816" s="48">
        <v>70.35</v>
      </c>
      <c r="G816" s="49">
        <v>97.02991452991454</v>
      </c>
      <c r="H816" s="44">
        <f t="shared" si="144"/>
        <v>79.24330484330483</v>
      </c>
      <c r="I816" s="104">
        <v>21.000000000000004</v>
      </c>
      <c r="J816" s="103">
        <f t="shared" si="145"/>
        <v>21.000000000000004</v>
      </c>
      <c r="K816" s="36">
        <f t="shared" si="146"/>
        <v>55.9459829059829</v>
      </c>
      <c r="L816" s="64">
        <v>65.21739130434783</v>
      </c>
      <c r="M816" s="65">
        <v>100</v>
      </c>
      <c r="N816" s="90">
        <f t="shared" si="147"/>
        <v>73.12252964426878</v>
      </c>
      <c r="O816" s="66">
        <v>55.89278422523104</v>
      </c>
      <c r="P816" s="57">
        <v>85.79092915</v>
      </c>
      <c r="Q816" s="67">
        <v>23.514450867052023</v>
      </c>
      <c r="R816" s="68" t="s">
        <v>1</v>
      </c>
      <c r="S816" s="44">
        <f t="shared" si="148"/>
        <v>55.03163846321054</v>
      </c>
      <c r="T816" s="64">
        <v>97.22222222222221</v>
      </c>
      <c r="U816" s="57">
        <v>64.99999999999999</v>
      </c>
      <c r="V816" s="57">
        <v>94.44444444444446</v>
      </c>
      <c r="W816" s="56" t="s">
        <v>1</v>
      </c>
      <c r="X816" s="56" t="s">
        <v>1</v>
      </c>
      <c r="Y816" s="90">
        <f t="shared" si="149"/>
        <v>85.55555555555554</v>
      </c>
      <c r="Z816" s="101">
        <f t="shared" si="150"/>
        <v>70.31737068503897</v>
      </c>
      <c r="AA816" s="50">
        <v>72.6791576973729</v>
      </c>
      <c r="AB816" s="47">
        <v>11.956521739130435</v>
      </c>
      <c r="AC816" s="44">
        <f t="shared" si="151"/>
        <v>57.49849870781229</v>
      </c>
      <c r="AD816" s="85">
        <v>54.79999999999994</v>
      </c>
      <c r="AE816" s="91">
        <f t="shared" si="152"/>
        <v>54.79999999999994</v>
      </c>
      <c r="AF816" s="88">
        <v>40.625</v>
      </c>
      <c r="AG816" s="80">
        <v>100</v>
      </c>
      <c r="AH816" s="92">
        <f t="shared" si="153"/>
        <v>60.41666666666666</v>
      </c>
      <c r="AI816" s="37">
        <f t="shared" si="154"/>
        <v>57.362532644166535</v>
      </c>
      <c r="AJ816" s="38">
        <f t="shared" si="155"/>
        <v>63.55664171696603</v>
      </c>
    </row>
    <row r="817" spans="1:36" ht="15">
      <c r="A817" s="17">
        <v>836</v>
      </c>
      <c r="B817" s="18">
        <v>54810</v>
      </c>
      <c r="C817" s="19" t="s">
        <v>100</v>
      </c>
      <c r="D817" s="19" t="s">
        <v>609</v>
      </c>
      <c r="E817" s="20">
        <v>6</v>
      </c>
      <c r="F817" s="48">
        <v>56.400000000000006</v>
      </c>
      <c r="G817" s="49">
        <v>90.86385836385837</v>
      </c>
      <c r="H817" s="44">
        <f t="shared" si="144"/>
        <v>67.8879527879528</v>
      </c>
      <c r="I817" s="104">
        <v>10</v>
      </c>
      <c r="J817" s="103">
        <f t="shared" si="145"/>
        <v>10</v>
      </c>
      <c r="K817" s="36">
        <f t="shared" si="146"/>
        <v>44.732771672771676</v>
      </c>
      <c r="L817" s="64">
        <v>61.596958174904934</v>
      </c>
      <c r="M817" s="65">
        <v>100</v>
      </c>
      <c r="N817" s="90">
        <f t="shared" si="147"/>
        <v>70.32492222606291</v>
      </c>
      <c r="O817" s="66">
        <v>63.02944322445602</v>
      </c>
      <c r="P817" s="57">
        <v>87.1346825</v>
      </c>
      <c r="Q817" s="67">
        <v>31.20763243786091</v>
      </c>
      <c r="R817" s="68" t="s">
        <v>1</v>
      </c>
      <c r="S817" s="44">
        <f t="shared" si="148"/>
        <v>60.419466937821824</v>
      </c>
      <c r="T817" s="64">
        <v>98.47222222222221</v>
      </c>
      <c r="U817" s="57">
        <v>89.60769467686464</v>
      </c>
      <c r="V817" s="57">
        <v>100</v>
      </c>
      <c r="W817" s="56" t="s">
        <v>1</v>
      </c>
      <c r="X817" s="56" t="s">
        <v>1</v>
      </c>
      <c r="Y817" s="90">
        <f t="shared" si="149"/>
        <v>96.02663896636227</v>
      </c>
      <c r="Z817" s="101">
        <f t="shared" si="150"/>
        <v>73.32358855149761</v>
      </c>
      <c r="AA817" s="50">
        <v>40.1284359844453</v>
      </c>
      <c r="AB817" s="47">
        <v>8.791208791208792</v>
      </c>
      <c r="AC817" s="44">
        <f t="shared" si="151"/>
        <v>32.29412918613617</v>
      </c>
      <c r="AD817" s="85">
        <v>60.79999999999994</v>
      </c>
      <c r="AE817" s="91">
        <f t="shared" si="152"/>
        <v>60.79999999999994</v>
      </c>
      <c r="AF817" s="88">
        <v>37.5</v>
      </c>
      <c r="AG817" s="80">
        <v>100</v>
      </c>
      <c r="AH817" s="92">
        <f t="shared" si="153"/>
        <v>58.33333333333333</v>
      </c>
      <c r="AI817" s="37">
        <f t="shared" si="154"/>
        <v>45.103535565939275</v>
      </c>
      <c r="AJ817" s="38">
        <f t="shared" si="155"/>
        <v>59.13940928008492</v>
      </c>
    </row>
    <row r="818" spans="1:36" ht="15">
      <c r="A818" s="17">
        <v>559</v>
      </c>
      <c r="B818" s="18">
        <v>54820</v>
      </c>
      <c r="C818" s="19" t="s">
        <v>100</v>
      </c>
      <c r="D818" s="19" t="s">
        <v>705</v>
      </c>
      <c r="E818" s="20">
        <v>6</v>
      </c>
      <c r="F818" s="48">
        <v>80.25000000000003</v>
      </c>
      <c r="G818" s="49">
        <v>84.15293040293041</v>
      </c>
      <c r="H818" s="44">
        <f t="shared" si="144"/>
        <v>81.55097680097681</v>
      </c>
      <c r="I818" s="104">
        <v>10</v>
      </c>
      <c r="J818" s="103">
        <f t="shared" si="145"/>
        <v>10</v>
      </c>
      <c r="K818" s="36">
        <f t="shared" si="146"/>
        <v>52.93058608058609</v>
      </c>
      <c r="L818" s="64">
        <v>78.90295358649789</v>
      </c>
      <c r="M818" s="65">
        <v>0</v>
      </c>
      <c r="N818" s="90">
        <f t="shared" si="147"/>
        <v>60.970464135021096</v>
      </c>
      <c r="O818" s="66">
        <v>85.83536362880409</v>
      </c>
      <c r="P818" s="57">
        <v>97.75872294999999</v>
      </c>
      <c r="Q818" s="67">
        <v>43.740965596993355</v>
      </c>
      <c r="R818" s="68" t="s">
        <v>1</v>
      </c>
      <c r="S818" s="44">
        <f t="shared" si="148"/>
        <v>75.73098925606253</v>
      </c>
      <c r="T818" s="64">
        <v>81.66666666666667</v>
      </c>
      <c r="U818" s="57">
        <v>93.11594202898551</v>
      </c>
      <c r="V818" s="57">
        <v>100</v>
      </c>
      <c r="W818" s="56" t="s">
        <v>1</v>
      </c>
      <c r="X818" s="56" t="s">
        <v>1</v>
      </c>
      <c r="Y818" s="90">
        <f t="shared" si="149"/>
        <v>91.59420289855072</v>
      </c>
      <c r="Z818" s="101">
        <f t="shared" si="150"/>
        <v>73.04352947700147</v>
      </c>
      <c r="AA818" s="50">
        <v>89.6620320948892</v>
      </c>
      <c r="AB818" s="47">
        <v>5.4945054945054945</v>
      </c>
      <c r="AC818" s="44">
        <f t="shared" si="151"/>
        <v>68.62015044479328</v>
      </c>
      <c r="AD818" s="85">
        <v>61.39999999999992</v>
      </c>
      <c r="AE818" s="91">
        <f t="shared" si="152"/>
        <v>61.39999999999992</v>
      </c>
      <c r="AF818" s="88">
        <v>62.5</v>
      </c>
      <c r="AG818" s="80">
        <v>100</v>
      </c>
      <c r="AH818" s="92">
        <f t="shared" si="153"/>
        <v>75</v>
      </c>
      <c r="AI818" s="37">
        <f t="shared" si="154"/>
        <v>67.97074690388973</v>
      </c>
      <c r="AJ818" s="38">
        <f t="shared" si="155"/>
        <v>67.49910602578487</v>
      </c>
    </row>
    <row r="819" spans="1:36" ht="15">
      <c r="A819" s="17">
        <v>738</v>
      </c>
      <c r="B819" s="18">
        <v>54871</v>
      </c>
      <c r="C819" s="19" t="s">
        <v>100</v>
      </c>
      <c r="D819" s="19" t="s">
        <v>963</v>
      </c>
      <c r="E819" s="20">
        <v>6</v>
      </c>
      <c r="F819" s="48">
        <v>90.39999999999999</v>
      </c>
      <c r="G819" s="49">
        <v>86.86202686202685</v>
      </c>
      <c r="H819" s="44">
        <f t="shared" si="144"/>
        <v>89.2206756206756</v>
      </c>
      <c r="I819" s="104">
        <v>37</v>
      </c>
      <c r="J819" s="103">
        <f t="shared" si="145"/>
        <v>37</v>
      </c>
      <c r="K819" s="36">
        <f t="shared" si="146"/>
        <v>68.33240537240536</v>
      </c>
      <c r="L819" s="64">
        <v>8.904109589041099</v>
      </c>
      <c r="M819" s="65">
        <v>100</v>
      </c>
      <c r="N819" s="90">
        <f t="shared" si="147"/>
        <v>29.607721046077213</v>
      </c>
      <c r="O819" s="66">
        <v>68.62972125569485</v>
      </c>
      <c r="P819" s="57">
        <v>99.36391855000001</v>
      </c>
      <c r="Q819" s="67">
        <v>61.025073746312685</v>
      </c>
      <c r="R819" s="68" t="s">
        <v>1</v>
      </c>
      <c r="S819" s="44">
        <f t="shared" si="148"/>
        <v>76.29185895201252</v>
      </c>
      <c r="T819" s="64">
        <v>79.30555555555556</v>
      </c>
      <c r="U819" s="57">
        <v>63.74999999999999</v>
      </c>
      <c r="V819" s="57">
        <v>100</v>
      </c>
      <c r="W819" s="56" t="s">
        <v>1</v>
      </c>
      <c r="X819" s="56" t="s">
        <v>1</v>
      </c>
      <c r="Y819" s="90">
        <f t="shared" si="149"/>
        <v>81.0185185185185</v>
      </c>
      <c r="Z819" s="101">
        <f t="shared" si="150"/>
        <v>56.88523656936242</v>
      </c>
      <c r="AA819" s="50">
        <v>89.0401374945401</v>
      </c>
      <c r="AB819" s="47">
        <v>5.434782608695652</v>
      </c>
      <c r="AC819" s="44">
        <f t="shared" si="151"/>
        <v>68.13879877307899</v>
      </c>
      <c r="AD819" s="85">
        <v>60.89999999999996</v>
      </c>
      <c r="AE819" s="91">
        <f t="shared" si="152"/>
        <v>60.89999999999996</v>
      </c>
      <c r="AF819" s="88">
        <v>81.25</v>
      </c>
      <c r="AG819" s="80">
        <v>100</v>
      </c>
      <c r="AH819" s="92">
        <f t="shared" si="153"/>
        <v>87.5</v>
      </c>
      <c r="AI819" s="37">
        <f t="shared" si="154"/>
        <v>70.08069267897545</v>
      </c>
      <c r="AJ819" s="38">
        <f t="shared" si="155"/>
        <v>63.13330716285492</v>
      </c>
    </row>
    <row r="820" spans="1:36" ht="15">
      <c r="A820" s="17">
        <v>581</v>
      </c>
      <c r="B820" s="18">
        <v>54874</v>
      </c>
      <c r="C820" s="19" t="s">
        <v>100</v>
      </c>
      <c r="D820" s="19" t="s">
        <v>322</v>
      </c>
      <c r="E820" s="20">
        <v>4</v>
      </c>
      <c r="F820" s="48">
        <v>61.95000000000002</v>
      </c>
      <c r="G820" s="49">
        <v>86.84269434269434</v>
      </c>
      <c r="H820" s="44">
        <f t="shared" si="144"/>
        <v>70.24756478089813</v>
      </c>
      <c r="I820" s="104">
        <v>21.000000000000004</v>
      </c>
      <c r="J820" s="103">
        <f t="shared" si="145"/>
        <v>21.000000000000004</v>
      </c>
      <c r="K820" s="36">
        <f t="shared" si="146"/>
        <v>50.548538868538884</v>
      </c>
      <c r="L820" s="64">
        <v>90</v>
      </c>
      <c r="M820" s="65">
        <v>100</v>
      </c>
      <c r="N820" s="90">
        <f t="shared" si="147"/>
        <v>92.27272727272728</v>
      </c>
      <c r="O820" s="66">
        <v>75.82949832838443</v>
      </c>
      <c r="P820" s="57">
        <v>91.50636175000001</v>
      </c>
      <c r="Q820" s="67">
        <v>6.8667843829703745</v>
      </c>
      <c r="R820" s="68">
        <v>100</v>
      </c>
      <c r="S820" s="44">
        <f t="shared" si="148"/>
        <v>68.5506611153387</v>
      </c>
      <c r="T820" s="64">
        <v>99.30555555555554</v>
      </c>
      <c r="U820" s="57">
        <v>79.0340909090909</v>
      </c>
      <c r="V820" s="57">
        <v>77.77777777777779</v>
      </c>
      <c r="W820" s="56" t="s">
        <v>1</v>
      </c>
      <c r="X820" s="56" t="s">
        <v>1</v>
      </c>
      <c r="Y820" s="90">
        <f t="shared" si="149"/>
        <v>85.37247474747474</v>
      </c>
      <c r="Z820" s="101">
        <f t="shared" si="150"/>
        <v>83.02560549630232</v>
      </c>
      <c r="AA820" s="50">
        <v>80.3772420380999</v>
      </c>
      <c r="AB820" s="47">
        <v>6.315789473684211</v>
      </c>
      <c r="AC820" s="44">
        <f t="shared" si="151"/>
        <v>61.861878896995975</v>
      </c>
      <c r="AD820" s="85">
        <v>13.900000000000007</v>
      </c>
      <c r="AE820" s="91">
        <f t="shared" si="152"/>
        <v>13.900000000000007</v>
      </c>
      <c r="AF820" s="88">
        <v>59.375</v>
      </c>
      <c r="AG820" s="80">
        <v>100</v>
      </c>
      <c r="AH820" s="92">
        <f t="shared" si="153"/>
        <v>72.91666666666666</v>
      </c>
      <c r="AI820" s="37">
        <f t="shared" si="154"/>
        <v>51.28300207839786</v>
      </c>
      <c r="AJ820" s="38">
        <f t="shared" si="155"/>
        <v>67.00741114537828</v>
      </c>
    </row>
    <row r="821" spans="1:36" ht="15">
      <c r="A821" s="17">
        <v>348</v>
      </c>
      <c r="B821" s="18">
        <v>63001</v>
      </c>
      <c r="C821" s="19" t="s">
        <v>39</v>
      </c>
      <c r="D821" s="19" t="s">
        <v>85</v>
      </c>
      <c r="E821" s="20">
        <v>1</v>
      </c>
      <c r="F821" s="48">
        <v>85.00000000000001</v>
      </c>
      <c r="G821" s="49">
        <v>80</v>
      </c>
      <c r="H821" s="44">
        <f t="shared" si="144"/>
        <v>83.33333333333334</v>
      </c>
      <c r="I821" s="104">
        <v>34</v>
      </c>
      <c r="J821" s="103">
        <f t="shared" si="145"/>
        <v>34</v>
      </c>
      <c r="K821" s="36">
        <f t="shared" si="146"/>
        <v>63.60000000000001</v>
      </c>
      <c r="L821" s="64">
        <v>46.38975155279503</v>
      </c>
      <c r="M821" s="65">
        <v>100</v>
      </c>
      <c r="N821" s="90">
        <f t="shared" si="147"/>
        <v>58.573898927159796</v>
      </c>
      <c r="O821" s="66">
        <v>89.89580770015813</v>
      </c>
      <c r="P821" s="57">
        <v>96.4063353</v>
      </c>
      <c r="Q821" s="67">
        <v>29.939815207256082</v>
      </c>
      <c r="R821" s="68">
        <v>100</v>
      </c>
      <c r="S821" s="44">
        <f t="shared" si="148"/>
        <v>79.06048955185355</v>
      </c>
      <c r="T821" s="64">
        <v>97.63888888888889</v>
      </c>
      <c r="U821" s="57">
        <v>100</v>
      </c>
      <c r="V821" s="57">
        <v>100</v>
      </c>
      <c r="W821" s="56" t="s">
        <v>1</v>
      </c>
      <c r="X821" s="56" t="s">
        <v>1</v>
      </c>
      <c r="Y821" s="90">
        <f t="shared" si="149"/>
        <v>99.21296296296295</v>
      </c>
      <c r="Z821" s="101">
        <f t="shared" si="150"/>
        <v>74.88298329565455</v>
      </c>
      <c r="AA821" s="50">
        <v>99.9346340388007</v>
      </c>
      <c r="AB821" s="47">
        <v>21.897810218978105</v>
      </c>
      <c r="AC821" s="44">
        <f t="shared" si="151"/>
        <v>80.42542808384505</v>
      </c>
      <c r="AD821" s="85">
        <v>82.90000000000005</v>
      </c>
      <c r="AE821" s="91">
        <f t="shared" si="152"/>
        <v>82.90000000000005</v>
      </c>
      <c r="AF821" s="88">
        <v>81.25</v>
      </c>
      <c r="AG821" s="80">
        <v>0</v>
      </c>
      <c r="AH821" s="92">
        <f t="shared" si="153"/>
        <v>54.166666666666664</v>
      </c>
      <c r="AI821" s="37">
        <f t="shared" si="154"/>
        <v>75.83356164471736</v>
      </c>
      <c r="AJ821" s="38">
        <f t="shared" si="155"/>
        <v>72.91156014124249</v>
      </c>
    </row>
    <row r="822" spans="1:36" ht="15">
      <c r="A822" s="17">
        <v>73</v>
      </c>
      <c r="B822" s="18">
        <v>63111</v>
      </c>
      <c r="C822" s="19" t="s">
        <v>39</v>
      </c>
      <c r="D822" s="19" t="s">
        <v>466</v>
      </c>
      <c r="E822" s="20">
        <v>6</v>
      </c>
      <c r="F822" s="48">
        <v>78</v>
      </c>
      <c r="G822" s="49">
        <v>81.71855921855922</v>
      </c>
      <c r="H822" s="44">
        <f t="shared" si="144"/>
        <v>79.23951973951974</v>
      </c>
      <c r="I822" s="104">
        <v>31</v>
      </c>
      <c r="J822" s="103">
        <f t="shared" si="145"/>
        <v>31</v>
      </c>
      <c r="K822" s="36">
        <f t="shared" si="146"/>
        <v>59.94371184371184</v>
      </c>
      <c r="L822" s="64">
        <v>87.19211822660098</v>
      </c>
      <c r="M822" s="65">
        <v>100</v>
      </c>
      <c r="N822" s="90">
        <f t="shared" si="147"/>
        <v>90.10300044782804</v>
      </c>
      <c r="O822" s="66">
        <v>85.3577106518283</v>
      </c>
      <c r="P822" s="57">
        <v>99.56672764999999</v>
      </c>
      <c r="Q822" s="67">
        <v>98.3685787390382</v>
      </c>
      <c r="R822" s="68" t="s">
        <v>1</v>
      </c>
      <c r="S822" s="44">
        <f t="shared" si="148"/>
        <v>94.37198630173864</v>
      </c>
      <c r="T822" s="64">
        <v>97.91666666666666</v>
      </c>
      <c r="U822" s="57">
        <v>91.81818181818181</v>
      </c>
      <c r="V822" s="57">
        <v>100</v>
      </c>
      <c r="W822" s="56" t="s">
        <v>1</v>
      </c>
      <c r="X822" s="56" t="s">
        <v>1</v>
      </c>
      <c r="Y822" s="90">
        <f t="shared" si="149"/>
        <v>96.57828282828282</v>
      </c>
      <c r="Z822" s="101">
        <f t="shared" si="150"/>
        <v>93.02314369238857</v>
      </c>
      <c r="AA822" s="50">
        <v>100</v>
      </c>
      <c r="AB822" s="47">
        <v>8.791208791208792</v>
      </c>
      <c r="AC822" s="44">
        <f t="shared" si="151"/>
        <v>77.1978021978022</v>
      </c>
      <c r="AD822" s="85">
        <v>61.69999999999998</v>
      </c>
      <c r="AE822" s="91">
        <f t="shared" si="152"/>
        <v>61.69999999999998</v>
      </c>
      <c r="AF822" s="88">
        <v>65.625</v>
      </c>
      <c r="AG822" s="80">
        <v>100</v>
      </c>
      <c r="AH822" s="92">
        <f t="shared" si="153"/>
        <v>77.08333333333333</v>
      </c>
      <c r="AI822" s="37">
        <f t="shared" si="154"/>
        <v>73.04216117216117</v>
      </c>
      <c r="AJ822" s="38">
        <f t="shared" si="155"/>
        <v>80.41296256658501</v>
      </c>
    </row>
    <row r="823" spans="1:36" ht="15">
      <c r="A823" s="17">
        <v>187</v>
      </c>
      <c r="B823" s="18">
        <v>63130</v>
      </c>
      <c r="C823" s="19" t="s">
        <v>39</v>
      </c>
      <c r="D823" s="19" t="s">
        <v>335</v>
      </c>
      <c r="E823" s="20">
        <v>5</v>
      </c>
      <c r="F823" s="48">
        <v>72.05</v>
      </c>
      <c r="G823" s="49">
        <v>69.16819291819291</v>
      </c>
      <c r="H823" s="44">
        <f t="shared" si="144"/>
        <v>71.08939763939763</v>
      </c>
      <c r="I823" s="104">
        <v>49</v>
      </c>
      <c r="J823" s="103">
        <f t="shared" si="145"/>
        <v>49</v>
      </c>
      <c r="K823" s="36">
        <f t="shared" si="146"/>
        <v>62.253638583638576</v>
      </c>
      <c r="L823" s="64">
        <v>99.84399375975039</v>
      </c>
      <c r="M823" s="65">
        <v>100</v>
      </c>
      <c r="N823" s="90">
        <f t="shared" si="147"/>
        <v>99.87944972344349</v>
      </c>
      <c r="O823" s="66">
        <v>97.6190519839553</v>
      </c>
      <c r="P823" s="57">
        <v>99.73994025</v>
      </c>
      <c r="Q823" s="67">
        <v>5.346693973083674</v>
      </c>
      <c r="R823" s="68" t="s">
        <v>1</v>
      </c>
      <c r="S823" s="44">
        <f t="shared" si="148"/>
        <v>67.52633171771986</v>
      </c>
      <c r="T823" s="64">
        <v>98.33333333333334</v>
      </c>
      <c r="U823" s="57">
        <v>100</v>
      </c>
      <c r="V823" s="57">
        <v>100</v>
      </c>
      <c r="W823" s="56" t="s">
        <v>1</v>
      </c>
      <c r="X823" s="56" t="s">
        <v>1</v>
      </c>
      <c r="Y823" s="90">
        <f t="shared" si="149"/>
        <v>99.44444444444444</v>
      </c>
      <c r="Z823" s="101">
        <f t="shared" si="150"/>
        <v>89.42205069465214</v>
      </c>
      <c r="AA823" s="50">
        <v>84.3048198288145</v>
      </c>
      <c r="AB823" s="47">
        <v>6.315789473684211</v>
      </c>
      <c r="AC823" s="44">
        <f t="shared" si="151"/>
        <v>64.80756224003193</v>
      </c>
      <c r="AD823" s="85">
        <v>66.19999999999996</v>
      </c>
      <c r="AE823" s="91">
        <f t="shared" si="152"/>
        <v>66.19999999999996</v>
      </c>
      <c r="AF823" s="88">
        <v>43.75</v>
      </c>
      <c r="AG823" s="80">
        <v>100</v>
      </c>
      <c r="AH823" s="92">
        <f t="shared" si="153"/>
        <v>62.49999999999999</v>
      </c>
      <c r="AI823" s="37">
        <f t="shared" si="154"/>
        <v>64.71736652801701</v>
      </c>
      <c r="AJ823" s="38">
        <f t="shared" si="155"/>
        <v>76.57696302245888</v>
      </c>
    </row>
    <row r="824" spans="1:36" ht="15">
      <c r="A824" s="17">
        <v>378</v>
      </c>
      <c r="B824" s="18">
        <v>63190</v>
      </c>
      <c r="C824" s="19" t="s">
        <v>39</v>
      </c>
      <c r="D824" s="19" t="s">
        <v>311</v>
      </c>
      <c r="E824" s="20">
        <v>6</v>
      </c>
      <c r="F824" s="48">
        <v>50.050000000000004</v>
      </c>
      <c r="G824" s="49">
        <v>77.46693121693123</v>
      </c>
      <c r="H824" s="44">
        <f t="shared" si="144"/>
        <v>59.18897707231041</v>
      </c>
      <c r="I824" s="104">
        <v>56.00000000000001</v>
      </c>
      <c r="J824" s="103">
        <f t="shared" si="145"/>
        <v>56.00000000000001</v>
      </c>
      <c r="K824" s="36">
        <f t="shared" si="146"/>
        <v>57.91338624338625</v>
      </c>
      <c r="L824" s="64">
        <v>94.91525423728814</v>
      </c>
      <c r="M824" s="65">
        <v>100</v>
      </c>
      <c r="N824" s="90">
        <f t="shared" si="147"/>
        <v>96.0708782742681</v>
      </c>
      <c r="O824" s="66">
        <v>95.37981859410432</v>
      </c>
      <c r="P824" s="57">
        <v>93.5386188</v>
      </c>
      <c r="Q824" s="67">
        <v>43.50005696707303</v>
      </c>
      <c r="R824" s="68" t="s">
        <v>1</v>
      </c>
      <c r="S824" s="44">
        <f t="shared" si="148"/>
        <v>77.4244109340672</v>
      </c>
      <c r="T824" s="64">
        <v>96.52777777777779</v>
      </c>
      <c r="U824" s="57">
        <v>96.66666666666669</v>
      </c>
      <c r="V824" s="57">
        <v>96.2962962962963</v>
      </c>
      <c r="W824" s="56" t="s">
        <v>1</v>
      </c>
      <c r="X824" s="56" t="s">
        <v>1</v>
      </c>
      <c r="Y824" s="90">
        <f t="shared" si="149"/>
        <v>96.49691358024691</v>
      </c>
      <c r="Z824" s="101">
        <f t="shared" si="150"/>
        <v>90.20625719883873</v>
      </c>
      <c r="AA824" s="50">
        <v>69.5607690001357</v>
      </c>
      <c r="AB824" s="47">
        <v>5.4945054945054945</v>
      </c>
      <c r="AC824" s="44">
        <f t="shared" si="151"/>
        <v>53.54420312372815</v>
      </c>
      <c r="AD824" s="85">
        <v>52.399999999999956</v>
      </c>
      <c r="AE824" s="91">
        <f t="shared" si="152"/>
        <v>52.399999999999956</v>
      </c>
      <c r="AF824" s="88">
        <v>68.75</v>
      </c>
      <c r="AG824" s="80">
        <v>0</v>
      </c>
      <c r="AH824" s="92">
        <f t="shared" si="153"/>
        <v>45.83333333333333</v>
      </c>
      <c r="AI824" s="37">
        <f t="shared" si="154"/>
        <v>51.696908332655</v>
      </c>
      <c r="AJ824" s="38">
        <f t="shared" si="155"/>
        <v>72.19487834789311</v>
      </c>
    </row>
    <row r="825" spans="1:36" ht="15">
      <c r="A825" s="17">
        <v>100</v>
      </c>
      <c r="B825" s="18">
        <v>63212</v>
      </c>
      <c r="C825" s="19" t="s">
        <v>39</v>
      </c>
      <c r="D825" s="19" t="s">
        <v>40</v>
      </c>
      <c r="E825" s="20">
        <v>6</v>
      </c>
      <c r="F825" s="48">
        <v>93</v>
      </c>
      <c r="G825" s="49">
        <v>84.6535409035409</v>
      </c>
      <c r="H825" s="44">
        <f t="shared" si="144"/>
        <v>90.21784696784697</v>
      </c>
      <c r="I825" s="104">
        <v>21.000000000000004</v>
      </c>
      <c r="J825" s="103">
        <f t="shared" si="145"/>
        <v>21.000000000000004</v>
      </c>
      <c r="K825" s="36">
        <f t="shared" si="146"/>
        <v>62.530708180708174</v>
      </c>
      <c r="L825" s="64">
        <v>97.0954356846473</v>
      </c>
      <c r="M825" s="65">
        <v>100</v>
      </c>
      <c r="N825" s="90">
        <f t="shared" si="147"/>
        <v>97.75556393813653</v>
      </c>
      <c r="O825" s="66">
        <v>95.89819902319901</v>
      </c>
      <c r="P825" s="57">
        <v>99.67731</v>
      </c>
      <c r="Q825" s="67">
        <v>62.10970464135022</v>
      </c>
      <c r="R825" s="68" t="s">
        <v>1</v>
      </c>
      <c r="S825" s="44">
        <f t="shared" si="148"/>
        <v>85.84138680200297</v>
      </c>
      <c r="T825" s="64">
        <v>97.63888888888889</v>
      </c>
      <c r="U825" s="57">
        <v>85.68181818181819</v>
      </c>
      <c r="V825" s="57">
        <v>98.61111111111113</v>
      </c>
      <c r="W825" s="56" t="s">
        <v>1</v>
      </c>
      <c r="X825" s="56" t="s">
        <v>1</v>
      </c>
      <c r="Y825" s="90">
        <f t="shared" si="149"/>
        <v>93.97727272727272</v>
      </c>
      <c r="Z825" s="101">
        <f t="shared" si="150"/>
        <v>93.03623736396646</v>
      </c>
      <c r="AA825" s="50">
        <v>93.3217232464505</v>
      </c>
      <c r="AB825" s="47">
        <v>7.6923076923076925</v>
      </c>
      <c r="AC825" s="44">
        <f t="shared" si="151"/>
        <v>71.9143693579148</v>
      </c>
      <c r="AD825" s="85">
        <v>51.699999999999946</v>
      </c>
      <c r="AE825" s="91">
        <f t="shared" si="152"/>
        <v>51.699999999999946</v>
      </c>
      <c r="AF825" s="88">
        <v>71.875</v>
      </c>
      <c r="AG825" s="80">
        <v>100</v>
      </c>
      <c r="AH825" s="92">
        <f t="shared" si="153"/>
        <v>81.25</v>
      </c>
      <c r="AI825" s="37">
        <f t="shared" si="154"/>
        <v>68.39099699088788</v>
      </c>
      <c r="AJ825" s="38">
        <f t="shared" si="155"/>
        <v>79.54155941539123</v>
      </c>
    </row>
    <row r="826" spans="1:36" ht="15">
      <c r="A826" s="17">
        <v>30</v>
      </c>
      <c r="B826" s="18">
        <v>63272</v>
      </c>
      <c r="C826" s="19" t="s">
        <v>39</v>
      </c>
      <c r="D826" s="19" t="s">
        <v>90</v>
      </c>
      <c r="E826" s="20">
        <v>6</v>
      </c>
      <c r="F826" s="48">
        <v>85.15000000000002</v>
      </c>
      <c r="G826" s="49">
        <v>86.52625152625154</v>
      </c>
      <c r="H826" s="44">
        <f t="shared" si="144"/>
        <v>85.60875050875052</v>
      </c>
      <c r="I826" s="104">
        <v>56.00000000000001</v>
      </c>
      <c r="J826" s="103">
        <f t="shared" si="145"/>
        <v>56.00000000000001</v>
      </c>
      <c r="K826" s="36">
        <f t="shared" si="146"/>
        <v>73.7652503052503</v>
      </c>
      <c r="L826" s="64">
        <v>99.75961538461539</v>
      </c>
      <c r="M826" s="65">
        <v>100</v>
      </c>
      <c r="N826" s="90">
        <f t="shared" si="147"/>
        <v>99.81424825174824</v>
      </c>
      <c r="O826" s="66">
        <v>97.37179487179488</v>
      </c>
      <c r="P826" s="57">
        <v>98.7313097</v>
      </c>
      <c r="Q826" s="67">
        <v>48.50115295926211</v>
      </c>
      <c r="R826" s="68" t="s">
        <v>1</v>
      </c>
      <c r="S826" s="44">
        <f t="shared" si="148"/>
        <v>81.48379329003336</v>
      </c>
      <c r="T826" s="64">
        <v>100</v>
      </c>
      <c r="U826" s="57">
        <v>97.27272727272728</v>
      </c>
      <c r="V826" s="57">
        <v>100</v>
      </c>
      <c r="W826" s="56" t="s">
        <v>1</v>
      </c>
      <c r="X826" s="56" t="s">
        <v>1</v>
      </c>
      <c r="Y826" s="90">
        <f t="shared" si="149"/>
        <v>99.09090909090908</v>
      </c>
      <c r="Z826" s="101">
        <f t="shared" si="150"/>
        <v>93.77490126539809</v>
      </c>
      <c r="AA826" s="50">
        <v>91.1912380693018</v>
      </c>
      <c r="AB826" s="47">
        <v>5.4945054945054945</v>
      </c>
      <c r="AC826" s="44">
        <f t="shared" si="151"/>
        <v>69.76705492560274</v>
      </c>
      <c r="AD826" s="85">
        <v>64.69999999999996</v>
      </c>
      <c r="AE826" s="91">
        <f t="shared" si="152"/>
        <v>64.69999999999996</v>
      </c>
      <c r="AF826" s="88">
        <v>78.125</v>
      </c>
      <c r="AG826" s="80">
        <v>100</v>
      </c>
      <c r="AH826" s="92">
        <f t="shared" si="153"/>
        <v>85.41666666666666</v>
      </c>
      <c r="AI826" s="37">
        <f t="shared" si="154"/>
        <v>71.54576262698811</v>
      </c>
      <c r="AJ826" s="38">
        <f t="shared" si="155"/>
        <v>83.10422948184554</v>
      </c>
    </row>
    <row r="827" spans="1:36" ht="15">
      <c r="A827" s="17">
        <v>87</v>
      </c>
      <c r="B827" s="18">
        <v>63302</v>
      </c>
      <c r="C827" s="19" t="s">
        <v>39</v>
      </c>
      <c r="D827" s="19" t="s">
        <v>98</v>
      </c>
      <c r="E827" s="20">
        <v>6</v>
      </c>
      <c r="F827" s="48">
        <v>99.30000000000001</v>
      </c>
      <c r="G827" s="49">
        <v>82.37332112332112</v>
      </c>
      <c r="H827" s="44">
        <f t="shared" si="144"/>
        <v>93.65777370777371</v>
      </c>
      <c r="I827" s="104">
        <v>36</v>
      </c>
      <c r="J827" s="103">
        <f t="shared" si="145"/>
        <v>36</v>
      </c>
      <c r="K827" s="36">
        <f t="shared" si="146"/>
        <v>70.59466422466423</v>
      </c>
      <c r="L827" s="64">
        <v>68.87966804979253</v>
      </c>
      <c r="M827" s="65">
        <v>100</v>
      </c>
      <c r="N827" s="90">
        <f t="shared" si="147"/>
        <v>75.95247076574877</v>
      </c>
      <c r="O827" s="66">
        <v>90.45348294624148</v>
      </c>
      <c r="P827" s="57">
        <v>99.92367095</v>
      </c>
      <c r="Q827" s="67">
        <v>55.70698466780238</v>
      </c>
      <c r="R827" s="68" t="s">
        <v>1</v>
      </c>
      <c r="S827" s="44">
        <f t="shared" si="148"/>
        <v>81.97677865914712</v>
      </c>
      <c r="T827" s="64">
        <v>100</v>
      </c>
      <c r="U827" s="57">
        <v>100</v>
      </c>
      <c r="V827" s="57">
        <v>94.44444444444446</v>
      </c>
      <c r="W827" s="56" t="s">
        <v>1</v>
      </c>
      <c r="X827" s="56" t="s">
        <v>1</v>
      </c>
      <c r="Y827" s="90">
        <f t="shared" si="149"/>
        <v>98.14814814814814</v>
      </c>
      <c r="Z827" s="101">
        <f t="shared" si="150"/>
        <v>83.2072118634121</v>
      </c>
      <c r="AA827" s="50">
        <v>100</v>
      </c>
      <c r="AB827" s="47">
        <v>15.384615384615385</v>
      </c>
      <c r="AC827" s="44">
        <f t="shared" si="151"/>
        <v>78.84615384615384</v>
      </c>
      <c r="AD827" s="85">
        <v>76.90000000000005</v>
      </c>
      <c r="AE827" s="91">
        <f t="shared" si="152"/>
        <v>76.90000000000005</v>
      </c>
      <c r="AF827" s="88">
        <v>87.5</v>
      </c>
      <c r="AG827" s="80">
        <v>100</v>
      </c>
      <c r="AH827" s="92">
        <f t="shared" si="153"/>
        <v>91.66666666666666</v>
      </c>
      <c r="AI827" s="37">
        <f t="shared" si="154"/>
        <v>80.89128205128205</v>
      </c>
      <c r="AJ827" s="38">
        <f t="shared" si="155"/>
        <v>79.98992339202351</v>
      </c>
    </row>
    <row r="828" spans="1:36" ht="15">
      <c r="A828" s="17">
        <v>512</v>
      </c>
      <c r="B828" s="18">
        <v>63401</v>
      </c>
      <c r="C828" s="19" t="s">
        <v>39</v>
      </c>
      <c r="D828" s="19" t="s">
        <v>318</v>
      </c>
      <c r="E828" s="20">
        <v>6</v>
      </c>
      <c r="F828" s="48">
        <v>43.250000000000014</v>
      </c>
      <c r="G828" s="49">
        <v>61.15944240944241</v>
      </c>
      <c r="H828" s="44">
        <f t="shared" si="144"/>
        <v>49.219814136480814</v>
      </c>
      <c r="I828" s="104">
        <v>44</v>
      </c>
      <c r="J828" s="103">
        <f t="shared" si="145"/>
        <v>44</v>
      </c>
      <c r="K828" s="36">
        <f t="shared" si="146"/>
        <v>47.13188848188849</v>
      </c>
      <c r="L828" s="64">
        <v>80</v>
      </c>
      <c r="M828" s="65">
        <v>100</v>
      </c>
      <c r="N828" s="90">
        <f t="shared" si="147"/>
        <v>84.54545454545453</v>
      </c>
      <c r="O828" s="66">
        <v>97.4946330991413</v>
      </c>
      <c r="P828" s="57">
        <v>94.86939155</v>
      </c>
      <c r="Q828" s="67">
        <v>22.277910036336298</v>
      </c>
      <c r="R828" s="68" t="s">
        <v>1</v>
      </c>
      <c r="S828" s="44">
        <f t="shared" si="148"/>
        <v>71.50259449209972</v>
      </c>
      <c r="T828" s="64">
        <v>100</v>
      </c>
      <c r="U828" s="65">
        <v>92.5</v>
      </c>
      <c r="V828" s="57">
        <v>100</v>
      </c>
      <c r="W828" s="56" t="s">
        <v>1</v>
      </c>
      <c r="X828" s="56" t="s">
        <v>1</v>
      </c>
      <c r="Y828" s="90">
        <f t="shared" si="149"/>
        <v>97.49999999999999</v>
      </c>
      <c r="Z828" s="101">
        <f t="shared" si="150"/>
        <v>83.48083023747189</v>
      </c>
      <c r="AA828" s="50">
        <v>59.7903316773838</v>
      </c>
      <c r="AB828" s="47">
        <v>49.473684210526315</v>
      </c>
      <c r="AC828" s="44">
        <f t="shared" si="151"/>
        <v>57.21116981066943</v>
      </c>
      <c r="AD828" s="85">
        <v>49.89999999999996</v>
      </c>
      <c r="AE828" s="91">
        <f t="shared" si="152"/>
        <v>49.89999999999996</v>
      </c>
      <c r="AF828" s="88">
        <v>59.375</v>
      </c>
      <c r="AG828" s="80">
        <v>100</v>
      </c>
      <c r="AH828" s="92">
        <f t="shared" si="153"/>
        <v>72.91666666666666</v>
      </c>
      <c r="AI828" s="37">
        <f t="shared" si="154"/>
        <v>58.40262389902368</v>
      </c>
      <c r="AJ828" s="38">
        <f t="shared" si="155"/>
        <v>68.68757998482074</v>
      </c>
    </row>
    <row r="829" spans="1:36" ht="15">
      <c r="A829" s="17">
        <v>12</v>
      </c>
      <c r="B829" s="18">
        <v>63470</v>
      </c>
      <c r="C829" s="19" t="s">
        <v>39</v>
      </c>
      <c r="D829" s="19" t="s">
        <v>49</v>
      </c>
      <c r="E829" s="20">
        <v>6</v>
      </c>
      <c r="F829" s="48">
        <v>86.5</v>
      </c>
      <c r="G829" s="49">
        <v>97.3478835978836</v>
      </c>
      <c r="H829" s="44">
        <f t="shared" si="144"/>
        <v>90.11596119929453</v>
      </c>
      <c r="I829" s="104">
        <v>64.00000000000001</v>
      </c>
      <c r="J829" s="103">
        <f t="shared" si="145"/>
        <v>64.00000000000001</v>
      </c>
      <c r="K829" s="36">
        <f t="shared" si="146"/>
        <v>79.66957671957672</v>
      </c>
      <c r="L829" s="64">
        <v>97.99270072992701</v>
      </c>
      <c r="M829" s="65">
        <v>100</v>
      </c>
      <c r="N829" s="90">
        <f t="shared" si="147"/>
        <v>98.44890510948906</v>
      </c>
      <c r="O829" s="66">
        <v>98.77049180327869</v>
      </c>
      <c r="P829" s="57">
        <v>97.9167138</v>
      </c>
      <c r="Q829" s="67">
        <v>97.93491864831039</v>
      </c>
      <c r="R829" s="68" t="s">
        <v>1</v>
      </c>
      <c r="S829" s="44">
        <f t="shared" si="148"/>
        <v>98.1459951413106</v>
      </c>
      <c r="T829" s="64">
        <v>100</v>
      </c>
      <c r="U829" s="57">
        <v>100</v>
      </c>
      <c r="V829" s="57">
        <v>96.2962962962963</v>
      </c>
      <c r="W829" s="56" t="s">
        <v>1</v>
      </c>
      <c r="X829" s="56" t="s">
        <v>1</v>
      </c>
      <c r="Y829" s="90">
        <f t="shared" si="149"/>
        <v>98.76543209876542</v>
      </c>
      <c r="Z829" s="101">
        <f t="shared" si="150"/>
        <v>98.42794039709828</v>
      </c>
      <c r="AA829" s="50">
        <v>90.4389475719086</v>
      </c>
      <c r="AB829" s="47">
        <v>4.395604395604396</v>
      </c>
      <c r="AC829" s="44">
        <f t="shared" si="151"/>
        <v>68.92811177783254</v>
      </c>
      <c r="AD829" s="85">
        <v>72.10000000000002</v>
      </c>
      <c r="AE829" s="91">
        <f t="shared" si="152"/>
        <v>72.10000000000002</v>
      </c>
      <c r="AF829" s="88">
        <v>71.875</v>
      </c>
      <c r="AG829" s="80">
        <v>100</v>
      </c>
      <c r="AH829" s="92">
        <f t="shared" si="153"/>
        <v>81.25</v>
      </c>
      <c r="AI829" s="37">
        <f t="shared" si="154"/>
        <v>72.2383262815107</v>
      </c>
      <c r="AJ829" s="38">
        <f t="shared" si="155"/>
        <v>86.81938342691768</v>
      </c>
    </row>
    <row r="830" spans="1:36" ht="15">
      <c r="A830" s="17">
        <v>146</v>
      </c>
      <c r="B830" s="18">
        <v>63548</v>
      </c>
      <c r="C830" s="19" t="s">
        <v>39</v>
      </c>
      <c r="D830" s="19" t="s">
        <v>640</v>
      </c>
      <c r="E830" s="20">
        <v>6</v>
      </c>
      <c r="F830" s="48">
        <v>83.80000000000001</v>
      </c>
      <c r="G830" s="49">
        <v>76.49928774928775</v>
      </c>
      <c r="H830" s="44">
        <f t="shared" si="144"/>
        <v>81.36642924976259</v>
      </c>
      <c r="I830" s="104">
        <v>21.000000000000004</v>
      </c>
      <c r="J830" s="103">
        <f t="shared" si="145"/>
        <v>21.000000000000004</v>
      </c>
      <c r="K830" s="36">
        <f t="shared" si="146"/>
        <v>57.21985754985755</v>
      </c>
      <c r="L830" s="64">
        <v>98.48484848484848</v>
      </c>
      <c r="M830" s="65">
        <v>100</v>
      </c>
      <c r="N830" s="90">
        <f t="shared" si="147"/>
        <v>98.82920110192836</v>
      </c>
      <c r="O830" s="66">
        <v>84.34015274831879</v>
      </c>
      <c r="P830" s="57">
        <v>95.98970985</v>
      </c>
      <c r="Q830" s="67">
        <v>72.32794164287981</v>
      </c>
      <c r="R830" s="68" t="s">
        <v>1</v>
      </c>
      <c r="S830" s="44">
        <f t="shared" si="148"/>
        <v>84.16663103784929</v>
      </c>
      <c r="T830" s="64">
        <v>96.52777777777779</v>
      </c>
      <c r="U830" s="65">
        <v>100</v>
      </c>
      <c r="V830" s="57">
        <v>100</v>
      </c>
      <c r="W830" s="56" t="s">
        <v>1</v>
      </c>
      <c r="X830" s="56" t="s">
        <v>1</v>
      </c>
      <c r="Y830" s="90">
        <f t="shared" si="149"/>
        <v>98.84259259259258</v>
      </c>
      <c r="Z830" s="101">
        <f t="shared" si="150"/>
        <v>94.14039263918247</v>
      </c>
      <c r="AA830" s="50">
        <v>85.952380952381</v>
      </c>
      <c r="AB830" s="47">
        <v>6.593406593406594</v>
      </c>
      <c r="AC830" s="44">
        <f t="shared" si="151"/>
        <v>66.1126373626374</v>
      </c>
      <c r="AD830" s="85">
        <v>58.999999999999936</v>
      </c>
      <c r="AE830" s="91">
        <f t="shared" si="152"/>
        <v>58.999999999999936</v>
      </c>
      <c r="AF830" s="88">
        <v>53.125</v>
      </c>
      <c r="AG830" s="80">
        <v>100</v>
      </c>
      <c r="AH830" s="92">
        <f t="shared" si="153"/>
        <v>68.75</v>
      </c>
      <c r="AI830" s="37">
        <f t="shared" si="154"/>
        <v>64.74340659340659</v>
      </c>
      <c r="AJ830" s="38">
        <f t="shared" si="155"/>
        <v>77.93718980758472</v>
      </c>
    </row>
    <row r="831" spans="1:36" ht="15">
      <c r="A831" s="17">
        <v>429</v>
      </c>
      <c r="B831" s="18">
        <v>63594</v>
      </c>
      <c r="C831" s="19" t="s">
        <v>39</v>
      </c>
      <c r="D831" s="19" t="s">
        <v>440</v>
      </c>
      <c r="E831" s="20">
        <v>6</v>
      </c>
      <c r="F831" s="48">
        <v>43.7</v>
      </c>
      <c r="G831" s="49">
        <v>81.32173382173382</v>
      </c>
      <c r="H831" s="44">
        <f t="shared" si="144"/>
        <v>56.240577940577936</v>
      </c>
      <c r="I831" s="104">
        <v>31</v>
      </c>
      <c r="J831" s="103">
        <f t="shared" si="145"/>
        <v>31</v>
      </c>
      <c r="K831" s="36">
        <f t="shared" si="146"/>
        <v>46.14434676434676</v>
      </c>
      <c r="L831" s="64">
        <v>93.65853658536585</v>
      </c>
      <c r="M831" s="65">
        <v>100</v>
      </c>
      <c r="N831" s="90">
        <f t="shared" si="147"/>
        <v>95.09977827050997</v>
      </c>
      <c r="O831" s="66">
        <v>99.23076923076923</v>
      </c>
      <c r="P831" s="57">
        <v>99.29863045</v>
      </c>
      <c r="Q831" s="67">
        <v>25.90168924060265</v>
      </c>
      <c r="R831" s="68" t="s">
        <v>1</v>
      </c>
      <c r="S831" s="44">
        <f t="shared" si="148"/>
        <v>74.763606496932</v>
      </c>
      <c r="T831" s="64">
        <v>100</v>
      </c>
      <c r="U831" s="57">
        <v>100</v>
      </c>
      <c r="V831" s="57">
        <v>100</v>
      </c>
      <c r="W831" s="56" t="s">
        <v>1</v>
      </c>
      <c r="X831" s="56" t="s">
        <v>1</v>
      </c>
      <c r="Y831" s="90">
        <f t="shared" si="149"/>
        <v>99.99999999999999</v>
      </c>
      <c r="Z831" s="101">
        <f t="shared" si="150"/>
        <v>89.76825651804263</v>
      </c>
      <c r="AA831" s="50">
        <v>68.6966657568586</v>
      </c>
      <c r="AB831" s="47">
        <v>21.73913043478261</v>
      </c>
      <c r="AC831" s="44">
        <f t="shared" si="151"/>
        <v>56.957281926339604</v>
      </c>
      <c r="AD831" s="85">
        <v>51.59999999999996</v>
      </c>
      <c r="AE831" s="91">
        <f t="shared" si="152"/>
        <v>51.59999999999996</v>
      </c>
      <c r="AF831" s="88">
        <v>31.25</v>
      </c>
      <c r="AG831" s="80">
        <v>100</v>
      </c>
      <c r="AH831" s="92">
        <f t="shared" si="153"/>
        <v>54.16666666666666</v>
      </c>
      <c r="AI831" s="37">
        <f t="shared" si="154"/>
        <v>54.97055036071444</v>
      </c>
      <c r="AJ831" s="38">
        <f t="shared" si="155"/>
        <v>70.604162720105</v>
      </c>
    </row>
    <row r="832" spans="1:36" ht="15">
      <c r="A832" s="17">
        <v>220</v>
      </c>
      <c r="B832" s="18">
        <v>63690</v>
      </c>
      <c r="C832" s="19" t="s">
        <v>39</v>
      </c>
      <c r="D832" s="19" t="s">
        <v>561</v>
      </c>
      <c r="E832" s="20">
        <v>6</v>
      </c>
      <c r="F832" s="48">
        <v>70.15</v>
      </c>
      <c r="G832" s="49">
        <v>82.62159137159138</v>
      </c>
      <c r="H832" s="44">
        <f t="shared" si="144"/>
        <v>74.30719712386379</v>
      </c>
      <c r="I832" s="104">
        <v>16</v>
      </c>
      <c r="J832" s="103">
        <f t="shared" si="145"/>
        <v>16</v>
      </c>
      <c r="K832" s="36">
        <f t="shared" si="146"/>
        <v>50.98431827431827</v>
      </c>
      <c r="L832" s="64">
        <v>88.06818181818181</v>
      </c>
      <c r="M832" s="65">
        <v>100</v>
      </c>
      <c r="N832" s="90">
        <f t="shared" si="147"/>
        <v>90.77995867768595</v>
      </c>
      <c r="O832" s="66">
        <v>97.16872110939909</v>
      </c>
      <c r="P832" s="57">
        <v>99.46849</v>
      </c>
      <c r="Q832" s="67">
        <v>72.44401168451802</v>
      </c>
      <c r="R832" s="68" t="s">
        <v>1</v>
      </c>
      <c r="S832" s="44">
        <f t="shared" si="148"/>
        <v>89.63768234322363</v>
      </c>
      <c r="T832" s="64">
        <v>97.91666666666666</v>
      </c>
      <c r="U832" s="57">
        <v>78.26086956521739</v>
      </c>
      <c r="V832" s="57">
        <v>100</v>
      </c>
      <c r="W832" s="56" t="s">
        <v>1</v>
      </c>
      <c r="X832" s="56" t="s">
        <v>1</v>
      </c>
      <c r="Y832" s="90">
        <f t="shared" si="149"/>
        <v>92.05917874396134</v>
      </c>
      <c r="Z832" s="101">
        <f t="shared" si="150"/>
        <v>90.7214430665641</v>
      </c>
      <c r="AA832" s="50">
        <v>82.7782051824398</v>
      </c>
      <c r="AB832" s="47">
        <v>29.347826086956523</v>
      </c>
      <c r="AC832" s="44">
        <f t="shared" si="151"/>
        <v>69.42061040856898</v>
      </c>
      <c r="AD832" s="85">
        <v>54.99999999999994</v>
      </c>
      <c r="AE832" s="91">
        <f t="shared" si="152"/>
        <v>54.99999999999994</v>
      </c>
      <c r="AF832" s="88">
        <v>65.625</v>
      </c>
      <c r="AG832" s="80">
        <v>100</v>
      </c>
      <c r="AH832" s="92">
        <f t="shared" si="153"/>
        <v>77.08333333333333</v>
      </c>
      <c r="AI832" s="37">
        <f t="shared" si="154"/>
        <v>67.1076588845701</v>
      </c>
      <c r="AJ832" s="38">
        <f t="shared" si="155"/>
        <v>75.68988285351674</v>
      </c>
    </row>
    <row r="833" spans="1:36" ht="15">
      <c r="A833" s="17">
        <v>251</v>
      </c>
      <c r="B833" s="18">
        <v>66001</v>
      </c>
      <c r="C833" s="19" t="s">
        <v>51</v>
      </c>
      <c r="D833" s="19" t="s">
        <v>230</v>
      </c>
      <c r="E833" s="20">
        <v>1</v>
      </c>
      <c r="F833" s="48">
        <v>86.20000000000002</v>
      </c>
      <c r="G833" s="49">
        <v>94.5940170940171</v>
      </c>
      <c r="H833" s="44">
        <f t="shared" si="144"/>
        <v>88.99800569800571</v>
      </c>
      <c r="I833" s="104">
        <v>11</v>
      </c>
      <c r="J833" s="103">
        <f t="shared" si="145"/>
        <v>11</v>
      </c>
      <c r="K833" s="36">
        <f t="shared" si="146"/>
        <v>57.79880341880342</v>
      </c>
      <c r="L833" s="64">
        <v>93.51304347826087</v>
      </c>
      <c r="M833" s="65">
        <v>100</v>
      </c>
      <c r="N833" s="90">
        <f t="shared" si="147"/>
        <v>94.98735177865612</v>
      </c>
      <c r="O833" s="66">
        <v>79.68885281385282</v>
      </c>
      <c r="P833" s="57">
        <v>80.57118095000001</v>
      </c>
      <c r="Q833" s="67">
        <v>1.6148809661522803</v>
      </c>
      <c r="R833" s="68">
        <v>100</v>
      </c>
      <c r="S833" s="44">
        <f t="shared" si="148"/>
        <v>65.46872868250128</v>
      </c>
      <c r="T833" s="64">
        <v>96.38888888888889</v>
      </c>
      <c r="U833" s="57">
        <v>80</v>
      </c>
      <c r="V833" s="57">
        <v>98.61111111111113</v>
      </c>
      <c r="W833" s="56" t="s">
        <v>1</v>
      </c>
      <c r="X833" s="56" t="s">
        <v>1</v>
      </c>
      <c r="Y833" s="90">
        <f t="shared" si="149"/>
        <v>91.66666666666666</v>
      </c>
      <c r="Z833" s="101">
        <f t="shared" si="150"/>
        <v>84.7444279610091</v>
      </c>
      <c r="AA833" s="50">
        <v>81.0727908455181</v>
      </c>
      <c r="AB833" s="47">
        <v>49.21875</v>
      </c>
      <c r="AC833" s="44">
        <f t="shared" si="151"/>
        <v>73.10928063413857</v>
      </c>
      <c r="AD833" s="85">
        <v>52.999999999999986</v>
      </c>
      <c r="AE833" s="91">
        <f t="shared" si="152"/>
        <v>52.999999999999986</v>
      </c>
      <c r="AF833" s="88">
        <v>78.125</v>
      </c>
      <c r="AG833" s="80">
        <v>100</v>
      </c>
      <c r="AH833" s="92">
        <f t="shared" si="153"/>
        <v>85.41666666666666</v>
      </c>
      <c r="AI833" s="37">
        <f t="shared" si="154"/>
        <v>70.20828300487389</v>
      </c>
      <c r="AJ833" s="38">
        <f t="shared" si="155"/>
        <v>74.9944595657274</v>
      </c>
    </row>
    <row r="834" spans="1:36" ht="15">
      <c r="A834" s="17">
        <v>702</v>
      </c>
      <c r="B834" s="18">
        <v>66045</v>
      </c>
      <c r="C834" s="19" t="s">
        <v>51</v>
      </c>
      <c r="D834" s="19" t="s">
        <v>789</v>
      </c>
      <c r="E834" s="20">
        <v>6</v>
      </c>
      <c r="F834" s="48">
        <v>51.85000000000001</v>
      </c>
      <c r="G834" s="49">
        <v>88.93569393569393</v>
      </c>
      <c r="H834" s="44">
        <f aca="true" t="shared" si="156" ref="H834:H897">(F834*(8/12))+(G834*(4/12))</f>
        <v>64.21189797856465</v>
      </c>
      <c r="I834" s="104">
        <v>49</v>
      </c>
      <c r="J834" s="103">
        <f aca="true" t="shared" si="157" ref="J834:J897">I834</f>
        <v>49</v>
      </c>
      <c r="K834" s="36">
        <f aca="true" t="shared" si="158" ref="K834:K897">(H834*(12/20))+(J834*(8/20))</f>
        <v>58.12713878713879</v>
      </c>
      <c r="L834" s="64">
        <v>26.460481099656352</v>
      </c>
      <c r="M834" s="65">
        <v>100</v>
      </c>
      <c r="N834" s="90">
        <f aca="true" t="shared" si="159" ref="N834:N897">(L834*(17/22))+(M834*(5/22))</f>
        <v>43.17400812246173</v>
      </c>
      <c r="O834" s="66">
        <v>91.42866926922814</v>
      </c>
      <c r="P834" s="57">
        <v>96.30153834999999</v>
      </c>
      <c r="Q834" s="67">
        <v>96.91285278645105</v>
      </c>
      <c r="R834" s="68">
        <v>100</v>
      </c>
      <c r="S834" s="44">
        <f aca="true" t="shared" si="160" ref="S834:S897">IF((R834=("N/A")),((O834*(5.33/16))+(P834*(5.33/16))+(Q834*(5.33/16))),((O834*(4/16))+(P834*(4/16))+(Q834*(4/16))+(R834*(4/16))))</f>
        <v>96.1607651014198</v>
      </c>
      <c r="T834" s="64">
        <v>99.30555555555554</v>
      </c>
      <c r="U834" s="57">
        <v>95</v>
      </c>
      <c r="V834" s="57">
        <v>98.14814814814815</v>
      </c>
      <c r="W834" s="56" t="s">
        <v>1</v>
      </c>
      <c r="X834" s="56" t="s">
        <v>1</v>
      </c>
      <c r="Y834" s="90">
        <f aca="true" t="shared" si="161" ref="Y834:Y897">(T834*(4/12))+(U834*(4/12))+(V834*(4/12))</f>
        <v>97.48456790123456</v>
      </c>
      <c r="Z834" s="101">
        <f aca="true" t="shared" si="162" ref="Z834:Z897">(N834*(22/50))+(S834*(16/50))+(Y834*(12/50))</f>
        <v>73.16430470263379</v>
      </c>
      <c r="AA834" s="50">
        <v>64.9795547356684</v>
      </c>
      <c r="AB834" s="47">
        <v>5.434782608695652</v>
      </c>
      <c r="AC834" s="44">
        <f aca="true" t="shared" si="163" ref="AC834:AC897">(AA834*(12/16))+(AB834*(4/16))</f>
        <v>50.09336170392522</v>
      </c>
      <c r="AD834" s="85">
        <v>45.09999999999994</v>
      </c>
      <c r="AE834" s="91">
        <f aca="true" t="shared" si="164" ref="AE834:AE897">AD834</f>
        <v>45.09999999999994</v>
      </c>
      <c r="AF834" s="88">
        <v>56.25</v>
      </c>
      <c r="AG834" s="80">
        <v>100</v>
      </c>
      <c r="AH834" s="92">
        <f aca="true" t="shared" si="165" ref="AH834:AH897">(AF834*(4/6))+(AG834*(2/6))</f>
        <v>70.83333333333333</v>
      </c>
      <c r="AI834" s="37">
        <f aca="true" t="shared" si="166" ref="AI834:AI897">(AC834*(16/30))+(AE834*(8/30))+(AH834*(6/30))</f>
        <v>52.909792908760096</v>
      </c>
      <c r="AJ834" s="38">
        <f aca="true" t="shared" si="167" ref="AJ834:AJ897">(K834*(20/100))+(Z834*(50/100))+(AI834*(30/100))</f>
        <v>64.08051798137268</v>
      </c>
    </row>
    <row r="835" spans="1:36" ht="15">
      <c r="A835" s="17">
        <v>300</v>
      </c>
      <c r="B835" s="18">
        <v>66075</v>
      </c>
      <c r="C835" s="19" t="s">
        <v>51</v>
      </c>
      <c r="D835" s="19" t="s">
        <v>771</v>
      </c>
      <c r="E835" s="20">
        <v>6</v>
      </c>
      <c r="F835" s="48">
        <v>73.85000000000001</v>
      </c>
      <c r="G835" s="49">
        <v>80.37087912087912</v>
      </c>
      <c r="H835" s="44">
        <f t="shared" si="156"/>
        <v>76.02362637362637</v>
      </c>
      <c r="I835" s="104">
        <v>46</v>
      </c>
      <c r="J835" s="103">
        <f t="shared" si="157"/>
        <v>46</v>
      </c>
      <c r="K835" s="36">
        <f t="shared" si="158"/>
        <v>64.01417582417582</v>
      </c>
      <c r="L835" s="64">
        <v>85.71428571428572</v>
      </c>
      <c r="M835" s="65">
        <v>100</v>
      </c>
      <c r="N835" s="90">
        <f t="shared" si="159"/>
        <v>88.96103896103895</v>
      </c>
      <c r="O835" s="66">
        <v>83.53148475914938</v>
      </c>
      <c r="P835" s="57">
        <v>94.34365414999999</v>
      </c>
      <c r="Q835" s="67">
        <v>30.54054054054054</v>
      </c>
      <c r="R835" s="68">
        <v>100</v>
      </c>
      <c r="S835" s="44">
        <f t="shared" si="160"/>
        <v>77.10391986242249</v>
      </c>
      <c r="T835" s="64">
        <v>100</v>
      </c>
      <c r="U835" s="57">
        <v>77.5</v>
      </c>
      <c r="V835" s="57">
        <v>100</v>
      </c>
      <c r="W835" s="56" t="s">
        <v>1</v>
      </c>
      <c r="X835" s="56" t="s">
        <v>1</v>
      </c>
      <c r="Y835" s="90">
        <f t="shared" si="161"/>
        <v>92.49999999999999</v>
      </c>
      <c r="Z835" s="101">
        <f t="shared" si="162"/>
        <v>86.01611149883233</v>
      </c>
      <c r="AA835" s="50">
        <v>78.6651308625609</v>
      </c>
      <c r="AB835" s="47">
        <v>5.434782608695652</v>
      </c>
      <c r="AC835" s="44">
        <f t="shared" si="163"/>
        <v>60.35754379909459</v>
      </c>
      <c r="AD835" s="85">
        <v>55.59999999999992</v>
      </c>
      <c r="AE835" s="91">
        <f t="shared" si="164"/>
        <v>55.59999999999992</v>
      </c>
      <c r="AF835" s="88">
        <v>43.75</v>
      </c>
      <c r="AG835" s="80">
        <v>100</v>
      </c>
      <c r="AH835" s="92">
        <f t="shared" si="165"/>
        <v>62.49999999999999</v>
      </c>
      <c r="AI835" s="37">
        <f t="shared" si="166"/>
        <v>59.51735669285043</v>
      </c>
      <c r="AJ835" s="38">
        <f t="shared" si="167"/>
        <v>73.66609792210646</v>
      </c>
    </row>
    <row r="836" spans="1:36" ht="15">
      <c r="A836" s="17">
        <v>636</v>
      </c>
      <c r="B836" s="18">
        <v>66088</v>
      </c>
      <c r="C836" s="19" t="s">
        <v>51</v>
      </c>
      <c r="D836" s="19" t="s">
        <v>321</v>
      </c>
      <c r="E836" s="20">
        <v>6</v>
      </c>
      <c r="F836" s="48">
        <v>62.000000000000014</v>
      </c>
      <c r="G836" s="49">
        <v>80.98341473341473</v>
      </c>
      <c r="H836" s="44">
        <f t="shared" si="156"/>
        <v>68.32780491113826</v>
      </c>
      <c r="I836" s="104">
        <v>26</v>
      </c>
      <c r="J836" s="103">
        <f t="shared" si="157"/>
        <v>26</v>
      </c>
      <c r="K836" s="36">
        <f t="shared" si="158"/>
        <v>51.39668294668295</v>
      </c>
      <c r="L836" s="64">
        <v>53.383458646616546</v>
      </c>
      <c r="M836" s="65">
        <v>100</v>
      </c>
      <c r="N836" s="90">
        <f t="shared" si="159"/>
        <v>63.978127136021875</v>
      </c>
      <c r="O836" s="66">
        <v>82.41848546933292</v>
      </c>
      <c r="P836" s="57">
        <v>93.52547870000001</v>
      </c>
      <c r="Q836" s="67">
        <v>25.393137955682633</v>
      </c>
      <c r="R836" s="68">
        <v>100</v>
      </c>
      <c r="S836" s="44">
        <f t="shared" si="160"/>
        <v>75.3342755312539</v>
      </c>
      <c r="T836" s="64">
        <v>93.75</v>
      </c>
      <c r="U836" s="57">
        <v>99.99999999999999</v>
      </c>
      <c r="V836" s="57">
        <v>100</v>
      </c>
      <c r="W836" s="56" t="s">
        <v>1</v>
      </c>
      <c r="X836" s="56" t="s">
        <v>1</v>
      </c>
      <c r="Y836" s="90">
        <f t="shared" si="161"/>
        <v>97.91666666666666</v>
      </c>
      <c r="Z836" s="101">
        <f t="shared" si="162"/>
        <v>75.75734410985086</v>
      </c>
      <c r="AA836" s="50">
        <v>79.107493555026</v>
      </c>
      <c r="AB836" s="47">
        <v>5.434782608695652</v>
      </c>
      <c r="AC836" s="44">
        <f t="shared" si="163"/>
        <v>60.68931581844341</v>
      </c>
      <c r="AD836" s="85">
        <v>49.69999999999993</v>
      </c>
      <c r="AE836" s="91">
        <f t="shared" si="164"/>
        <v>49.69999999999993</v>
      </c>
      <c r="AF836" s="88">
        <v>50</v>
      </c>
      <c r="AG836" s="80">
        <v>100</v>
      </c>
      <c r="AH836" s="92">
        <f t="shared" si="165"/>
        <v>66.66666666666666</v>
      </c>
      <c r="AI836" s="37">
        <f t="shared" si="166"/>
        <v>58.95430176983646</v>
      </c>
      <c r="AJ836" s="38">
        <f t="shared" si="167"/>
        <v>65.84429917521297</v>
      </c>
    </row>
    <row r="837" spans="1:36" ht="15">
      <c r="A837" s="17">
        <v>374</v>
      </c>
      <c r="B837" s="18">
        <v>66170</v>
      </c>
      <c r="C837" s="19" t="s">
        <v>51</v>
      </c>
      <c r="D837" s="19" t="s">
        <v>87</v>
      </c>
      <c r="E837" s="20">
        <v>1</v>
      </c>
      <c r="F837" s="48">
        <v>89.3</v>
      </c>
      <c r="G837" s="49">
        <v>98.88888888888889</v>
      </c>
      <c r="H837" s="44">
        <f t="shared" si="156"/>
        <v>92.4962962962963</v>
      </c>
      <c r="I837" s="104">
        <v>11</v>
      </c>
      <c r="J837" s="103">
        <f t="shared" si="157"/>
        <v>11</v>
      </c>
      <c r="K837" s="36">
        <f t="shared" si="158"/>
        <v>59.897777777777776</v>
      </c>
      <c r="L837" s="64">
        <v>89.87898789878987</v>
      </c>
      <c r="M837" s="65">
        <v>100</v>
      </c>
      <c r="N837" s="90">
        <f t="shared" si="159"/>
        <v>92.17921792179217</v>
      </c>
      <c r="O837" s="66">
        <v>97.17110375005112</v>
      </c>
      <c r="P837" s="57">
        <v>83.7738583</v>
      </c>
      <c r="Q837" s="67">
        <v>17.502389295954128</v>
      </c>
      <c r="R837" s="68" t="s">
        <v>1</v>
      </c>
      <c r="S837" s="44">
        <f t="shared" si="160"/>
        <v>66.10777391713799</v>
      </c>
      <c r="T837" s="64">
        <v>100</v>
      </c>
      <c r="U837" s="57">
        <v>100</v>
      </c>
      <c r="V837" s="57">
        <v>98.61111111111113</v>
      </c>
      <c r="W837" s="56" t="s">
        <v>1</v>
      </c>
      <c r="X837" s="56" t="s">
        <v>1</v>
      </c>
      <c r="Y837" s="90">
        <f t="shared" si="161"/>
        <v>99.53703703703704</v>
      </c>
      <c r="Z837" s="101">
        <f t="shared" si="162"/>
        <v>85.6022324279616</v>
      </c>
      <c r="AA837" s="50">
        <v>68.1485701558707</v>
      </c>
      <c r="AB837" s="47">
        <v>5.517241379310345</v>
      </c>
      <c r="AC837" s="44">
        <f t="shared" si="163"/>
        <v>52.490737961730616</v>
      </c>
      <c r="AD837" s="85">
        <v>51.59999999999995</v>
      </c>
      <c r="AE837" s="91">
        <f t="shared" si="164"/>
        <v>51.59999999999995</v>
      </c>
      <c r="AF837" s="88">
        <v>75</v>
      </c>
      <c r="AG837" s="80">
        <v>100</v>
      </c>
      <c r="AH837" s="92">
        <f t="shared" si="165"/>
        <v>83.33333333333333</v>
      </c>
      <c r="AI837" s="37">
        <f t="shared" si="166"/>
        <v>58.42172691292299</v>
      </c>
      <c r="AJ837" s="38">
        <f t="shared" si="167"/>
        <v>72.30718984341325</v>
      </c>
    </row>
    <row r="838" spans="1:36" ht="15">
      <c r="A838" s="17">
        <v>245</v>
      </c>
      <c r="B838" s="18">
        <v>66318</v>
      </c>
      <c r="C838" s="19" t="s">
        <v>51</v>
      </c>
      <c r="D838" s="19" t="s">
        <v>542</v>
      </c>
      <c r="E838" s="20">
        <v>6</v>
      </c>
      <c r="F838" s="48">
        <v>75.95</v>
      </c>
      <c r="G838" s="49">
        <v>80.36935286935287</v>
      </c>
      <c r="H838" s="44">
        <f t="shared" si="156"/>
        <v>77.42311762311762</v>
      </c>
      <c r="I838" s="104">
        <v>21.000000000000004</v>
      </c>
      <c r="J838" s="103">
        <f t="shared" si="157"/>
        <v>21.000000000000004</v>
      </c>
      <c r="K838" s="36">
        <f t="shared" si="158"/>
        <v>54.853870573870566</v>
      </c>
      <c r="L838" s="64">
        <v>83.55263157894737</v>
      </c>
      <c r="M838" s="65">
        <v>100</v>
      </c>
      <c r="N838" s="90">
        <f t="shared" si="159"/>
        <v>87.29066985645932</v>
      </c>
      <c r="O838" s="66">
        <v>93.30815452731962</v>
      </c>
      <c r="P838" s="57">
        <v>95.91645924999999</v>
      </c>
      <c r="Q838" s="67">
        <v>89.99644633972991</v>
      </c>
      <c r="R838" s="68" t="s">
        <v>1</v>
      </c>
      <c r="S838" s="44">
        <f t="shared" si="160"/>
        <v>93.01551565149212</v>
      </c>
      <c r="T838" s="64">
        <v>100</v>
      </c>
      <c r="U838" s="57">
        <v>95</v>
      </c>
      <c r="V838" s="57">
        <v>98.61111111111113</v>
      </c>
      <c r="W838" s="56" t="s">
        <v>1</v>
      </c>
      <c r="X838" s="56" t="s">
        <v>1</v>
      </c>
      <c r="Y838" s="90">
        <f t="shared" si="161"/>
        <v>97.87037037037038</v>
      </c>
      <c r="Z838" s="101">
        <f t="shared" si="162"/>
        <v>91.66174863420848</v>
      </c>
      <c r="AA838" s="50">
        <v>86.6433012643922</v>
      </c>
      <c r="AB838" s="47">
        <v>6.521739130434782</v>
      </c>
      <c r="AC838" s="44">
        <f t="shared" si="163"/>
        <v>66.61291073090285</v>
      </c>
      <c r="AD838" s="85">
        <v>48.29999999999995</v>
      </c>
      <c r="AE838" s="91">
        <f t="shared" si="164"/>
        <v>48.29999999999995</v>
      </c>
      <c r="AF838" s="88">
        <v>43.75</v>
      </c>
      <c r="AG838" s="80">
        <v>100</v>
      </c>
      <c r="AH838" s="92">
        <f t="shared" si="165"/>
        <v>62.49999999999999</v>
      </c>
      <c r="AI838" s="37">
        <f t="shared" si="166"/>
        <v>60.90688572314818</v>
      </c>
      <c r="AJ838" s="38">
        <f t="shared" si="167"/>
        <v>75.0737141488228</v>
      </c>
    </row>
    <row r="839" spans="1:36" ht="15">
      <c r="A839" s="17">
        <v>732</v>
      </c>
      <c r="B839" s="18">
        <v>66383</v>
      </c>
      <c r="C839" s="19" t="s">
        <v>51</v>
      </c>
      <c r="D839" s="19" t="s">
        <v>799</v>
      </c>
      <c r="E839" s="20">
        <v>6</v>
      </c>
      <c r="F839" s="48">
        <v>63.95000000000001</v>
      </c>
      <c r="G839" s="49">
        <v>87.74674399674402</v>
      </c>
      <c r="H839" s="44">
        <f t="shared" si="156"/>
        <v>71.88224799891468</v>
      </c>
      <c r="I839" s="104">
        <v>6</v>
      </c>
      <c r="J839" s="103">
        <f t="shared" si="157"/>
        <v>6</v>
      </c>
      <c r="K839" s="36">
        <f t="shared" si="158"/>
        <v>45.5293487993488</v>
      </c>
      <c r="L839" s="64">
        <v>54.03225806451613</v>
      </c>
      <c r="M839" s="65">
        <v>100</v>
      </c>
      <c r="N839" s="90">
        <f t="shared" si="159"/>
        <v>64.47947214076245</v>
      </c>
      <c r="O839" s="66">
        <v>99.19354838709677</v>
      </c>
      <c r="P839" s="57">
        <v>96.50082144999999</v>
      </c>
      <c r="Q839" s="67">
        <v>22.916666666666664</v>
      </c>
      <c r="R839" s="68" t="s">
        <v>1</v>
      </c>
      <c r="S839" s="44">
        <f t="shared" si="160"/>
        <v>72.82480153531618</v>
      </c>
      <c r="T839" s="64">
        <v>97.63888888888889</v>
      </c>
      <c r="U839" s="57">
        <v>95</v>
      </c>
      <c r="V839" s="57">
        <v>100</v>
      </c>
      <c r="W839" s="56" t="s">
        <v>1</v>
      </c>
      <c r="X839" s="56" t="s">
        <v>1</v>
      </c>
      <c r="Y839" s="90">
        <f t="shared" si="161"/>
        <v>97.54629629629629</v>
      </c>
      <c r="Z839" s="101">
        <f t="shared" si="162"/>
        <v>75.08601534434777</v>
      </c>
      <c r="AA839" s="50">
        <v>64.7738100723796</v>
      </c>
      <c r="AB839" s="47">
        <v>5.434782608695652</v>
      </c>
      <c r="AC839" s="44">
        <f t="shared" si="163"/>
        <v>49.93905320645862</v>
      </c>
      <c r="AD839" s="85">
        <v>59.599999999999966</v>
      </c>
      <c r="AE839" s="91">
        <f t="shared" si="164"/>
        <v>59.599999999999966</v>
      </c>
      <c r="AF839" s="88">
        <v>46.875</v>
      </c>
      <c r="AG839" s="80">
        <v>100</v>
      </c>
      <c r="AH839" s="92">
        <f t="shared" si="165"/>
        <v>64.58333333333333</v>
      </c>
      <c r="AI839" s="37">
        <f t="shared" si="166"/>
        <v>55.44416171011125</v>
      </c>
      <c r="AJ839" s="38">
        <f t="shared" si="167"/>
        <v>63.28212594507703</v>
      </c>
    </row>
    <row r="840" spans="1:36" ht="15">
      <c r="A840" s="17">
        <v>190</v>
      </c>
      <c r="B840" s="18">
        <v>66400</v>
      </c>
      <c r="C840" s="19" t="s">
        <v>51</v>
      </c>
      <c r="D840" s="19" t="s">
        <v>264</v>
      </c>
      <c r="E840" s="20">
        <v>4</v>
      </c>
      <c r="F840" s="48">
        <v>69.55</v>
      </c>
      <c r="G840" s="49">
        <v>85.53164428164428</v>
      </c>
      <c r="H840" s="44">
        <f t="shared" si="156"/>
        <v>74.87721476054809</v>
      </c>
      <c r="I840" s="104">
        <v>21.000000000000004</v>
      </c>
      <c r="J840" s="103">
        <f t="shared" si="157"/>
        <v>21.000000000000004</v>
      </c>
      <c r="K840" s="36">
        <f t="shared" si="158"/>
        <v>53.32632885632886</v>
      </c>
      <c r="L840" s="64">
        <v>99.41176470588235</v>
      </c>
      <c r="M840" s="65">
        <v>100</v>
      </c>
      <c r="N840" s="90">
        <f t="shared" si="159"/>
        <v>99.54545454545453</v>
      </c>
      <c r="O840" s="66">
        <v>100</v>
      </c>
      <c r="P840" s="57">
        <v>91.1678676</v>
      </c>
      <c r="Q840" s="67">
        <v>22.537465444492945</v>
      </c>
      <c r="R840" s="68" t="s">
        <v>1</v>
      </c>
      <c r="S840" s="44">
        <f t="shared" si="160"/>
        <v>71.1905890704467</v>
      </c>
      <c r="T840" s="64">
        <v>98.47222222222221</v>
      </c>
      <c r="U840" s="57">
        <v>92.5</v>
      </c>
      <c r="V840" s="57">
        <v>93.05555555555556</v>
      </c>
      <c r="W840" s="56" t="s">
        <v>1</v>
      </c>
      <c r="X840" s="56" t="s">
        <v>1</v>
      </c>
      <c r="Y840" s="90">
        <f t="shared" si="161"/>
        <v>94.67592592592592</v>
      </c>
      <c r="Z840" s="101">
        <f t="shared" si="162"/>
        <v>89.30321072476517</v>
      </c>
      <c r="AA840" s="50">
        <v>96.1538461538461</v>
      </c>
      <c r="AB840" s="47">
        <v>33.33333333333333</v>
      </c>
      <c r="AC840" s="44">
        <f t="shared" si="163"/>
        <v>80.44871794871791</v>
      </c>
      <c r="AD840" s="85">
        <v>64.89999999999992</v>
      </c>
      <c r="AE840" s="91">
        <f t="shared" si="164"/>
        <v>64.89999999999992</v>
      </c>
      <c r="AF840" s="88">
        <v>28.125</v>
      </c>
      <c r="AG840" s="80">
        <v>100</v>
      </c>
      <c r="AH840" s="92">
        <f t="shared" si="165"/>
        <v>52.08333333333333</v>
      </c>
      <c r="AI840" s="37">
        <f t="shared" si="166"/>
        <v>70.6293162393162</v>
      </c>
      <c r="AJ840" s="38">
        <f t="shared" si="167"/>
        <v>76.50566600544322</v>
      </c>
    </row>
    <row r="841" spans="1:36" ht="15">
      <c r="A841" s="17">
        <v>630</v>
      </c>
      <c r="B841" s="18">
        <v>66440</v>
      </c>
      <c r="C841" s="19" t="s">
        <v>51</v>
      </c>
      <c r="D841" s="19" t="s">
        <v>602</v>
      </c>
      <c r="E841" s="20">
        <v>6</v>
      </c>
      <c r="F841" s="48">
        <v>83.05</v>
      </c>
      <c r="G841" s="49">
        <v>57.8434065934066</v>
      </c>
      <c r="H841" s="44">
        <f t="shared" si="156"/>
        <v>74.64780219780219</v>
      </c>
      <c r="I841" s="104">
        <v>21.000000000000004</v>
      </c>
      <c r="J841" s="103">
        <f t="shared" si="157"/>
        <v>21.000000000000004</v>
      </c>
      <c r="K841" s="36">
        <f t="shared" si="158"/>
        <v>53.18868131868132</v>
      </c>
      <c r="L841" s="64">
        <v>65.40880503144655</v>
      </c>
      <c r="M841" s="65">
        <v>100</v>
      </c>
      <c r="N841" s="90">
        <f t="shared" si="159"/>
        <v>73.27044025157232</v>
      </c>
      <c r="O841" s="66">
        <v>80.34602645894016</v>
      </c>
      <c r="P841" s="57">
        <v>97.0512475</v>
      </c>
      <c r="Q841" s="67">
        <v>21.480709071949946</v>
      </c>
      <c r="R841" s="68" t="s">
        <v>1</v>
      </c>
      <c r="S841" s="44">
        <f t="shared" si="160"/>
        <v>66.25122809716527</v>
      </c>
      <c r="T841" s="64">
        <v>99.16666666666667</v>
      </c>
      <c r="U841" s="57">
        <v>71.48550724637681</v>
      </c>
      <c r="V841" s="57">
        <v>95.83333333333333</v>
      </c>
      <c r="W841" s="56" t="s">
        <v>1</v>
      </c>
      <c r="X841" s="56" t="s">
        <v>1</v>
      </c>
      <c r="Y841" s="90">
        <f t="shared" si="161"/>
        <v>88.82850241545893</v>
      </c>
      <c r="Z841" s="101">
        <f t="shared" si="162"/>
        <v>74.75822728149485</v>
      </c>
      <c r="AA841" s="50">
        <v>75.4377045533591</v>
      </c>
      <c r="AB841" s="47">
        <v>5.434782608695652</v>
      </c>
      <c r="AC841" s="44">
        <f t="shared" si="163"/>
        <v>57.93697406719324</v>
      </c>
      <c r="AD841" s="85">
        <v>58.799999999999976</v>
      </c>
      <c r="AE841" s="91">
        <f t="shared" si="164"/>
        <v>58.799999999999976</v>
      </c>
      <c r="AF841" s="88">
        <v>50</v>
      </c>
      <c r="AG841" s="80">
        <v>100</v>
      </c>
      <c r="AH841" s="92">
        <f t="shared" si="165"/>
        <v>66.66666666666666</v>
      </c>
      <c r="AI841" s="37">
        <f t="shared" si="166"/>
        <v>59.91305283583638</v>
      </c>
      <c r="AJ841" s="38">
        <f t="shared" si="167"/>
        <v>65.9907657552346</v>
      </c>
    </row>
    <row r="842" spans="1:36" ht="15">
      <c r="A842" s="17">
        <v>262</v>
      </c>
      <c r="B842" s="18">
        <v>66456</v>
      </c>
      <c r="C842" s="19" t="s">
        <v>51</v>
      </c>
      <c r="D842" s="19" t="s">
        <v>314</v>
      </c>
      <c r="E842" s="20">
        <v>6</v>
      </c>
      <c r="F842" s="48">
        <v>71.4</v>
      </c>
      <c r="G842" s="49">
        <v>90.25997150997152</v>
      </c>
      <c r="H842" s="44">
        <f t="shared" si="156"/>
        <v>77.68665716999051</v>
      </c>
      <c r="I842" s="104">
        <v>41</v>
      </c>
      <c r="J842" s="103">
        <f t="shared" si="157"/>
        <v>41</v>
      </c>
      <c r="K842" s="36">
        <f t="shared" si="158"/>
        <v>63.01199430199431</v>
      </c>
      <c r="L842" s="64">
        <v>98.17073170731707</v>
      </c>
      <c r="M842" s="65">
        <v>100</v>
      </c>
      <c r="N842" s="90">
        <f t="shared" si="159"/>
        <v>98.58647450110865</v>
      </c>
      <c r="O842" s="66">
        <v>100</v>
      </c>
      <c r="P842" s="57">
        <v>99.60265125</v>
      </c>
      <c r="Q842" s="67">
        <v>93.9265183704074</v>
      </c>
      <c r="R842" s="68">
        <v>100</v>
      </c>
      <c r="S842" s="44">
        <f t="shared" si="160"/>
        <v>98.38229240510185</v>
      </c>
      <c r="T842" s="64">
        <v>100</v>
      </c>
      <c r="U842" s="57">
        <v>93.74999999999999</v>
      </c>
      <c r="V842" s="57">
        <v>98.61111111111113</v>
      </c>
      <c r="W842" s="56" t="s">
        <v>1</v>
      </c>
      <c r="X842" s="56" t="s">
        <v>1</v>
      </c>
      <c r="Y842" s="90">
        <f t="shared" si="161"/>
        <v>97.4537037037037</v>
      </c>
      <c r="Z842" s="101">
        <f t="shared" si="162"/>
        <v>98.24927123900929</v>
      </c>
      <c r="AA842" s="50">
        <v>45.5214232620288</v>
      </c>
      <c r="AB842" s="47">
        <v>5.434782608695652</v>
      </c>
      <c r="AC842" s="44">
        <f t="shared" si="163"/>
        <v>35.49976309869551</v>
      </c>
      <c r="AD842" s="85">
        <v>38.89999999999997</v>
      </c>
      <c r="AE842" s="91">
        <f t="shared" si="164"/>
        <v>38.89999999999997</v>
      </c>
      <c r="AF842" s="88">
        <v>53.125</v>
      </c>
      <c r="AG842" s="80">
        <v>100</v>
      </c>
      <c r="AH842" s="92">
        <f t="shared" si="165"/>
        <v>68.75</v>
      </c>
      <c r="AI842" s="37">
        <f t="shared" si="166"/>
        <v>43.05654031930426</v>
      </c>
      <c r="AJ842" s="38">
        <f t="shared" si="167"/>
        <v>74.64399657569479</v>
      </c>
    </row>
    <row r="843" spans="1:36" ht="15">
      <c r="A843" s="17">
        <v>871</v>
      </c>
      <c r="B843" s="18">
        <v>66572</v>
      </c>
      <c r="C843" s="19" t="s">
        <v>51</v>
      </c>
      <c r="D843" s="19" t="s">
        <v>728</v>
      </c>
      <c r="E843" s="20">
        <v>6</v>
      </c>
      <c r="F843" s="48">
        <v>70.95000000000002</v>
      </c>
      <c r="G843" s="49">
        <v>94.98219373219372</v>
      </c>
      <c r="H843" s="44">
        <f t="shared" si="156"/>
        <v>78.96073124406459</v>
      </c>
      <c r="I843" s="104">
        <v>16</v>
      </c>
      <c r="J843" s="103">
        <f t="shared" si="157"/>
        <v>16</v>
      </c>
      <c r="K843" s="36">
        <f t="shared" si="158"/>
        <v>53.77643874643875</v>
      </c>
      <c r="L843" s="64">
        <v>13.93034825870647</v>
      </c>
      <c r="M843" s="65">
        <v>100</v>
      </c>
      <c r="N843" s="90">
        <f t="shared" si="159"/>
        <v>33.491632745364086</v>
      </c>
      <c r="O843" s="66">
        <v>87.22703595526677</v>
      </c>
      <c r="P843" s="57">
        <v>93.38596275</v>
      </c>
      <c r="Q843" s="67">
        <v>85.78323826239578</v>
      </c>
      <c r="R843" s="68" t="s">
        <v>1</v>
      </c>
      <c r="S843" s="44">
        <f t="shared" si="160"/>
        <v>88.74324643985258</v>
      </c>
      <c r="T843" s="64">
        <v>100</v>
      </c>
      <c r="U843" s="57">
        <v>95</v>
      </c>
      <c r="V843" s="57">
        <v>94.44444444444446</v>
      </c>
      <c r="W843" s="56" t="s">
        <v>1</v>
      </c>
      <c r="X843" s="56" t="s">
        <v>1</v>
      </c>
      <c r="Y843" s="90">
        <f t="shared" si="161"/>
        <v>96.48148148148148</v>
      </c>
      <c r="Z843" s="101">
        <f t="shared" si="162"/>
        <v>66.28971282426858</v>
      </c>
      <c r="AA843" s="50">
        <v>41.5560536919554</v>
      </c>
      <c r="AB843" s="47">
        <v>19.35483870967742</v>
      </c>
      <c r="AC843" s="44">
        <f t="shared" si="163"/>
        <v>36.005749946385905</v>
      </c>
      <c r="AD843" s="85">
        <v>53.49999999999996</v>
      </c>
      <c r="AE843" s="91">
        <f t="shared" si="164"/>
        <v>53.49999999999996</v>
      </c>
      <c r="AF843" s="88">
        <v>37.5</v>
      </c>
      <c r="AG843" s="80">
        <v>100</v>
      </c>
      <c r="AH843" s="92">
        <f t="shared" si="165"/>
        <v>58.33333333333333</v>
      </c>
      <c r="AI843" s="37">
        <f t="shared" si="166"/>
        <v>45.1363999714058</v>
      </c>
      <c r="AJ843" s="38">
        <f t="shared" si="167"/>
        <v>57.44106415284378</v>
      </c>
    </row>
    <row r="844" spans="1:36" ht="15">
      <c r="A844" s="17">
        <v>65</v>
      </c>
      <c r="B844" s="18">
        <v>66594</v>
      </c>
      <c r="C844" s="19" t="s">
        <v>51</v>
      </c>
      <c r="D844" s="19" t="s">
        <v>52</v>
      </c>
      <c r="E844" s="20">
        <v>6</v>
      </c>
      <c r="F844" s="48">
        <v>71.95</v>
      </c>
      <c r="G844" s="49">
        <v>88.78917378917379</v>
      </c>
      <c r="H844" s="44">
        <f t="shared" si="156"/>
        <v>77.5630579297246</v>
      </c>
      <c r="I844" s="104">
        <v>16</v>
      </c>
      <c r="J844" s="103">
        <f t="shared" si="157"/>
        <v>16</v>
      </c>
      <c r="K844" s="36">
        <f t="shared" si="158"/>
        <v>52.93783475783475</v>
      </c>
      <c r="L844" s="64">
        <v>94.48818897637796</v>
      </c>
      <c r="M844" s="65">
        <v>100</v>
      </c>
      <c r="N844" s="90">
        <f t="shared" si="159"/>
        <v>95.74087329992841</v>
      </c>
      <c r="O844" s="66">
        <v>99.13793103448276</v>
      </c>
      <c r="P844" s="57">
        <v>96.11660115</v>
      </c>
      <c r="Q844" s="67">
        <v>63.13124005209087</v>
      </c>
      <c r="R844" s="68">
        <v>100</v>
      </c>
      <c r="S844" s="44">
        <f t="shared" si="160"/>
        <v>89.5964430591434</v>
      </c>
      <c r="T844" s="64">
        <v>100</v>
      </c>
      <c r="U844" s="65">
        <v>74.99999999999999</v>
      </c>
      <c r="V844" s="57">
        <v>100</v>
      </c>
      <c r="W844" s="56" t="s">
        <v>1</v>
      </c>
      <c r="X844" s="56" t="s">
        <v>1</v>
      </c>
      <c r="Y844" s="90">
        <f t="shared" si="161"/>
        <v>91.66666666666666</v>
      </c>
      <c r="Z844" s="101">
        <f t="shared" si="162"/>
        <v>92.79684603089439</v>
      </c>
      <c r="AA844" s="50">
        <v>97.4693180758635</v>
      </c>
      <c r="AB844" s="47">
        <v>74.19354838709677</v>
      </c>
      <c r="AC844" s="44">
        <f t="shared" si="163"/>
        <v>91.65037565367182</v>
      </c>
      <c r="AD844" s="85">
        <v>72.00000000000001</v>
      </c>
      <c r="AE844" s="91">
        <f t="shared" si="164"/>
        <v>72.00000000000001</v>
      </c>
      <c r="AF844" s="88">
        <v>37.5</v>
      </c>
      <c r="AG844" s="80">
        <v>100</v>
      </c>
      <c r="AH844" s="92">
        <f t="shared" si="165"/>
        <v>58.33333333333333</v>
      </c>
      <c r="AI844" s="37">
        <f t="shared" si="166"/>
        <v>79.74686701529164</v>
      </c>
      <c r="AJ844" s="38">
        <f t="shared" si="167"/>
        <v>80.91005007160163</v>
      </c>
    </row>
    <row r="845" spans="1:36" ht="15">
      <c r="A845" s="17">
        <v>599</v>
      </c>
      <c r="B845" s="18">
        <v>66682</v>
      </c>
      <c r="C845" s="19" t="s">
        <v>51</v>
      </c>
      <c r="D845" s="19" t="s">
        <v>336</v>
      </c>
      <c r="E845" s="20">
        <v>5</v>
      </c>
      <c r="F845" s="48">
        <v>76.75</v>
      </c>
      <c r="G845" s="49">
        <v>98.63960113960113</v>
      </c>
      <c r="H845" s="44">
        <f t="shared" si="156"/>
        <v>84.04653371320038</v>
      </c>
      <c r="I845" s="104">
        <v>21.000000000000004</v>
      </c>
      <c r="J845" s="103">
        <f t="shared" si="157"/>
        <v>21.000000000000004</v>
      </c>
      <c r="K845" s="36">
        <f t="shared" si="158"/>
        <v>58.82792022792023</v>
      </c>
      <c r="L845" s="64">
        <v>34.72222222222222</v>
      </c>
      <c r="M845" s="65">
        <v>100</v>
      </c>
      <c r="N845" s="90">
        <f t="shared" si="159"/>
        <v>49.5580808080808</v>
      </c>
      <c r="O845" s="66">
        <v>93.15671903333663</v>
      </c>
      <c r="P845" s="57">
        <v>92.56908709999999</v>
      </c>
      <c r="Q845" s="67">
        <v>49.798474161508565</v>
      </c>
      <c r="R845" s="68">
        <v>100</v>
      </c>
      <c r="S845" s="44">
        <f t="shared" si="160"/>
        <v>83.8810700737113</v>
      </c>
      <c r="T845" s="64">
        <v>100</v>
      </c>
      <c r="U845" s="57">
        <v>83.125</v>
      </c>
      <c r="V845" s="57">
        <v>100</v>
      </c>
      <c r="W845" s="56" t="s">
        <v>1</v>
      </c>
      <c r="X845" s="56" t="s">
        <v>1</v>
      </c>
      <c r="Y845" s="90">
        <f t="shared" si="161"/>
        <v>94.37499999999999</v>
      </c>
      <c r="Z845" s="101">
        <f t="shared" si="162"/>
        <v>71.29749797914316</v>
      </c>
      <c r="AA845" s="50">
        <v>73.5374502250996</v>
      </c>
      <c r="AB845" s="47">
        <v>4.901960784313726</v>
      </c>
      <c r="AC845" s="44">
        <f t="shared" si="163"/>
        <v>56.378577864903136</v>
      </c>
      <c r="AD845" s="85">
        <v>68.4</v>
      </c>
      <c r="AE845" s="91">
        <f t="shared" si="164"/>
        <v>68.4</v>
      </c>
      <c r="AF845" s="88">
        <v>68.75</v>
      </c>
      <c r="AG845" s="80">
        <v>100</v>
      </c>
      <c r="AH845" s="92">
        <f t="shared" si="165"/>
        <v>79.16666666666666</v>
      </c>
      <c r="AI845" s="37">
        <f t="shared" si="166"/>
        <v>64.141908194615</v>
      </c>
      <c r="AJ845" s="38">
        <f t="shared" si="167"/>
        <v>66.65690549354012</v>
      </c>
    </row>
    <row r="846" spans="1:36" ht="15">
      <c r="A846" s="17">
        <v>17</v>
      </c>
      <c r="B846" s="18">
        <v>66687</v>
      </c>
      <c r="C846" s="19" t="s">
        <v>51</v>
      </c>
      <c r="D846" s="19" t="s">
        <v>141</v>
      </c>
      <c r="E846" s="20">
        <v>6</v>
      </c>
      <c r="F846" s="48">
        <v>85.55</v>
      </c>
      <c r="G846" s="49">
        <v>94.75529100529101</v>
      </c>
      <c r="H846" s="44">
        <f t="shared" si="156"/>
        <v>88.618430335097</v>
      </c>
      <c r="I846" s="104">
        <v>90.00000000000003</v>
      </c>
      <c r="J846" s="103">
        <f t="shared" si="157"/>
        <v>90.00000000000003</v>
      </c>
      <c r="K846" s="36">
        <f t="shared" si="158"/>
        <v>89.17105820105822</v>
      </c>
      <c r="L846" s="64">
        <v>87.42514970059881</v>
      </c>
      <c r="M846" s="65">
        <v>100</v>
      </c>
      <c r="N846" s="90">
        <f t="shared" si="159"/>
        <v>90.28307022318998</v>
      </c>
      <c r="O846" s="66">
        <v>69.83656572472363</v>
      </c>
      <c r="P846" s="57">
        <v>97.5824625</v>
      </c>
      <c r="Q846" s="67">
        <v>74.76294675419402</v>
      </c>
      <c r="R846" s="68" t="s">
        <v>1</v>
      </c>
      <c r="S846" s="44">
        <f t="shared" si="160"/>
        <v>80.67687041485195</v>
      </c>
      <c r="T846" s="64">
        <v>100</v>
      </c>
      <c r="U846" s="57">
        <v>95.83333333333334</v>
      </c>
      <c r="V846" s="57">
        <v>100</v>
      </c>
      <c r="W846" s="56" t="s">
        <v>1</v>
      </c>
      <c r="X846" s="56" t="s">
        <v>1</v>
      </c>
      <c r="Y846" s="90">
        <f t="shared" si="161"/>
        <v>98.6111111111111</v>
      </c>
      <c r="Z846" s="101">
        <f t="shared" si="162"/>
        <v>89.20781609762287</v>
      </c>
      <c r="AA846" s="50">
        <v>100</v>
      </c>
      <c r="AB846" s="47">
        <v>5.434782608695652</v>
      </c>
      <c r="AC846" s="44">
        <f t="shared" si="163"/>
        <v>76.3586956521739</v>
      </c>
      <c r="AD846" s="85">
        <v>75.60000000000005</v>
      </c>
      <c r="AE846" s="91">
        <f t="shared" si="164"/>
        <v>75.60000000000005</v>
      </c>
      <c r="AF846" s="88">
        <v>71.875</v>
      </c>
      <c r="AG846" s="80">
        <v>100</v>
      </c>
      <c r="AH846" s="92">
        <f t="shared" si="165"/>
        <v>81.25</v>
      </c>
      <c r="AI846" s="37">
        <f t="shared" si="166"/>
        <v>77.13463768115943</v>
      </c>
      <c r="AJ846" s="38">
        <f t="shared" si="167"/>
        <v>85.57851099337091</v>
      </c>
    </row>
    <row r="847" spans="1:36" ht="15">
      <c r="A847" s="17">
        <v>592</v>
      </c>
      <c r="B847" s="18">
        <v>68001</v>
      </c>
      <c r="C847" s="19" t="s">
        <v>43</v>
      </c>
      <c r="D847" s="19" t="s">
        <v>190</v>
      </c>
      <c r="E847" s="20" t="s">
        <v>46</v>
      </c>
      <c r="F847" s="48">
        <v>93.5</v>
      </c>
      <c r="G847" s="49">
        <v>83.94078144078144</v>
      </c>
      <c r="H847" s="44">
        <f t="shared" si="156"/>
        <v>90.3135938135938</v>
      </c>
      <c r="I847" s="104">
        <v>16</v>
      </c>
      <c r="J847" s="103">
        <f t="shared" si="157"/>
        <v>16</v>
      </c>
      <c r="K847" s="36">
        <f t="shared" si="158"/>
        <v>60.58815628815628</v>
      </c>
      <c r="L847" s="64">
        <v>36.77630780434519</v>
      </c>
      <c r="M847" s="65">
        <v>100</v>
      </c>
      <c r="N847" s="90">
        <f t="shared" si="159"/>
        <v>51.1453287579031</v>
      </c>
      <c r="O847" s="66">
        <v>94.13120486420262</v>
      </c>
      <c r="P847" s="57">
        <v>95.3964673</v>
      </c>
      <c r="Q847" s="67">
        <v>3.4009395837542935</v>
      </c>
      <c r="R847" s="68">
        <v>100</v>
      </c>
      <c r="S847" s="44">
        <f t="shared" si="160"/>
        <v>73.23215293698922</v>
      </c>
      <c r="T847" s="64">
        <v>95.27777777777779</v>
      </c>
      <c r="U847" s="57">
        <v>54</v>
      </c>
      <c r="V847" s="57">
        <v>100</v>
      </c>
      <c r="W847" s="56" t="s">
        <v>1</v>
      </c>
      <c r="X847" s="56" t="s">
        <v>1</v>
      </c>
      <c r="Y847" s="90">
        <f t="shared" si="161"/>
        <v>83.09259259259258</v>
      </c>
      <c r="Z847" s="101">
        <f t="shared" si="162"/>
        <v>65.88045581553614</v>
      </c>
      <c r="AA847" s="50">
        <v>91.5104166666667</v>
      </c>
      <c r="AB847" s="47">
        <v>41.98473282442748</v>
      </c>
      <c r="AC847" s="44">
        <f t="shared" si="163"/>
        <v>79.1289957061069</v>
      </c>
      <c r="AD847" s="85">
        <v>62.1</v>
      </c>
      <c r="AE847" s="91">
        <f t="shared" si="164"/>
        <v>62.1</v>
      </c>
      <c r="AF847" s="88">
        <v>53.125</v>
      </c>
      <c r="AG847" s="80">
        <v>100</v>
      </c>
      <c r="AH847" s="92">
        <f t="shared" si="165"/>
        <v>68.75</v>
      </c>
      <c r="AI847" s="37">
        <f t="shared" si="166"/>
        <v>72.51213104325701</v>
      </c>
      <c r="AJ847" s="38">
        <f t="shared" si="167"/>
        <v>66.81149847837642</v>
      </c>
    </row>
    <row r="848" spans="1:36" ht="15">
      <c r="A848" s="17">
        <v>638</v>
      </c>
      <c r="B848" s="18">
        <v>68013</v>
      </c>
      <c r="C848" s="19" t="s">
        <v>43</v>
      </c>
      <c r="D848" s="19" t="s">
        <v>154</v>
      </c>
      <c r="E848" s="20">
        <v>6</v>
      </c>
      <c r="F848" s="48">
        <v>0</v>
      </c>
      <c r="G848" s="49">
        <v>84.90588115588116</v>
      </c>
      <c r="H848" s="44">
        <f t="shared" si="156"/>
        <v>28.301960385293718</v>
      </c>
      <c r="I848" s="104">
        <v>5</v>
      </c>
      <c r="J848" s="103">
        <f t="shared" si="157"/>
        <v>5</v>
      </c>
      <c r="K848" s="36">
        <f t="shared" si="158"/>
        <v>18.98117623117623</v>
      </c>
      <c r="L848" s="64">
        <v>76.86567164179104</v>
      </c>
      <c r="M848" s="65">
        <v>100</v>
      </c>
      <c r="N848" s="90">
        <f t="shared" si="159"/>
        <v>82.12347354138399</v>
      </c>
      <c r="O848" s="66">
        <v>86.45487887323051</v>
      </c>
      <c r="P848" s="57">
        <v>95.5565364</v>
      </c>
      <c r="Q848" s="67">
        <v>99.59022832006703</v>
      </c>
      <c r="R848" s="68">
        <v>100</v>
      </c>
      <c r="S848" s="44">
        <f t="shared" si="160"/>
        <v>95.40041089832438</v>
      </c>
      <c r="T848" s="64">
        <v>92.36111111111111</v>
      </c>
      <c r="U848" s="57">
        <v>99.99999999999999</v>
      </c>
      <c r="V848" s="57">
        <v>94.44444444444446</v>
      </c>
      <c r="W848" s="56" t="s">
        <v>1</v>
      </c>
      <c r="X848" s="56" t="s">
        <v>1</v>
      </c>
      <c r="Y848" s="90">
        <f t="shared" si="161"/>
        <v>95.60185185185185</v>
      </c>
      <c r="Z848" s="101">
        <f t="shared" si="162"/>
        <v>89.6069042901172</v>
      </c>
      <c r="AA848" s="50">
        <v>63.8086663235033</v>
      </c>
      <c r="AB848" s="47">
        <v>5.4945054945054945</v>
      </c>
      <c r="AC848" s="44">
        <f t="shared" si="163"/>
        <v>49.23012611625385</v>
      </c>
      <c r="AD848" s="85">
        <v>60.39999999999998</v>
      </c>
      <c r="AE848" s="91">
        <f t="shared" si="164"/>
        <v>60.39999999999998</v>
      </c>
      <c r="AF848" s="88">
        <v>62.5</v>
      </c>
      <c r="AG848" s="80">
        <v>100</v>
      </c>
      <c r="AH848" s="92">
        <f t="shared" si="165"/>
        <v>75</v>
      </c>
      <c r="AI848" s="37">
        <f t="shared" si="166"/>
        <v>57.36273392866872</v>
      </c>
      <c r="AJ848" s="38">
        <f t="shared" si="167"/>
        <v>65.80850756989446</v>
      </c>
    </row>
    <row r="849" spans="1:36" ht="15">
      <c r="A849" s="17">
        <v>589</v>
      </c>
      <c r="B849" s="18">
        <v>68020</v>
      </c>
      <c r="C849" s="19" t="s">
        <v>43</v>
      </c>
      <c r="D849" s="19" t="s">
        <v>1002</v>
      </c>
      <c r="E849" s="20">
        <v>6</v>
      </c>
      <c r="F849" s="48">
        <v>49.95</v>
      </c>
      <c r="G849" s="49">
        <v>82.0558608058608</v>
      </c>
      <c r="H849" s="44">
        <f t="shared" si="156"/>
        <v>60.65195360195359</v>
      </c>
      <c r="I849" s="104">
        <v>6</v>
      </c>
      <c r="J849" s="103">
        <f t="shared" si="157"/>
        <v>6</v>
      </c>
      <c r="K849" s="36">
        <f t="shared" si="158"/>
        <v>38.791172161172156</v>
      </c>
      <c r="L849" s="64">
        <v>93.26923076923077</v>
      </c>
      <c r="M849" s="65">
        <v>100</v>
      </c>
      <c r="N849" s="90">
        <f t="shared" si="159"/>
        <v>94.79895104895104</v>
      </c>
      <c r="O849" s="66">
        <v>52.392924752773915</v>
      </c>
      <c r="P849" s="57">
        <v>97.16905084999999</v>
      </c>
      <c r="Q849" s="67">
        <v>43.27731092436975</v>
      </c>
      <c r="R849" s="68">
        <v>100</v>
      </c>
      <c r="S849" s="44">
        <f t="shared" si="160"/>
        <v>73.20982163178591</v>
      </c>
      <c r="T849" s="64">
        <v>88.75</v>
      </c>
      <c r="U849" s="57">
        <v>80</v>
      </c>
      <c r="V849" s="57">
        <v>100</v>
      </c>
      <c r="W849" s="56" t="s">
        <v>1</v>
      </c>
      <c r="X849" s="56" t="s">
        <v>1</v>
      </c>
      <c r="Y849" s="90">
        <f t="shared" si="161"/>
        <v>89.58333333333333</v>
      </c>
      <c r="Z849" s="101">
        <f t="shared" si="162"/>
        <v>86.63868138370995</v>
      </c>
      <c r="AA849" s="50">
        <v>59.059551116743</v>
      </c>
      <c r="AB849" s="47">
        <v>5.4945054945054945</v>
      </c>
      <c r="AC849" s="44">
        <f t="shared" si="163"/>
        <v>45.668289711183625</v>
      </c>
      <c r="AD849" s="85">
        <v>54.09999999999994</v>
      </c>
      <c r="AE849" s="91">
        <f t="shared" si="164"/>
        <v>54.09999999999994</v>
      </c>
      <c r="AF849" s="88">
        <v>53.125</v>
      </c>
      <c r="AG849" s="80">
        <v>100</v>
      </c>
      <c r="AH849" s="92">
        <f t="shared" si="165"/>
        <v>68.75</v>
      </c>
      <c r="AI849" s="37">
        <f t="shared" si="166"/>
        <v>52.53308784596458</v>
      </c>
      <c r="AJ849" s="38">
        <f t="shared" si="167"/>
        <v>66.83750147787877</v>
      </c>
    </row>
    <row r="850" spans="1:36" ht="15">
      <c r="A850" s="17">
        <v>149</v>
      </c>
      <c r="B850" s="18">
        <v>68051</v>
      </c>
      <c r="C850" s="19" t="s">
        <v>43</v>
      </c>
      <c r="D850" s="19" t="s">
        <v>430</v>
      </c>
      <c r="E850" s="20">
        <v>6</v>
      </c>
      <c r="F850" s="48">
        <v>98.75</v>
      </c>
      <c r="G850" s="49">
        <v>79.95370370370371</v>
      </c>
      <c r="H850" s="44">
        <f t="shared" si="156"/>
        <v>92.48456790123456</v>
      </c>
      <c r="I850" s="104">
        <v>5</v>
      </c>
      <c r="J850" s="103">
        <f t="shared" si="157"/>
        <v>5</v>
      </c>
      <c r="K850" s="36">
        <f t="shared" si="158"/>
        <v>57.49074074074073</v>
      </c>
      <c r="L850" s="64">
        <v>97.46835443037975</v>
      </c>
      <c r="M850" s="65">
        <v>100</v>
      </c>
      <c r="N850" s="90">
        <f t="shared" si="159"/>
        <v>98.04372842347524</v>
      </c>
      <c r="O850" s="66">
        <v>89.66017316017316</v>
      </c>
      <c r="P850" s="57">
        <v>97.42388905</v>
      </c>
      <c r="Q850" s="67">
        <v>37.52642706131078</v>
      </c>
      <c r="R850" s="68">
        <v>100</v>
      </c>
      <c r="S850" s="44">
        <f t="shared" si="160"/>
        <v>81.15262231787099</v>
      </c>
      <c r="T850" s="64">
        <v>100</v>
      </c>
      <c r="U850" s="57">
        <v>93.85714285714285</v>
      </c>
      <c r="V850" s="57">
        <v>98.61111111111113</v>
      </c>
      <c r="W850" s="56" t="s">
        <v>1</v>
      </c>
      <c r="X850" s="56" t="s">
        <v>1</v>
      </c>
      <c r="Y850" s="90">
        <f t="shared" si="161"/>
        <v>97.48941798941797</v>
      </c>
      <c r="Z850" s="101">
        <f t="shared" si="162"/>
        <v>92.50553996550815</v>
      </c>
      <c r="AA850" s="50">
        <v>91.7948717948718</v>
      </c>
      <c r="AB850" s="47">
        <v>5.4945054945054945</v>
      </c>
      <c r="AC850" s="44">
        <f t="shared" si="163"/>
        <v>70.21978021978022</v>
      </c>
      <c r="AD850" s="85">
        <v>51.79999999999992</v>
      </c>
      <c r="AE850" s="91">
        <f t="shared" si="164"/>
        <v>51.79999999999992</v>
      </c>
      <c r="AF850" s="88">
        <v>68.75</v>
      </c>
      <c r="AG850" s="80">
        <v>100</v>
      </c>
      <c r="AH850" s="92">
        <f t="shared" si="165"/>
        <v>79.16666666666666</v>
      </c>
      <c r="AI850" s="37">
        <f t="shared" si="166"/>
        <v>67.09721611721609</v>
      </c>
      <c r="AJ850" s="38">
        <f t="shared" si="167"/>
        <v>77.88008296606705</v>
      </c>
    </row>
    <row r="851" spans="1:36" ht="15">
      <c r="A851" s="17">
        <v>391</v>
      </c>
      <c r="B851" s="18">
        <v>68077</v>
      </c>
      <c r="C851" s="19" t="s">
        <v>43</v>
      </c>
      <c r="D851" s="19" t="s">
        <v>407</v>
      </c>
      <c r="E851" s="20">
        <v>6</v>
      </c>
      <c r="F851" s="48">
        <v>59.00000000000001</v>
      </c>
      <c r="G851" s="49">
        <v>71.0464997964998</v>
      </c>
      <c r="H851" s="44">
        <f t="shared" si="156"/>
        <v>63.015499932166605</v>
      </c>
      <c r="I851" s="104">
        <v>15.000000000000002</v>
      </c>
      <c r="J851" s="103">
        <f t="shared" si="157"/>
        <v>15.000000000000002</v>
      </c>
      <c r="K851" s="36">
        <f t="shared" si="158"/>
        <v>43.80929995929996</v>
      </c>
      <c r="L851" s="64">
        <v>65.06024096385542</v>
      </c>
      <c r="M851" s="65">
        <v>100</v>
      </c>
      <c r="N851" s="90">
        <f t="shared" si="159"/>
        <v>73.00109529025191</v>
      </c>
      <c r="O851" s="66">
        <v>91.34137319766063</v>
      </c>
      <c r="P851" s="57">
        <v>98.00744395000001</v>
      </c>
      <c r="Q851" s="67">
        <v>39.883309022713064</v>
      </c>
      <c r="R851" s="68">
        <v>100</v>
      </c>
      <c r="S851" s="44">
        <f t="shared" si="160"/>
        <v>82.30803154259343</v>
      </c>
      <c r="T851" s="64">
        <v>87.63888888888887</v>
      </c>
      <c r="U851" s="57">
        <v>87.02898550724638</v>
      </c>
      <c r="V851" s="57">
        <v>100</v>
      </c>
      <c r="W851" s="56" t="s">
        <v>1</v>
      </c>
      <c r="X851" s="56" t="s">
        <v>1</v>
      </c>
      <c r="Y851" s="90">
        <f t="shared" si="161"/>
        <v>91.55595813204508</v>
      </c>
      <c r="Z851" s="101">
        <f t="shared" si="162"/>
        <v>80.43248197303156</v>
      </c>
      <c r="AA851" s="50">
        <v>100</v>
      </c>
      <c r="AB851" s="47">
        <v>6.451612903225806</v>
      </c>
      <c r="AC851" s="44">
        <f t="shared" si="163"/>
        <v>76.61290322580645</v>
      </c>
      <c r="AD851" s="85">
        <v>62.199999999999974</v>
      </c>
      <c r="AE851" s="91">
        <f t="shared" si="164"/>
        <v>62.199999999999974</v>
      </c>
      <c r="AF851" s="88">
        <v>87.5</v>
      </c>
      <c r="AG851" s="80">
        <v>100</v>
      </c>
      <c r="AH851" s="92">
        <f t="shared" si="165"/>
        <v>91.66666666666666</v>
      </c>
      <c r="AI851" s="37">
        <f t="shared" si="166"/>
        <v>75.78021505376343</v>
      </c>
      <c r="AJ851" s="38">
        <f t="shared" si="167"/>
        <v>71.7121654945048</v>
      </c>
    </row>
    <row r="852" spans="1:36" ht="15">
      <c r="A852" s="17">
        <v>896</v>
      </c>
      <c r="B852" s="18">
        <v>68079</v>
      </c>
      <c r="C852" s="19" t="s">
        <v>43</v>
      </c>
      <c r="D852" s="19" t="s">
        <v>131</v>
      </c>
      <c r="E852" s="20">
        <v>6</v>
      </c>
      <c r="F852" s="48">
        <v>75.15</v>
      </c>
      <c r="G852" s="49">
        <v>90.97527472527473</v>
      </c>
      <c r="H852" s="44">
        <f t="shared" si="156"/>
        <v>80.42509157509159</v>
      </c>
      <c r="I852" s="104">
        <v>17</v>
      </c>
      <c r="J852" s="103">
        <f t="shared" si="157"/>
        <v>17</v>
      </c>
      <c r="K852" s="36">
        <f t="shared" si="158"/>
        <v>55.05505494505495</v>
      </c>
      <c r="L852" s="64">
        <v>67.90123456790124</v>
      </c>
      <c r="M852" s="65">
        <v>100</v>
      </c>
      <c r="N852" s="90">
        <f t="shared" si="159"/>
        <v>75.19640852974186</v>
      </c>
      <c r="O852" s="66">
        <v>80.75904484668082</v>
      </c>
      <c r="P852" s="57">
        <v>98.21566965</v>
      </c>
      <c r="Q852" s="67">
        <v>58.968277497776455</v>
      </c>
      <c r="R852" s="68">
        <v>100</v>
      </c>
      <c r="S852" s="44">
        <f t="shared" si="160"/>
        <v>84.48574799861431</v>
      </c>
      <c r="T852" s="64">
        <v>97.22222222222221</v>
      </c>
      <c r="U852" s="57">
        <v>70.74999999999999</v>
      </c>
      <c r="V852" s="57">
        <v>93.05555555555554</v>
      </c>
      <c r="W852" s="56" t="s">
        <v>1</v>
      </c>
      <c r="X852" s="56" t="s">
        <v>1</v>
      </c>
      <c r="Y852" s="90">
        <f t="shared" si="161"/>
        <v>87.00925925925924</v>
      </c>
      <c r="Z852" s="101">
        <f t="shared" si="162"/>
        <v>81.00408133486522</v>
      </c>
      <c r="AA852" s="50">
        <v>0</v>
      </c>
      <c r="AB852" s="47">
        <v>5.4945054945054945</v>
      </c>
      <c r="AC852" s="44">
        <f t="shared" si="163"/>
        <v>1.3736263736263736</v>
      </c>
      <c r="AD852" s="85">
        <v>12.600000000000005</v>
      </c>
      <c r="AE852" s="91">
        <f t="shared" si="164"/>
        <v>12.600000000000005</v>
      </c>
      <c r="AF852" s="88">
        <v>34.375</v>
      </c>
      <c r="AG852" s="80">
        <v>100</v>
      </c>
      <c r="AH852" s="92">
        <f t="shared" si="165"/>
        <v>56.24999999999999</v>
      </c>
      <c r="AI852" s="37">
        <f t="shared" si="166"/>
        <v>15.342600732600733</v>
      </c>
      <c r="AJ852" s="38">
        <f t="shared" si="167"/>
        <v>56.11583187622382</v>
      </c>
    </row>
    <row r="853" spans="1:36" ht="15">
      <c r="A853" s="17">
        <v>195</v>
      </c>
      <c r="B853" s="18">
        <v>68081</v>
      </c>
      <c r="C853" s="19" t="s">
        <v>43</v>
      </c>
      <c r="D853" s="19" t="s">
        <v>304</v>
      </c>
      <c r="E853" s="20">
        <v>1</v>
      </c>
      <c r="F853" s="48">
        <v>63.10000000000001</v>
      </c>
      <c r="G853" s="49">
        <v>73.41269841269842</v>
      </c>
      <c r="H853" s="44">
        <f t="shared" si="156"/>
        <v>66.53756613756615</v>
      </c>
      <c r="I853" s="104">
        <v>16</v>
      </c>
      <c r="J853" s="103">
        <f t="shared" si="157"/>
        <v>16</v>
      </c>
      <c r="K853" s="36">
        <f t="shared" si="158"/>
        <v>46.322539682539684</v>
      </c>
      <c r="L853" s="64">
        <v>95.86236933797909</v>
      </c>
      <c r="M853" s="65">
        <v>100</v>
      </c>
      <c r="N853" s="90">
        <f t="shared" si="159"/>
        <v>96.80273994298383</v>
      </c>
      <c r="O853" s="66">
        <v>92.34444546609318</v>
      </c>
      <c r="P853" s="57">
        <v>93.69375224999999</v>
      </c>
      <c r="Q853" s="67">
        <v>3.302761013163522</v>
      </c>
      <c r="R853" s="68">
        <v>100</v>
      </c>
      <c r="S853" s="44">
        <f t="shared" si="160"/>
        <v>72.33523968231418</v>
      </c>
      <c r="T853" s="64">
        <v>96.52777777777779</v>
      </c>
      <c r="U853" s="57">
        <v>83.75</v>
      </c>
      <c r="V853" s="57">
        <v>100</v>
      </c>
      <c r="W853" s="56" t="s">
        <v>1</v>
      </c>
      <c r="X853" s="56" t="s">
        <v>1</v>
      </c>
      <c r="Y853" s="90">
        <f t="shared" si="161"/>
        <v>93.42592592592592</v>
      </c>
      <c r="Z853" s="101">
        <f t="shared" si="162"/>
        <v>88.16270449547564</v>
      </c>
      <c r="AA853" s="50">
        <v>100</v>
      </c>
      <c r="AB853" s="47">
        <v>27.536231884057973</v>
      </c>
      <c r="AC853" s="44">
        <f t="shared" si="163"/>
        <v>81.8840579710145</v>
      </c>
      <c r="AD853" s="85">
        <v>70.5</v>
      </c>
      <c r="AE853" s="91">
        <f t="shared" si="164"/>
        <v>70.5</v>
      </c>
      <c r="AF853" s="88">
        <v>56.25</v>
      </c>
      <c r="AG853" s="80">
        <v>100</v>
      </c>
      <c r="AH853" s="92">
        <f t="shared" si="165"/>
        <v>70.83333333333333</v>
      </c>
      <c r="AI853" s="37">
        <f t="shared" si="166"/>
        <v>76.63816425120774</v>
      </c>
      <c r="AJ853" s="38">
        <f t="shared" si="167"/>
        <v>76.33730945960808</v>
      </c>
    </row>
    <row r="854" spans="1:36" ht="15">
      <c r="A854" s="17">
        <v>290</v>
      </c>
      <c r="B854" s="18">
        <v>68092</v>
      </c>
      <c r="C854" s="19" t="s">
        <v>43</v>
      </c>
      <c r="D854" s="19" t="s">
        <v>493</v>
      </c>
      <c r="E854" s="20">
        <v>6</v>
      </c>
      <c r="F854" s="48">
        <v>46.75</v>
      </c>
      <c r="G854" s="49">
        <v>87.94006919006918</v>
      </c>
      <c r="H854" s="44">
        <f t="shared" si="156"/>
        <v>60.48002306335639</v>
      </c>
      <c r="I854" s="104">
        <v>10</v>
      </c>
      <c r="J854" s="103">
        <f t="shared" si="157"/>
        <v>10</v>
      </c>
      <c r="K854" s="36">
        <f t="shared" si="158"/>
        <v>40.28801383801383</v>
      </c>
      <c r="L854" s="64">
        <v>81.75182481751825</v>
      </c>
      <c r="M854" s="65">
        <v>100</v>
      </c>
      <c r="N854" s="90">
        <f t="shared" si="159"/>
        <v>85.89913735899137</v>
      </c>
      <c r="O854" s="66">
        <v>69.29281357222875</v>
      </c>
      <c r="P854" s="57">
        <v>99.34524719999999</v>
      </c>
      <c r="Q854" s="67">
        <v>96.52705283259071</v>
      </c>
      <c r="R854" s="68">
        <v>100</v>
      </c>
      <c r="S854" s="44">
        <f t="shared" si="160"/>
        <v>91.29127840120486</v>
      </c>
      <c r="T854" s="64">
        <v>85.83333333333334</v>
      </c>
      <c r="U854" s="57">
        <v>100</v>
      </c>
      <c r="V854" s="57">
        <v>100</v>
      </c>
      <c r="W854" s="56" t="s">
        <v>1</v>
      </c>
      <c r="X854" s="56" t="s">
        <v>1</v>
      </c>
      <c r="Y854" s="90">
        <f t="shared" si="161"/>
        <v>95.27777777777777</v>
      </c>
      <c r="Z854" s="101">
        <f t="shared" si="162"/>
        <v>89.87549619300842</v>
      </c>
      <c r="AA854" s="50">
        <v>64.2880141363126</v>
      </c>
      <c r="AB854" s="47">
        <v>39.784946236559136</v>
      </c>
      <c r="AC854" s="44">
        <f t="shared" si="163"/>
        <v>58.16224716137423</v>
      </c>
      <c r="AD854" s="85">
        <v>76.30000000000003</v>
      </c>
      <c r="AE854" s="91">
        <f t="shared" si="164"/>
        <v>76.30000000000003</v>
      </c>
      <c r="AF854" s="88">
        <v>87.5</v>
      </c>
      <c r="AG854" s="80">
        <v>100</v>
      </c>
      <c r="AH854" s="92">
        <f t="shared" si="165"/>
        <v>91.66666666666666</v>
      </c>
      <c r="AI854" s="37">
        <f t="shared" si="166"/>
        <v>69.69986515273293</v>
      </c>
      <c r="AJ854" s="38">
        <f t="shared" si="167"/>
        <v>73.90531040992686</v>
      </c>
    </row>
    <row r="855" spans="1:36" ht="15">
      <c r="A855" s="17">
        <v>167</v>
      </c>
      <c r="B855" s="18">
        <v>68101</v>
      </c>
      <c r="C855" s="19" t="s">
        <v>43</v>
      </c>
      <c r="D855" s="19" t="s">
        <v>780</v>
      </c>
      <c r="E855" s="20">
        <v>6</v>
      </c>
      <c r="F855" s="48">
        <v>66.9</v>
      </c>
      <c r="G855" s="49">
        <v>85.4614367114367</v>
      </c>
      <c r="H855" s="44">
        <f t="shared" si="156"/>
        <v>73.0871455704789</v>
      </c>
      <c r="I855" s="104">
        <v>5</v>
      </c>
      <c r="J855" s="103">
        <f t="shared" si="157"/>
        <v>5</v>
      </c>
      <c r="K855" s="36">
        <f t="shared" si="158"/>
        <v>45.85228734228733</v>
      </c>
      <c r="L855" s="64">
        <v>97.6958525345622</v>
      </c>
      <c r="M855" s="65">
        <v>100</v>
      </c>
      <c r="N855" s="90">
        <f t="shared" si="159"/>
        <v>98.21952241307079</v>
      </c>
      <c r="O855" s="66">
        <v>95.3238047765261</v>
      </c>
      <c r="P855" s="57">
        <v>97.443794</v>
      </c>
      <c r="Q855" s="67">
        <v>52.87896592244419</v>
      </c>
      <c r="R855" s="68" t="s">
        <v>1</v>
      </c>
      <c r="S855" s="44">
        <f t="shared" si="160"/>
        <v>81.83101186534446</v>
      </c>
      <c r="T855" s="64">
        <v>94.16666666666667</v>
      </c>
      <c r="U855" s="57">
        <v>97.5</v>
      </c>
      <c r="V855" s="57">
        <v>100</v>
      </c>
      <c r="W855" s="56" t="s">
        <v>1</v>
      </c>
      <c r="X855" s="56" t="s">
        <v>1</v>
      </c>
      <c r="Y855" s="90">
        <f t="shared" si="161"/>
        <v>97.22222222222221</v>
      </c>
      <c r="Z855" s="101">
        <f t="shared" si="162"/>
        <v>92.7358469919947</v>
      </c>
      <c r="AA855" s="50">
        <v>84.0812968849333</v>
      </c>
      <c r="AB855" s="47">
        <v>5.4945054945054945</v>
      </c>
      <c r="AC855" s="44">
        <f t="shared" si="163"/>
        <v>64.43459903732635</v>
      </c>
      <c r="AD855" s="85">
        <v>74.70000000000002</v>
      </c>
      <c r="AE855" s="91">
        <f t="shared" si="164"/>
        <v>74.70000000000002</v>
      </c>
      <c r="AF855" s="88">
        <v>87.5</v>
      </c>
      <c r="AG855" s="80">
        <v>100</v>
      </c>
      <c r="AH855" s="92">
        <f t="shared" si="165"/>
        <v>91.66666666666666</v>
      </c>
      <c r="AI855" s="37">
        <f t="shared" si="166"/>
        <v>72.61845281990739</v>
      </c>
      <c r="AJ855" s="38">
        <f t="shared" si="167"/>
        <v>77.32391681042704</v>
      </c>
    </row>
    <row r="856" spans="1:36" ht="15">
      <c r="A856" s="17">
        <v>116</v>
      </c>
      <c r="B856" s="18">
        <v>68121</v>
      </c>
      <c r="C856" s="19" t="s">
        <v>43</v>
      </c>
      <c r="D856" s="19" t="s">
        <v>112</v>
      </c>
      <c r="E856" s="20">
        <v>6</v>
      </c>
      <c r="F856" s="48">
        <v>88.60000000000001</v>
      </c>
      <c r="G856" s="49">
        <v>95.23148148148147</v>
      </c>
      <c r="H856" s="44">
        <f t="shared" si="156"/>
        <v>90.81049382716049</v>
      </c>
      <c r="I856" s="104">
        <v>16</v>
      </c>
      <c r="J856" s="103">
        <f t="shared" si="157"/>
        <v>16</v>
      </c>
      <c r="K856" s="36">
        <f t="shared" si="158"/>
        <v>60.88629629629629</v>
      </c>
      <c r="L856" s="64">
        <v>97.35449735449735</v>
      </c>
      <c r="M856" s="65">
        <v>100</v>
      </c>
      <c r="N856" s="90">
        <f t="shared" si="159"/>
        <v>97.95574795574797</v>
      </c>
      <c r="O856" s="66">
        <v>96.1074118913102</v>
      </c>
      <c r="P856" s="57">
        <v>99.8219599</v>
      </c>
      <c r="Q856" s="67">
        <v>84.78460128322641</v>
      </c>
      <c r="R856" s="68">
        <v>100</v>
      </c>
      <c r="S856" s="44">
        <f t="shared" si="160"/>
        <v>95.17849326863416</v>
      </c>
      <c r="T856" s="64">
        <v>96.38888888888889</v>
      </c>
      <c r="U856" s="57">
        <v>92.25</v>
      </c>
      <c r="V856" s="57">
        <v>100</v>
      </c>
      <c r="W856" s="56" t="s">
        <v>1</v>
      </c>
      <c r="X856" s="56" t="s">
        <v>1</v>
      </c>
      <c r="Y856" s="90">
        <f t="shared" si="161"/>
        <v>96.21296296296296</v>
      </c>
      <c r="Z856" s="101">
        <f t="shared" si="162"/>
        <v>96.64875805760315</v>
      </c>
      <c r="AA856" s="50">
        <v>69.6347606837607</v>
      </c>
      <c r="AB856" s="47">
        <v>18.681318681318682</v>
      </c>
      <c r="AC856" s="44">
        <f t="shared" si="163"/>
        <v>56.8964001831502</v>
      </c>
      <c r="AD856" s="85">
        <v>58.19999999999996</v>
      </c>
      <c r="AE856" s="91">
        <f t="shared" si="164"/>
        <v>58.19999999999996</v>
      </c>
      <c r="AF856" s="88">
        <v>68.75</v>
      </c>
      <c r="AG856" s="80">
        <v>100</v>
      </c>
      <c r="AH856" s="92">
        <f t="shared" si="165"/>
        <v>79.16666666666666</v>
      </c>
      <c r="AI856" s="37">
        <f t="shared" si="166"/>
        <v>61.69808009768009</v>
      </c>
      <c r="AJ856" s="38">
        <f t="shared" si="167"/>
        <v>79.01106231736486</v>
      </c>
    </row>
    <row r="857" spans="1:36" ht="15">
      <c r="A857" s="17">
        <v>291</v>
      </c>
      <c r="B857" s="18">
        <v>68132</v>
      </c>
      <c r="C857" s="19" t="s">
        <v>43</v>
      </c>
      <c r="D857" s="19" t="s">
        <v>414</v>
      </c>
      <c r="E857" s="20">
        <v>6</v>
      </c>
      <c r="F857" s="48">
        <v>68.2</v>
      </c>
      <c r="G857" s="49">
        <v>76.66666666666667</v>
      </c>
      <c r="H857" s="44">
        <f t="shared" si="156"/>
        <v>71.02222222222223</v>
      </c>
      <c r="I857" s="104">
        <v>21.000000000000004</v>
      </c>
      <c r="J857" s="103">
        <f t="shared" si="157"/>
        <v>21.000000000000004</v>
      </c>
      <c r="K857" s="36">
        <f t="shared" si="158"/>
        <v>51.013333333333335</v>
      </c>
      <c r="L857" s="64">
        <v>56.896551724137936</v>
      </c>
      <c r="M857" s="65">
        <v>100</v>
      </c>
      <c r="N857" s="90">
        <f t="shared" si="159"/>
        <v>66.69278996865204</v>
      </c>
      <c r="O857" s="66">
        <v>86.4146614909046</v>
      </c>
      <c r="P857" s="57">
        <v>95.11346805000001</v>
      </c>
      <c r="Q857" s="67">
        <v>93.03621169916435</v>
      </c>
      <c r="R857" s="68">
        <v>100</v>
      </c>
      <c r="S857" s="44">
        <f t="shared" si="160"/>
        <v>93.64108531001725</v>
      </c>
      <c r="T857" s="64">
        <v>92.63888888888889</v>
      </c>
      <c r="U857" s="57">
        <v>97.3913043478261</v>
      </c>
      <c r="V857" s="57">
        <v>100</v>
      </c>
      <c r="W857" s="56" t="s">
        <v>1</v>
      </c>
      <c r="X857" s="56" t="s">
        <v>1</v>
      </c>
      <c r="Y857" s="90">
        <f t="shared" si="161"/>
        <v>96.676731078905</v>
      </c>
      <c r="Z857" s="101">
        <f t="shared" si="162"/>
        <v>82.51239034434961</v>
      </c>
      <c r="AA857" s="50">
        <v>96.6666666666667</v>
      </c>
      <c r="AB857" s="47">
        <v>5.4945054945054945</v>
      </c>
      <c r="AC857" s="44">
        <f t="shared" si="163"/>
        <v>73.87362637362641</v>
      </c>
      <c r="AD857" s="85">
        <v>62.49999999999995</v>
      </c>
      <c r="AE857" s="91">
        <f t="shared" si="164"/>
        <v>62.49999999999995</v>
      </c>
      <c r="AF857" s="88">
        <v>90.625</v>
      </c>
      <c r="AG857" s="80">
        <v>100</v>
      </c>
      <c r="AH857" s="92">
        <f t="shared" si="165"/>
        <v>93.75</v>
      </c>
      <c r="AI857" s="37">
        <f t="shared" si="166"/>
        <v>74.81593406593407</v>
      </c>
      <c r="AJ857" s="38">
        <f t="shared" si="167"/>
        <v>73.9036420586217</v>
      </c>
    </row>
    <row r="858" spans="1:36" ht="15">
      <c r="A858" s="17">
        <v>961</v>
      </c>
      <c r="B858" s="18">
        <v>68147</v>
      </c>
      <c r="C858" s="19" t="s">
        <v>43</v>
      </c>
      <c r="D858" s="19" t="s">
        <v>753</v>
      </c>
      <c r="E858" s="20">
        <v>6</v>
      </c>
      <c r="F858" s="48">
        <v>68.65</v>
      </c>
      <c r="G858" s="49">
        <v>94.30555555555556</v>
      </c>
      <c r="H858" s="44">
        <f t="shared" si="156"/>
        <v>77.20185185185184</v>
      </c>
      <c r="I858" s="104">
        <v>16</v>
      </c>
      <c r="J858" s="103">
        <f t="shared" si="157"/>
        <v>16</v>
      </c>
      <c r="K858" s="36">
        <f t="shared" si="158"/>
        <v>52.7211111111111</v>
      </c>
      <c r="L858" s="64">
        <v>11.538461538461542</v>
      </c>
      <c r="M858" s="65">
        <v>100</v>
      </c>
      <c r="N858" s="90">
        <f t="shared" si="159"/>
        <v>31.643356643356647</v>
      </c>
      <c r="O858" s="66">
        <v>69.75073051606562</v>
      </c>
      <c r="P858" s="57">
        <v>87.02985220000001</v>
      </c>
      <c r="Q858" s="67">
        <v>30.258620689655174</v>
      </c>
      <c r="R858" s="68" t="s">
        <v>1</v>
      </c>
      <c r="S858" s="44">
        <f t="shared" si="160"/>
        <v>62.307434634530736</v>
      </c>
      <c r="T858" s="64">
        <v>100</v>
      </c>
      <c r="U858" s="57">
        <v>92.5</v>
      </c>
      <c r="V858" s="57">
        <v>100</v>
      </c>
      <c r="W858" s="56" t="s">
        <v>1</v>
      </c>
      <c r="X858" s="56" t="s">
        <v>1</v>
      </c>
      <c r="Y858" s="90">
        <f t="shared" si="161"/>
        <v>97.49999999999999</v>
      </c>
      <c r="Z858" s="101">
        <f t="shared" si="162"/>
        <v>57.26145600612675</v>
      </c>
      <c r="AA858" s="50">
        <v>0</v>
      </c>
      <c r="AB858" s="47">
        <v>5.4945054945054945</v>
      </c>
      <c r="AC858" s="44">
        <f t="shared" si="163"/>
        <v>1.3736263736263736</v>
      </c>
      <c r="AD858" s="85">
        <v>76.80000000000008</v>
      </c>
      <c r="AE858" s="91">
        <f t="shared" si="164"/>
        <v>76.80000000000008</v>
      </c>
      <c r="AF858" s="88">
        <v>90.625</v>
      </c>
      <c r="AG858" s="80">
        <v>100</v>
      </c>
      <c r="AH858" s="92">
        <f t="shared" si="165"/>
        <v>93.75</v>
      </c>
      <c r="AI858" s="37">
        <f t="shared" si="166"/>
        <v>39.962600732600755</v>
      </c>
      <c r="AJ858" s="38">
        <f t="shared" si="167"/>
        <v>51.16373044506582</v>
      </c>
    </row>
    <row r="859" spans="1:36" ht="15">
      <c r="A859" s="17">
        <v>641</v>
      </c>
      <c r="B859" s="18">
        <v>68152</v>
      </c>
      <c r="C859" s="19" t="s">
        <v>43</v>
      </c>
      <c r="D859" s="19" t="s">
        <v>707</v>
      </c>
      <c r="E859" s="20">
        <v>6</v>
      </c>
      <c r="F859" s="48">
        <v>50.550000000000004</v>
      </c>
      <c r="G859" s="49">
        <v>91.88492063492063</v>
      </c>
      <c r="H859" s="44">
        <f t="shared" si="156"/>
        <v>64.32830687830688</v>
      </c>
      <c r="I859" s="104">
        <v>6</v>
      </c>
      <c r="J859" s="103">
        <f t="shared" si="157"/>
        <v>6</v>
      </c>
      <c r="K859" s="36">
        <f t="shared" si="158"/>
        <v>40.996984126984124</v>
      </c>
      <c r="L859" s="64">
        <v>83.09859154929578</v>
      </c>
      <c r="M859" s="65">
        <v>100</v>
      </c>
      <c r="N859" s="90">
        <f t="shared" si="159"/>
        <v>86.93982074263764</v>
      </c>
      <c r="O859" s="66">
        <v>61.498469043654836</v>
      </c>
      <c r="P859" s="57">
        <v>97.90067825</v>
      </c>
      <c r="Q859" s="67">
        <v>72.03947368421053</v>
      </c>
      <c r="R859" s="68" t="s">
        <v>1</v>
      </c>
      <c r="S859" s="44">
        <f t="shared" si="160"/>
        <v>77.0979906132514</v>
      </c>
      <c r="T859" s="64">
        <v>95.41666666666666</v>
      </c>
      <c r="U859" s="57">
        <v>84.99999999999999</v>
      </c>
      <c r="V859" s="57">
        <v>98.61111111111113</v>
      </c>
      <c r="W859" s="56" t="s">
        <v>1</v>
      </c>
      <c r="X859" s="56" t="s">
        <v>1</v>
      </c>
      <c r="Y859" s="90">
        <f t="shared" si="161"/>
        <v>93.00925925925925</v>
      </c>
      <c r="Z859" s="101">
        <f t="shared" si="162"/>
        <v>85.24710034522323</v>
      </c>
      <c r="AA859" s="50">
        <v>55.5808710201134</v>
      </c>
      <c r="AB859" s="47">
        <v>5.4945054945054945</v>
      </c>
      <c r="AC859" s="44">
        <f t="shared" si="163"/>
        <v>43.05927963871142</v>
      </c>
      <c r="AD859" s="85">
        <v>49.09999999999997</v>
      </c>
      <c r="AE859" s="91">
        <f t="shared" si="164"/>
        <v>49.09999999999997</v>
      </c>
      <c r="AF859" s="88">
        <v>53.125</v>
      </c>
      <c r="AG859" s="80">
        <v>100</v>
      </c>
      <c r="AH859" s="92">
        <f t="shared" si="165"/>
        <v>68.75</v>
      </c>
      <c r="AI859" s="37">
        <f t="shared" si="166"/>
        <v>49.80828247397942</v>
      </c>
      <c r="AJ859" s="38">
        <f t="shared" si="167"/>
        <v>65.76543174020226</v>
      </c>
    </row>
    <row r="860" spans="1:36" ht="15">
      <c r="A860" s="17">
        <v>1066</v>
      </c>
      <c r="B860" s="18">
        <v>68160</v>
      </c>
      <c r="C860" s="19" t="s">
        <v>43</v>
      </c>
      <c r="D860" s="19" t="s">
        <v>923</v>
      </c>
      <c r="E860" s="20">
        <v>6</v>
      </c>
      <c r="F860" s="48">
        <v>0</v>
      </c>
      <c r="G860" s="49">
        <v>0</v>
      </c>
      <c r="H860" s="44">
        <f t="shared" si="156"/>
        <v>0</v>
      </c>
      <c r="I860" s="104">
        <v>5</v>
      </c>
      <c r="J860" s="103">
        <f t="shared" si="157"/>
        <v>5</v>
      </c>
      <c r="K860" s="36">
        <f t="shared" si="158"/>
        <v>2</v>
      </c>
      <c r="L860" s="64">
        <v>87.65432098765432</v>
      </c>
      <c r="M860" s="65">
        <v>0</v>
      </c>
      <c r="N860" s="90">
        <f t="shared" si="159"/>
        <v>67.73288439955105</v>
      </c>
      <c r="O860" s="66">
        <v>59.78033430855755</v>
      </c>
      <c r="P860" s="57">
        <v>100</v>
      </c>
      <c r="Q860" s="67">
        <v>7.036247334754798</v>
      </c>
      <c r="R860" s="68">
        <v>100</v>
      </c>
      <c r="S860" s="44">
        <f t="shared" si="160"/>
        <v>66.70414541082809</v>
      </c>
      <c r="T860" s="64">
        <v>82.5</v>
      </c>
      <c r="U860" s="57">
        <v>65</v>
      </c>
      <c r="V860" s="57">
        <v>64.35185185185183</v>
      </c>
      <c r="W860" s="56" t="s">
        <v>1</v>
      </c>
      <c r="X860" s="56" t="s">
        <v>1</v>
      </c>
      <c r="Y860" s="90">
        <f t="shared" si="161"/>
        <v>70.61728395061728</v>
      </c>
      <c r="Z860" s="101">
        <f t="shared" si="162"/>
        <v>68.0959438154156</v>
      </c>
      <c r="AA860" s="50">
        <v>20.2231553631554</v>
      </c>
      <c r="AB860" s="47">
        <v>6.593406593406594</v>
      </c>
      <c r="AC860" s="44">
        <f t="shared" si="163"/>
        <v>16.8157181707182</v>
      </c>
      <c r="AD860" s="85">
        <v>3.5999999999999996</v>
      </c>
      <c r="AE860" s="91">
        <f t="shared" si="164"/>
        <v>3.5999999999999996</v>
      </c>
      <c r="AF860" s="88">
        <v>40.625</v>
      </c>
      <c r="AG860" s="80">
        <v>100</v>
      </c>
      <c r="AH860" s="92">
        <f t="shared" si="165"/>
        <v>60.41666666666666</v>
      </c>
      <c r="AI860" s="37">
        <f t="shared" si="166"/>
        <v>22.01171635771637</v>
      </c>
      <c r="AJ860" s="38">
        <f t="shared" si="167"/>
        <v>41.051486815022706</v>
      </c>
    </row>
    <row r="861" spans="1:36" ht="15">
      <c r="A861" s="17">
        <v>419</v>
      </c>
      <c r="B861" s="18">
        <v>68162</v>
      </c>
      <c r="C861" s="19" t="s">
        <v>43</v>
      </c>
      <c r="D861" s="19" t="s">
        <v>575</v>
      </c>
      <c r="E861" s="20">
        <v>6</v>
      </c>
      <c r="F861" s="48">
        <v>82.4</v>
      </c>
      <c r="G861" s="49">
        <v>85.56471306471308</v>
      </c>
      <c r="H861" s="44">
        <f t="shared" si="156"/>
        <v>83.45490435490436</v>
      </c>
      <c r="I861" s="104">
        <v>69.00000000000001</v>
      </c>
      <c r="J861" s="103">
        <f t="shared" si="157"/>
        <v>69.00000000000001</v>
      </c>
      <c r="K861" s="36">
        <f t="shared" si="158"/>
        <v>77.67294261294262</v>
      </c>
      <c r="L861" s="64">
        <v>94.28571428571428</v>
      </c>
      <c r="M861" s="65">
        <v>100</v>
      </c>
      <c r="N861" s="90">
        <f t="shared" si="159"/>
        <v>95.58441558441558</v>
      </c>
      <c r="O861" s="66">
        <v>98.78193701723113</v>
      </c>
      <c r="P861" s="57">
        <v>99.66320425</v>
      </c>
      <c r="Q861" s="67">
        <v>36.484375</v>
      </c>
      <c r="R861" s="68">
        <v>100</v>
      </c>
      <c r="S861" s="44">
        <f t="shared" si="160"/>
        <v>83.73237906680778</v>
      </c>
      <c r="T861" s="64">
        <v>97.22222222222221</v>
      </c>
      <c r="U861" s="57">
        <v>92.3913043478261</v>
      </c>
      <c r="V861" s="57">
        <v>100</v>
      </c>
      <c r="W861" s="56" t="s">
        <v>1</v>
      </c>
      <c r="X861" s="56" t="s">
        <v>1</v>
      </c>
      <c r="Y861" s="90">
        <f t="shared" si="161"/>
        <v>96.5378421900161</v>
      </c>
      <c r="Z861" s="101">
        <f t="shared" si="162"/>
        <v>92.02058628412522</v>
      </c>
      <c r="AA861" s="50">
        <v>0</v>
      </c>
      <c r="AB861" s="47">
        <v>15.555555555555555</v>
      </c>
      <c r="AC861" s="44">
        <f t="shared" si="163"/>
        <v>3.888888888888889</v>
      </c>
      <c r="AD861" s="85">
        <v>55</v>
      </c>
      <c r="AE861" s="91">
        <f t="shared" si="164"/>
        <v>55</v>
      </c>
      <c r="AF861" s="88">
        <v>56.25</v>
      </c>
      <c r="AG861" s="80">
        <v>100</v>
      </c>
      <c r="AH861" s="92">
        <f t="shared" si="165"/>
        <v>70.83333333333333</v>
      </c>
      <c r="AI861" s="37">
        <f t="shared" si="166"/>
        <v>30.907407407407405</v>
      </c>
      <c r="AJ861" s="38">
        <f t="shared" si="167"/>
        <v>70.81710388687335</v>
      </c>
    </row>
    <row r="862" spans="1:36" ht="15">
      <c r="A862" s="17">
        <v>815</v>
      </c>
      <c r="B862" s="18">
        <v>68167</v>
      </c>
      <c r="C862" s="19" t="s">
        <v>43</v>
      </c>
      <c r="D862" s="19" t="s">
        <v>725</v>
      </c>
      <c r="E862" s="20">
        <v>6</v>
      </c>
      <c r="F862" s="48">
        <v>56.35000000000001</v>
      </c>
      <c r="G862" s="49">
        <v>0</v>
      </c>
      <c r="H862" s="44">
        <f t="shared" si="156"/>
        <v>37.56666666666667</v>
      </c>
      <c r="I862" s="104">
        <v>21.000000000000004</v>
      </c>
      <c r="J862" s="103">
        <f t="shared" si="157"/>
        <v>21.000000000000004</v>
      </c>
      <c r="K862" s="36">
        <f t="shared" si="158"/>
        <v>30.940000000000005</v>
      </c>
      <c r="L862" s="64">
        <v>96</v>
      </c>
      <c r="M862" s="65">
        <v>100</v>
      </c>
      <c r="N862" s="90">
        <f t="shared" si="159"/>
        <v>96.9090909090909</v>
      </c>
      <c r="O862" s="66">
        <v>94.83326357662327</v>
      </c>
      <c r="P862" s="57">
        <v>99.2885674</v>
      </c>
      <c r="Q862" s="67">
        <v>44.24903271192402</v>
      </c>
      <c r="R862" s="68" t="s">
        <v>1</v>
      </c>
      <c r="S862" s="44">
        <f t="shared" si="160"/>
        <v>79.40729396624732</v>
      </c>
      <c r="T862" s="64">
        <v>95.27777777777779</v>
      </c>
      <c r="U862" s="57">
        <v>89.99999999999999</v>
      </c>
      <c r="V862" s="57">
        <v>98.61111111111113</v>
      </c>
      <c r="W862" s="56" t="s">
        <v>1</v>
      </c>
      <c r="X862" s="56" t="s">
        <v>1</v>
      </c>
      <c r="Y862" s="90">
        <f t="shared" si="161"/>
        <v>94.62962962962962</v>
      </c>
      <c r="Z862" s="101">
        <f t="shared" si="162"/>
        <v>90.76144518031026</v>
      </c>
      <c r="AA862" s="50">
        <v>0</v>
      </c>
      <c r="AB862" s="47">
        <v>8.791208791208792</v>
      </c>
      <c r="AC862" s="44">
        <f t="shared" si="163"/>
        <v>2.197802197802198</v>
      </c>
      <c r="AD862" s="85">
        <v>59.899999999999956</v>
      </c>
      <c r="AE862" s="91">
        <f t="shared" si="164"/>
        <v>59.899999999999956</v>
      </c>
      <c r="AF862" s="88">
        <v>34.375</v>
      </c>
      <c r="AG862" s="80">
        <v>100</v>
      </c>
      <c r="AH862" s="92">
        <f t="shared" si="165"/>
        <v>56.24999999999999</v>
      </c>
      <c r="AI862" s="37">
        <f t="shared" si="166"/>
        <v>28.395494505494494</v>
      </c>
      <c r="AJ862" s="38">
        <f t="shared" si="167"/>
        <v>60.087370941803485</v>
      </c>
    </row>
    <row r="863" spans="1:36" ht="15">
      <c r="A863" s="17">
        <v>881</v>
      </c>
      <c r="B863" s="18">
        <v>68169</v>
      </c>
      <c r="C863" s="19" t="s">
        <v>43</v>
      </c>
      <c r="D863" s="19" t="s">
        <v>795</v>
      </c>
      <c r="E863" s="20">
        <v>6</v>
      </c>
      <c r="F863" s="48">
        <v>70.55000000000001</v>
      </c>
      <c r="G863" s="49">
        <v>79.07814407814409</v>
      </c>
      <c r="H863" s="44">
        <f t="shared" si="156"/>
        <v>73.3927146927147</v>
      </c>
      <c r="I863" s="104">
        <v>16</v>
      </c>
      <c r="J863" s="103">
        <f t="shared" si="157"/>
        <v>16</v>
      </c>
      <c r="K863" s="36">
        <f t="shared" si="158"/>
        <v>50.43562881562882</v>
      </c>
      <c r="L863" s="64">
        <v>95.48387096774194</v>
      </c>
      <c r="M863" s="65">
        <v>0</v>
      </c>
      <c r="N863" s="90">
        <f t="shared" si="159"/>
        <v>73.78299120234604</v>
      </c>
      <c r="O863" s="66">
        <v>87.41692238332777</v>
      </c>
      <c r="P863" s="57">
        <v>89.54979985</v>
      </c>
      <c r="Q863" s="67">
        <v>77.80678851174935</v>
      </c>
      <c r="R863" s="68" t="s">
        <v>1</v>
      </c>
      <c r="S863" s="44">
        <f t="shared" si="160"/>
        <v>84.87142576695382</v>
      </c>
      <c r="T863" s="64">
        <v>58.05555555555556</v>
      </c>
      <c r="U863" s="57">
        <v>64.6969696969697</v>
      </c>
      <c r="V863" s="57">
        <v>100</v>
      </c>
      <c r="W863" s="56" t="s">
        <v>1</v>
      </c>
      <c r="X863" s="56" t="s">
        <v>1</v>
      </c>
      <c r="Y863" s="90">
        <f t="shared" si="161"/>
        <v>74.25084175084174</v>
      </c>
      <c r="Z863" s="101">
        <f t="shared" si="162"/>
        <v>77.44357439465949</v>
      </c>
      <c r="AA863" s="50">
        <v>0</v>
      </c>
      <c r="AB863" s="47">
        <v>5.4945054945054945</v>
      </c>
      <c r="AC863" s="44">
        <f t="shared" si="163"/>
        <v>1.3736263736263736</v>
      </c>
      <c r="AD863" s="85">
        <v>48.99999999999992</v>
      </c>
      <c r="AE863" s="91">
        <f t="shared" si="164"/>
        <v>48.99999999999992</v>
      </c>
      <c r="AF863" s="88">
        <v>46.875</v>
      </c>
      <c r="AG863" s="80">
        <v>100</v>
      </c>
      <c r="AH863" s="92">
        <f t="shared" si="165"/>
        <v>64.58333333333333</v>
      </c>
      <c r="AI863" s="37">
        <f t="shared" si="166"/>
        <v>26.715934065934043</v>
      </c>
      <c r="AJ863" s="38">
        <f t="shared" si="167"/>
        <v>56.82369318023572</v>
      </c>
    </row>
    <row r="864" spans="1:36" ht="15">
      <c r="A864" s="17">
        <v>649</v>
      </c>
      <c r="B864" s="18">
        <v>68176</v>
      </c>
      <c r="C864" s="19" t="s">
        <v>43</v>
      </c>
      <c r="D864" s="19" t="s">
        <v>812</v>
      </c>
      <c r="E864" s="20">
        <v>6</v>
      </c>
      <c r="F864" s="48">
        <v>68.15</v>
      </c>
      <c r="G864" s="49">
        <v>70.40801790801791</v>
      </c>
      <c r="H864" s="44">
        <f t="shared" si="156"/>
        <v>68.90267263600597</v>
      </c>
      <c r="I864" s="104">
        <v>11</v>
      </c>
      <c r="J864" s="103">
        <f t="shared" si="157"/>
        <v>11</v>
      </c>
      <c r="K864" s="36">
        <f t="shared" si="158"/>
        <v>45.741603581603584</v>
      </c>
      <c r="L864" s="64">
        <v>76.19047619047619</v>
      </c>
      <c r="M864" s="65">
        <v>100</v>
      </c>
      <c r="N864" s="90">
        <f t="shared" si="159"/>
        <v>81.6017316017316</v>
      </c>
      <c r="O864" s="66">
        <v>87.48328337198268</v>
      </c>
      <c r="P864" s="57">
        <v>96.52349500000001</v>
      </c>
      <c r="Q864" s="67">
        <v>93.38235294117648</v>
      </c>
      <c r="R864" s="68" t="s">
        <v>1</v>
      </c>
      <c r="S864" s="44">
        <f t="shared" si="160"/>
        <v>92.40525436869615</v>
      </c>
      <c r="T864" s="64">
        <v>99.30555555555554</v>
      </c>
      <c r="U864" s="57">
        <v>96.66666666666669</v>
      </c>
      <c r="V864" s="57">
        <v>93.05555555555556</v>
      </c>
      <c r="W864" s="56" t="s">
        <v>1</v>
      </c>
      <c r="X864" s="56" t="s">
        <v>1</v>
      </c>
      <c r="Y864" s="90">
        <f t="shared" si="161"/>
        <v>96.3425925925926</v>
      </c>
      <c r="Z864" s="101">
        <f t="shared" si="162"/>
        <v>88.5966655249669</v>
      </c>
      <c r="AA864" s="50">
        <v>0</v>
      </c>
      <c r="AB864" s="47">
        <v>5.4945054945054945</v>
      </c>
      <c r="AC864" s="44">
        <f t="shared" si="163"/>
        <v>1.3736263736263736</v>
      </c>
      <c r="AD864" s="85">
        <v>77.20000000000002</v>
      </c>
      <c r="AE864" s="91">
        <f t="shared" si="164"/>
        <v>77.20000000000002</v>
      </c>
      <c r="AF864" s="88">
        <v>93.75</v>
      </c>
      <c r="AG864" s="80">
        <v>100</v>
      </c>
      <c r="AH864" s="92">
        <f t="shared" si="165"/>
        <v>95.83333333333333</v>
      </c>
      <c r="AI864" s="37">
        <f t="shared" si="166"/>
        <v>40.485934065934075</v>
      </c>
      <c r="AJ864" s="38">
        <f t="shared" si="167"/>
        <v>65.59243369858439</v>
      </c>
    </row>
    <row r="865" spans="1:36" ht="15">
      <c r="A865" s="17">
        <v>685</v>
      </c>
      <c r="B865" s="18">
        <v>68179</v>
      </c>
      <c r="C865" s="19" t="s">
        <v>43</v>
      </c>
      <c r="D865" s="19" t="s">
        <v>256</v>
      </c>
      <c r="E865" s="20">
        <v>6</v>
      </c>
      <c r="F865" s="48">
        <v>65.64999999999999</v>
      </c>
      <c r="G865" s="49">
        <v>91.65954415954417</v>
      </c>
      <c r="H865" s="44">
        <f t="shared" si="156"/>
        <v>74.31984805318137</v>
      </c>
      <c r="I865" s="104">
        <v>35</v>
      </c>
      <c r="J865" s="103">
        <f t="shared" si="157"/>
        <v>35</v>
      </c>
      <c r="K865" s="36">
        <f t="shared" si="158"/>
        <v>58.591908831908825</v>
      </c>
      <c r="L865" s="64">
        <v>91.78082191780823</v>
      </c>
      <c r="M865" s="65">
        <v>100</v>
      </c>
      <c r="N865" s="90">
        <f t="shared" si="159"/>
        <v>93.64881693648817</v>
      </c>
      <c r="O865" s="66">
        <v>84.88370834225448</v>
      </c>
      <c r="P865" s="57">
        <v>97.72802825000001</v>
      </c>
      <c r="Q865" s="67">
        <v>70.29449423815622</v>
      </c>
      <c r="R865" s="68">
        <v>100</v>
      </c>
      <c r="S865" s="44">
        <f t="shared" si="160"/>
        <v>88.22655770760268</v>
      </c>
      <c r="T865" s="64">
        <v>97.22222222222221</v>
      </c>
      <c r="U865" s="57">
        <v>90</v>
      </c>
      <c r="V865" s="57">
        <v>100</v>
      </c>
      <c r="W865" s="56" t="s">
        <v>1</v>
      </c>
      <c r="X865" s="56" t="s">
        <v>1</v>
      </c>
      <c r="Y865" s="90">
        <f t="shared" si="161"/>
        <v>95.74074074074073</v>
      </c>
      <c r="Z865" s="101">
        <f t="shared" si="162"/>
        <v>92.41575569626544</v>
      </c>
      <c r="AA865" s="50">
        <v>0</v>
      </c>
      <c r="AB865" s="47">
        <v>5.4945054945054945</v>
      </c>
      <c r="AC865" s="44">
        <f t="shared" si="163"/>
        <v>1.3736263736263736</v>
      </c>
      <c r="AD865" s="85">
        <v>45.09999999999993</v>
      </c>
      <c r="AE865" s="91">
        <f t="shared" si="164"/>
        <v>45.09999999999993</v>
      </c>
      <c r="AF865" s="88">
        <v>21.875</v>
      </c>
      <c r="AG865" s="80">
        <v>100</v>
      </c>
      <c r="AH865" s="92">
        <f t="shared" si="165"/>
        <v>47.91666666666666</v>
      </c>
      <c r="AI865" s="37">
        <f t="shared" si="166"/>
        <v>22.34260073260071</v>
      </c>
      <c r="AJ865" s="38">
        <f t="shared" si="167"/>
        <v>64.6290398342947</v>
      </c>
    </row>
    <row r="866" spans="1:36" ht="15">
      <c r="A866" s="17">
        <v>446</v>
      </c>
      <c r="B866" s="18">
        <v>68190</v>
      </c>
      <c r="C866" s="19" t="s">
        <v>43</v>
      </c>
      <c r="D866" s="19" t="s">
        <v>323</v>
      </c>
      <c r="E866" s="20">
        <v>6</v>
      </c>
      <c r="F866" s="48">
        <v>95.35</v>
      </c>
      <c r="G866" s="49">
        <v>84.98524623524624</v>
      </c>
      <c r="H866" s="44">
        <f t="shared" si="156"/>
        <v>91.89508207841541</v>
      </c>
      <c r="I866" s="104">
        <v>10</v>
      </c>
      <c r="J866" s="103">
        <f t="shared" si="157"/>
        <v>10</v>
      </c>
      <c r="K866" s="36">
        <f t="shared" si="158"/>
        <v>59.13704924704925</v>
      </c>
      <c r="L866" s="64">
        <v>80.11204481792717</v>
      </c>
      <c r="M866" s="65">
        <v>100</v>
      </c>
      <c r="N866" s="90">
        <f t="shared" si="159"/>
        <v>84.63203463203463</v>
      </c>
      <c r="O866" s="66">
        <v>84.48969291221013</v>
      </c>
      <c r="P866" s="57">
        <v>99.7657226</v>
      </c>
      <c r="Q866" s="67">
        <v>9.223416965352449</v>
      </c>
      <c r="R866" s="68" t="s">
        <v>1</v>
      </c>
      <c r="S866" s="44">
        <f t="shared" si="160"/>
        <v>64.45263606908803</v>
      </c>
      <c r="T866" s="64">
        <v>100</v>
      </c>
      <c r="U866" s="57">
        <v>76.07142857142857</v>
      </c>
      <c r="V866" s="57">
        <v>100</v>
      </c>
      <c r="W866" s="56" t="s">
        <v>1</v>
      </c>
      <c r="X866" s="56" t="s">
        <v>1</v>
      </c>
      <c r="Y866" s="90">
        <f t="shared" si="161"/>
        <v>92.02380952380952</v>
      </c>
      <c r="Z866" s="101">
        <f t="shared" si="162"/>
        <v>79.94865306591768</v>
      </c>
      <c r="AA866" s="50">
        <v>80.432660889142</v>
      </c>
      <c r="AB866" s="47">
        <v>17.391304347826086</v>
      </c>
      <c r="AC866" s="44">
        <f t="shared" si="163"/>
        <v>64.67232175381302</v>
      </c>
      <c r="AD866" s="85">
        <v>49.200000000000024</v>
      </c>
      <c r="AE866" s="91">
        <f t="shared" si="164"/>
        <v>49.200000000000024</v>
      </c>
      <c r="AF866" s="88">
        <v>53.125</v>
      </c>
      <c r="AG866" s="80">
        <v>100</v>
      </c>
      <c r="AH866" s="92">
        <f t="shared" si="165"/>
        <v>68.75</v>
      </c>
      <c r="AI866" s="37">
        <f t="shared" si="166"/>
        <v>61.36190493536695</v>
      </c>
      <c r="AJ866" s="38">
        <f t="shared" si="167"/>
        <v>70.21030786297877</v>
      </c>
    </row>
    <row r="867" spans="1:36" ht="15">
      <c r="A867" s="17">
        <v>217</v>
      </c>
      <c r="B867" s="18">
        <v>68207</v>
      </c>
      <c r="C867" s="19" t="s">
        <v>43</v>
      </c>
      <c r="D867" s="19" t="s">
        <v>390</v>
      </c>
      <c r="E867" s="20">
        <v>6</v>
      </c>
      <c r="F867" s="48">
        <v>68.19999999999999</v>
      </c>
      <c r="G867" s="49">
        <v>95.01068376068376</v>
      </c>
      <c r="H867" s="44">
        <f t="shared" si="156"/>
        <v>77.13689458689457</v>
      </c>
      <c r="I867" s="104">
        <v>21.000000000000004</v>
      </c>
      <c r="J867" s="103">
        <f t="shared" si="157"/>
        <v>21.000000000000004</v>
      </c>
      <c r="K867" s="36">
        <f t="shared" si="158"/>
        <v>54.68213675213674</v>
      </c>
      <c r="L867" s="64">
        <v>88.28125</v>
      </c>
      <c r="M867" s="65">
        <v>100</v>
      </c>
      <c r="N867" s="90">
        <f t="shared" si="159"/>
        <v>90.94460227272728</v>
      </c>
      <c r="O867" s="66">
        <v>79.41592036708643</v>
      </c>
      <c r="P867" s="57">
        <v>98.8300335</v>
      </c>
      <c r="Q867" s="67">
        <v>84.85650599052661</v>
      </c>
      <c r="R867" s="68">
        <v>100</v>
      </c>
      <c r="S867" s="44">
        <f t="shared" si="160"/>
        <v>90.77561496440326</v>
      </c>
      <c r="T867" s="64">
        <v>93.88888888888887</v>
      </c>
      <c r="U867" s="57">
        <v>93.33333333333333</v>
      </c>
      <c r="V867" s="57">
        <v>100</v>
      </c>
      <c r="W867" s="56" t="s">
        <v>1</v>
      </c>
      <c r="X867" s="56" t="s">
        <v>1</v>
      </c>
      <c r="Y867" s="90">
        <f t="shared" si="161"/>
        <v>95.74074074074073</v>
      </c>
      <c r="Z867" s="101">
        <f t="shared" si="162"/>
        <v>92.04159956638682</v>
      </c>
      <c r="AA867" s="50">
        <v>81.1353227207122</v>
      </c>
      <c r="AB867" s="47">
        <v>7.6923076923076925</v>
      </c>
      <c r="AC867" s="44">
        <f t="shared" si="163"/>
        <v>62.77456896361107</v>
      </c>
      <c r="AD867" s="85">
        <v>66.39999999999999</v>
      </c>
      <c r="AE867" s="91">
        <f t="shared" si="164"/>
        <v>66.39999999999999</v>
      </c>
      <c r="AF867" s="88">
        <v>37.5</v>
      </c>
      <c r="AG867" s="80">
        <v>100</v>
      </c>
      <c r="AH867" s="92">
        <f t="shared" si="165"/>
        <v>58.33333333333333</v>
      </c>
      <c r="AI867" s="37">
        <f t="shared" si="166"/>
        <v>62.85310344725923</v>
      </c>
      <c r="AJ867" s="38">
        <f t="shared" si="167"/>
        <v>75.81315816779853</v>
      </c>
    </row>
    <row r="868" spans="1:36" ht="15">
      <c r="A868" s="17">
        <v>556</v>
      </c>
      <c r="B868" s="18">
        <v>68209</v>
      </c>
      <c r="C868" s="19" t="s">
        <v>43</v>
      </c>
      <c r="D868" s="19" t="s">
        <v>265</v>
      </c>
      <c r="E868" s="20">
        <v>6</v>
      </c>
      <c r="F868" s="48">
        <v>0</v>
      </c>
      <c r="G868" s="49">
        <v>86.70482295482296</v>
      </c>
      <c r="H868" s="44">
        <f t="shared" si="156"/>
        <v>28.90160765160765</v>
      </c>
      <c r="I868" s="104">
        <v>21.000000000000004</v>
      </c>
      <c r="J868" s="103">
        <f t="shared" si="157"/>
        <v>21.000000000000004</v>
      </c>
      <c r="K868" s="36">
        <f t="shared" si="158"/>
        <v>25.74096459096459</v>
      </c>
      <c r="L868" s="64">
        <v>99.05660377358491</v>
      </c>
      <c r="M868" s="65">
        <v>100</v>
      </c>
      <c r="N868" s="90">
        <f t="shared" si="159"/>
        <v>99.27101200686107</v>
      </c>
      <c r="O868" s="66">
        <v>94.13081035029077</v>
      </c>
      <c r="P868" s="57">
        <v>98.72433295</v>
      </c>
      <c r="Q868" s="67">
        <v>10.714285714285714</v>
      </c>
      <c r="R868" s="68">
        <v>100</v>
      </c>
      <c r="S868" s="44">
        <f t="shared" si="160"/>
        <v>75.89235725364412</v>
      </c>
      <c r="T868" s="64">
        <v>91.38888888888889</v>
      </c>
      <c r="U868" s="57">
        <v>60.83333333333333</v>
      </c>
      <c r="V868" s="57">
        <v>94.44444444444446</v>
      </c>
      <c r="W868" s="56" t="s">
        <v>1</v>
      </c>
      <c r="X868" s="56" t="s">
        <v>1</v>
      </c>
      <c r="Y868" s="90">
        <f t="shared" si="161"/>
        <v>82.22222222222221</v>
      </c>
      <c r="Z868" s="101">
        <f t="shared" si="162"/>
        <v>87.69813293751832</v>
      </c>
      <c r="AA868" s="50">
        <v>92.6920622950035</v>
      </c>
      <c r="AB868" s="47">
        <v>5.4945054945054945</v>
      </c>
      <c r="AC868" s="44">
        <f t="shared" si="163"/>
        <v>70.892673094879</v>
      </c>
      <c r="AD868" s="85">
        <v>42.100000000000016</v>
      </c>
      <c r="AE868" s="91">
        <f t="shared" si="164"/>
        <v>42.100000000000016</v>
      </c>
      <c r="AF868" s="88">
        <v>46.875</v>
      </c>
      <c r="AG868" s="80">
        <v>100</v>
      </c>
      <c r="AH868" s="92">
        <f t="shared" si="165"/>
        <v>64.58333333333333</v>
      </c>
      <c r="AI868" s="37">
        <f t="shared" si="166"/>
        <v>61.952758983935475</v>
      </c>
      <c r="AJ868" s="38">
        <f t="shared" si="167"/>
        <v>67.58308708213272</v>
      </c>
    </row>
    <row r="869" spans="1:36" ht="15">
      <c r="A869" s="17">
        <v>595</v>
      </c>
      <c r="B869" s="18">
        <v>68211</v>
      </c>
      <c r="C869" s="19" t="s">
        <v>43</v>
      </c>
      <c r="D869" s="19" t="s">
        <v>515</v>
      </c>
      <c r="E869" s="20">
        <v>6</v>
      </c>
      <c r="F869" s="48">
        <v>74.55000000000001</v>
      </c>
      <c r="G869" s="49">
        <v>87.24358974358972</v>
      </c>
      <c r="H869" s="44">
        <f t="shared" si="156"/>
        <v>78.78119658119658</v>
      </c>
      <c r="I869" s="104">
        <v>5</v>
      </c>
      <c r="J869" s="103">
        <f t="shared" si="157"/>
        <v>5</v>
      </c>
      <c r="K869" s="36">
        <f t="shared" si="158"/>
        <v>49.26871794871795</v>
      </c>
      <c r="L869" s="64">
        <v>90.12345679012346</v>
      </c>
      <c r="M869" s="65">
        <v>100</v>
      </c>
      <c r="N869" s="90">
        <f t="shared" si="159"/>
        <v>92.36812570145904</v>
      </c>
      <c r="O869" s="66">
        <v>87.69774280667909</v>
      </c>
      <c r="P869" s="57">
        <v>93.52953825</v>
      </c>
      <c r="Q869" s="67">
        <v>60.35087719298245</v>
      </c>
      <c r="R869" s="68" t="s">
        <v>1</v>
      </c>
      <c r="S869" s="44">
        <f t="shared" si="160"/>
        <v>80.47572396691851</v>
      </c>
      <c r="T869" s="64">
        <v>100</v>
      </c>
      <c r="U869" s="57">
        <v>74.5</v>
      </c>
      <c r="V869" s="57">
        <v>93.05555555555554</v>
      </c>
      <c r="W869" s="56" t="s">
        <v>1</v>
      </c>
      <c r="X869" s="56" t="s">
        <v>1</v>
      </c>
      <c r="Y869" s="90">
        <f t="shared" si="161"/>
        <v>89.18518518518516</v>
      </c>
      <c r="Z869" s="101">
        <f t="shared" si="162"/>
        <v>87.79865142250034</v>
      </c>
      <c r="AA869" s="50">
        <v>69.6373917172053</v>
      </c>
      <c r="AB869" s="47">
        <v>5.4945054945054945</v>
      </c>
      <c r="AC869" s="44">
        <f t="shared" si="163"/>
        <v>53.60167016153035</v>
      </c>
      <c r="AD869" s="85">
        <v>13.100000000000003</v>
      </c>
      <c r="AE869" s="91">
        <f t="shared" si="164"/>
        <v>13.100000000000003</v>
      </c>
      <c r="AF869" s="88">
        <v>34.375</v>
      </c>
      <c r="AG869" s="80">
        <v>100</v>
      </c>
      <c r="AH869" s="92">
        <f t="shared" si="165"/>
        <v>56.24999999999999</v>
      </c>
      <c r="AI869" s="37">
        <f t="shared" si="166"/>
        <v>43.33089075281619</v>
      </c>
      <c r="AJ869" s="38">
        <f t="shared" si="167"/>
        <v>66.75233652683862</v>
      </c>
    </row>
    <row r="870" spans="1:36" ht="15">
      <c r="A870" s="17">
        <v>806</v>
      </c>
      <c r="B870" s="18">
        <v>68217</v>
      </c>
      <c r="C870" s="19" t="s">
        <v>43</v>
      </c>
      <c r="D870" s="19" t="s">
        <v>437</v>
      </c>
      <c r="E870" s="20">
        <v>6</v>
      </c>
      <c r="F870" s="48">
        <v>48.10000000000001</v>
      </c>
      <c r="G870" s="49">
        <v>86.40873015873017</v>
      </c>
      <c r="H870" s="44">
        <f t="shared" si="156"/>
        <v>60.86957671957673</v>
      </c>
      <c r="I870" s="104">
        <v>11</v>
      </c>
      <c r="J870" s="103">
        <f t="shared" si="157"/>
        <v>11</v>
      </c>
      <c r="K870" s="36">
        <f t="shared" si="158"/>
        <v>40.92174603174603</v>
      </c>
      <c r="L870" s="64">
        <v>97.48427672955975</v>
      </c>
      <c r="M870" s="65">
        <v>100</v>
      </c>
      <c r="N870" s="90">
        <f t="shared" si="159"/>
        <v>98.05603201829618</v>
      </c>
      <c r="O870" s="66">
        <v>79.24706605610038</v>
      </c>
      <c r="P870" s="57">
        <v>95.125629</v>
      </c>
      <c r="Q870" s="67">
        <v>74.56597222222221</v>
      </c>
      <c r="R870" s="68">
        <v>100</v>
      </c>
      <c r="S870" s="44">
        <f t="shared" si="160"/>
        <v>87.23466681958065</v>
      </c>
      <c r="T870" s="64">
        <v>100</v>
      </c>
      <c r="U870" s="57">
        <v>75.22727272727273</v>
      </c>
      <c r="V870" s="57">
        <v>86.57407407407406</v>
      </c>
      <c r="W870" s="56" t="s">
        <v>1</v>
      </c>
      <c r="X870" s="56" t="s">
        <v>1</v>
      </c>
      <c r="Y870" s="90">
        <f t="shared" si="161"/>
        <v>87.26711560044893</v>
      </c>
      <c r="Z870" s="101">
        <f t="shared" si="162"/>
        <v>92.00385521442387</v>
      </c>
      <c r="AA870" s="50">
        <v>0</v>
      </c>
      <c r="AB870" s="47">
        <v>5.434782608695652</v>
      </c>
      <c r="AC870" s="44">
        <f t="shared" si="163"/>
        <v>1.358695652173913</v>
      </c>
      <c r="AD870" s="85">
        <v>30.300000000000004</v>
      </c>
      <c r="AE870" s="91">
        <f t="shared" si="164"/>
        <v>30.300000000000004</v>
      </c>
      <c r="AF870" s="88">
        <v>43.75</v>
      </c>
      <c r="AG870" s="80">
        <v>100</v>
      </c>
      <c r="AH870" s="92">
        <f t="shared" si="165"/>
        <v>62.49999999999999</v>
      </c>
      <c r="AI870" s="37">
        <f t="shared" si="166"/>
        <v>21.30463768115942</v>
      </c>
      <c r="AJ870" s="38">
        <f t="shared" si="167"/>
        <v>60.57766811790896</v>
      </c>
    </row>
    <row r="871" spans="1:36" ht="15">
      <c r="A871" s="17">
        <v>42</v>
      </c>
      <c r="B871" s="18">
        <v>68229</v>
      </c>
      <c r="C871" s="19" t="s">
        <v>43</v>
      </c>
      <c r="D871" s="19" t="s">
        <v>164</v>
      </c>
      <c r="E871" s="20">
        <v>6</v>
      </c>
      <c r="F871" s="48">
        <v>97.65000000000002</v>
      </c>
      <c r="G871" s="49">
        <v>96.94444444444444</v>
      </c>
      <c r="H871" s="44">
        <f t="shared" si="156"/>
        <v>97.41481481481482</v>
      </c>
      <c r="I871" s="104">
        <v>76.00000000000003</v>
      </c>
      <c r="J871" s="103">
        <f t="shared" si="157"/>
        <v>76.00000000000003</v>
      </c>
      <c r="K871" s="36">
        <f t="shared" si="158"/>
        <v>88.8488888888889</v>
      </c>
      <c r="L871" s="64">
        <v>82.65895953757226</v>
      </c>
      <c r="M871" s="65">
        <v>100</v>
      </c>
      <c r="N871" s="90">
        <f t="shared" si="159"/>
        <v>86.60010509721492</v>
      </c>
      <c r="O871" s="66">
        <v>95.81699346405227</v>
      </c>
      <c r="P871" s="57">
        <v>98.4949191</v>
      </c>
      <c r="Q871" s="67">
        <v>47.066014669926645</v>
      </c>
      <c r="R871" s="68" t="s">
        <v>1</v>
      </c>
      <c r="S871" s="44">
        <f t="shared" si="160"/>
        <v>80.40902200981922</v>
      </c>
      <c r="T871" s="64">
        <v>99.30555555555554</v>
      </c>
      <c r="U871" s="57">
        <v>71.61111111111111</v>
      </c>
      <c r="V871" s="57">
        <v>100</v>
      </c>
      <c r="W871" s="56" t="s">
        <v>1</v>
      </c>
      <c r="X871" s="56" t="s">
        <v>1</v>
      </c>
      <c r="Y871" s="90">
        <f t="shared" si="161"/>
        <v>90.30555555555554</v>
      </c>
      <c r="Z871" s="101">
        <f t="shared" si="162"/>
        <v>85.50826661925005</v>
      </c>
      <c r="AA871" s="50">
        <v>100</v>
      </c>
      <c r="AB871" s="47">
        <v>5.4945054945054945</v>
      </c>
      <c r="AC871" s="44">
        <f t="shared" si="163"/>
        <v>76.37362637362638</v>
      </c>
      <c r="AD871" s="85">
        <v>64.19999999999999</v>
      </c>
      <c r="AE871" s="91">
        <f t="shared" si="164"/>
        <v>64.19999999999999</v>
      </c>
      <c r="AF871" s="88">
        <v>65.625</v>
      </c>
      <c r="AG871" s="80">
        <v>100</v>
      </c>
      <c r="AH871" s="92">
        <f t="shared" si="165"/>
        <v>77.08333333333333</v>
      </c>
      <c r="AI871" s="37">
        <f t="shared" si="166"/>
        <v>73.2692673992674</v>
      </c>
      <c r="AJ871" s="38">
        <f t="shared" si="167"/>
        <v>82.50469130718304</v>
      </c>
    </row>
    <row r="872" spans="1:36" ht="15">
      <c r="A872" s="17">
        <v>206</v>
      </c>
      <c r="B872" s="18">
        <v>68235</v>
      </c>
      <c r="C872" s="19" t="s">
        <v>43</v>
      </c>
      <c r="D872" s="19" t="s">
        <v>239</v>
      </c>
      <c r="E872" s="20">
        <v>6</v>
      </c>
      <c r="F872" s="48">
        <v>84.4</v>
      </c>
      <c r="G872" s="49">
        <v>80.06766381766383</v>
      </c>
      <c r="H872" s="44">
        <f t="shared" si="156"/>
        <v>82.95588793922127</v>
      </c>
      <c r="I872" s="104">
        <v>74.00000000000003</v>
      </c>
      <c r="J872" s="103">
        <f t="shared" si="157"/>
        <v>74.00000000000003</v>
      </c>
      <c r="K872" s="36">
        <f t="shared" si="158"/>
        <v>79.37353276353278</v>
      </c>
      <c r="L872" s="64">
        <v>84.81012658227847</v>
      </c>
      <c r="M872" s="65">
        <v>100</v>
      </c>
      <c r="N872" s="90">
        <f t="shared" si="159"/>
        <v>88.26237054085155</v>
      </c>
      <c r="O872" s="66">
        <v>86.63513425898218</v>
      </c>
      <c r="P872" s="57">
        <v>96.82846409999999</v>
      </c>
      <c r="Q872" s="67">
        <v>64.99206768905341</v>
      </c>
      <c r="R872" s="68">
        <v>100</v>
      </c>
      <c r="S872" s="44">
        <f t="shared" si="160"/>
        <v>87.1139165120089</v>
      </c>
      <c r="T872" s="64">
        <v>99.30555555555554</v>
      </c>
      <c r="U872" s="57">
        <v>96.66666666666667</v>
      </c>
      <c r="V872" s="57">
        <v>93.05555555555554</v>
      </c>
      <c r="W872" s="56" t="s">
        <v>1</v>
      </c>
      <c r="X872" s="56" t="s">
        <v>1</v>
      </c>
      <c r="Y872" s="90">
        <f t="shared" si="161"/>
        <v>96.34259259259258</v>
      </c>
      <c r="Z872" s="101">
        <f t="shared" si="162"/>
        <v>89.83411854403975</v>
      </c>
      <c r="AA872" s="50">
        <v>87.3893971742543</v>
      </c>
      <c r="AB872" s="47">
        <v>5.4945054945054945</v>
      </c>
      <c r="AC872" s="44">
        <f t="shared" si="163"/>
        <v>66.9156742543171</v>
      </c>
      <c r="AD872" s="85">
        <v>12.700000000000006</v>
      </c>
      <c r="AE872" s="91">
        <f t="shared" si="164"/>
        <v>12.700000000000006</v>
      </c>
      <c r="AF872" s="88">
        <v>37.5</v>
      </c>
      <c r="AG872" s="80">
        <v>100</v>
      </c>
      <c r="AH872" s="92">
        <f t="shared" si="165"/>
        <v>58.33333333333333</v>
      </c>
      <c r="AI872" s="37">
        <f t="shared" si="166"/>
        <v>50.74169293563578</v>
      </c>
      <c r="AJ872" s="38">
        <f t="shared" si="167"/>
        <v>76.01427370541717</v>
      </c>
    </row>
    <row r="873" spans="1:36" ht="15">
      <c r="A873" s="17">
        <v>307</v>
      </c>
      <c r="B873" s="18">
        <v>68245</v>
      </c>
      <c r="C873" s="19" t="s">
        <v>43</v>
      </c>
      <c r="D873" s="19" t="s">
        <v>233</v>
      </c>
      <c r="E873" s="20">
        <v>6</v>
      </c>
      <c r="F873" s="48">
        <v>71.65</v>
      </c>
      <c r="G873" s="49">
        <v>80.42887667887668</v>
      </c>
      <c r="H873" s="44">
        <f t="shared" si="156"/>
        <v>74.57629222629222</v>
      </c>
      <c r="I873" s="104">
        <v>16</v>
      </c>
      <c r="J873" s="103">
        <f t="shared" si="157"/>
        <v>16</v>
      </c>
      <c r="K873" s="36">
        <f t="shared" si="158"/>
        <v>51.14577533577533</v>
      </c>
      <c r="L873" s="64">
        <v>90.51724137931035</v>
      </c>
      <c r="M873" s="65">
        <v>100</v>
      </c>
      <c r="N873" s="90">
        <f t="shared" si="159"/>
        <v>92.67241379310346</v>
      </c>
      <c r="O873" s="66">
        <v>90.13290892325153</v>
      </c>
      <c r="P873" s="57">
        <v>97.5792719</v>
      </c>
      <c r="Q873" s="67">
        <v>88.06783767413688</v>
      </c>
      <c r="R873" s="68">
        <v>100</v>
      </c>
      <c r="S873" s="44">
        <f t="shared" si="160"/>
        <v>93.94500462434709</v>
      </c>
      <c r="T873" s="64">
        <v>100</v>
      </c>
      <c r="U873" s="65">
        <v>76.5</v>
      </c>
      <c r="V873" s="57">
        <v>100</v>
      </c>
      <c r="W873" s="56" t="s">
        <v>1</v>
      </c>
      <c r="X873" s="56" t="s">
        <v>1</v>
      </c>
      <c r="Y873" s="90">
        <f t="shared" si="161"/>
        <v>92.16666666666666</v>
      </c>
      <c r="Z873" s="101">
        <f t="shared" si="162"/>
        <v>92.9582635487566</v>
      </c>
      <c r="AA873" s="50">
        <v>35.388501379455</v>
      </c>
      <c r="AB873" s="47">
        <v>68.47826086956522</v>
      </c>
      <c r="AC873" s="44">
        <f t="shared" si="163"/>
        <v>43.66094125198256</v>
      </c>
      <c r="AD873" s="85">
        <v>66.99999999999999</v>
      </c>
      <c r="AE873" s="91">
        <f t="shared" si="164"/>
        <v>66.99999999999999</v>
      </c>
      <c r="AF873" s="88">
        <v>62.5</v>
      </c>
      <c r="AG873" s="80">
        <v>100</v>
      </c>
      <c r="AH873" s="92">
        <f t="shared" si="165"/>
        <v>75</v>
      </c>
      <c r="AI873" s="37">
        <f t="shared" si="166"/>
        <v>56.15250200105736</v>
      </c>
      <c r="AJ873" s="38">
        <f t="shared" si="167"/>
        <v>73.55403744185058</v>
      </c>
    </row>
    <row r="874" spans="1:36" ht="15">
      <c r="A874" s="17">
        <v>914</v>
      </c>
      <c r="B874" s="18">
        <v>68250</v>
      </c>
      <c r="C874" s="19" t="s">
        <v>43</v>
      </c>
      <c r="D874" s="19" t="s">
        <v>1036</v>
      </c>
      <c r="E874" s="20">
        <v>6</v>
      </c>
      <c r="F874" s="48">
        <v>0</v>
      </c>
      <c r="G874" s="49">
        <v>87.91666666666667</v>
      </c>
      <c r="H874" s="44">
        <f t="shared" si="156"/>
        <v>29.305555555555557</v>
      </c>
      <c r="I874" s="104">
        <v>15.000000000000002</v>
      </c>
      <c r="J874" s="103">
        <f t="shared" si="157"/>
        <v>15.000000000000002</v>
      </c>
      <c r="K874" s="36">
        <f t="shared" si="158"/>
        <v>23.583333333333332</v>
      </c>
      <c r="L874" s="64">
        <v>83.07692307692307</v>
      </c>
      <c r="M874" s="65">
        <v>100</v>
      </c>
      <c r="N874" s="90">
        <f t="shared" si="159"/>
        <v>86.9230769230769</v>
      </c>
      <c r="O874" s="66">
        <v>48.64322669200718</v>
      </c>
      <c r="P874" s="57">
        <v>98.8651366</v>
      </c>
      <c r="Q874" s="67">
        <v>33.890845070422536</v>
      </c>
      <c r="R874" s="68">
        <v>100</v>
      </c>
      <c r="S874" s="44">
        <f t="shared" si="160"/>
        <v>70.34980209060743</v>
      </c>
      <c r="T874" s="64">
        <v>97.91666666666666</v>
      </c>
      <c r="U874" s="57">
        <v>94.74999999999999</v>
      </c>
      <c r="V874" s="57">
        <v>79.16666666666667</v>
      </c>
      <c r="W874" s="56" t="s">
        <v>1</v>
      </c>
      <c r="X874" s="56" t="s">
        <v>1</v>
      </c>
      <c r="Y874" s="90">
        <f t="shared" si="161"/>
        <v>90.6111111111111</v>
      </c>
      <c r="Z874" s="101">
        <f t="shared" si="162"/>
        <v>82.50475718181488</v>
      </c>
      <c r="AA874" s="50">
        <v>28.6683986010095</v>
      </c>
      <c r="AB874" s="47">
        <v>5.4945054945054945</v>
      </c>
      <c r="AC874" s="44">
        <f t="shared" si="163"/>
        <v>22.874925324383497</v>
      </c>
      <c r="AD874" s="85">
        <v>29.499999999999986</v>
      </c>
      <c r="AE874" s="91">
        <f t="shared" si="164"/>
        <v>29.499999999999986</v>
      </c>
      <c r="AF874" s="88">
        <v>21.875</v>
      </c>
      <c r="AG874" s="80">
        <v>100</v>
      </c>
      <c r="AH874" s="92">
        <f t="shared" si="165"/>
        <v>47.91666666666666</v>
      </c>
      <c r="AI874" s="37">
        <f t="shared" si="166"/>
        <v>29.649960173004526</v>
      </c>
      <c r="AJ874" s="38">
        <f t="shared" si="167"/>
        <v>54.86403330947547</v>
      </c>
    </row>
    <row r="875" spans="1:36" ht="15">
      <c r="A875" s="17">
        <v>1017</v>
      </c>
      <c r="B875" s="18">
        <v>68255</v>
      </c>
      <c r="C875" s="19" t="s">
        <v>43</v>
      </c>
      <c r="D875" s="19" t="s">
        <v>897</v>
      </c>
      <c r="E875" s="20">
        <v>6</v>
      </c>
      <c r="F875" s="48">
        <v>0</v>
      </c>
      <c r="G875" s="49">
        <v>0</v>
      </c>
      <c r="H875" s="44">
        <f t="shared" si="156"/>
        <v>0</v>
      </c>
      <c r="I875" s="104">
        <v>5</v>
      </c>
      <c r="J875" s="103">
        <f t="shared" si="157"/>
        <v>5</v>
      </c>
      <c r="K875" s="36">
        <f t="shared" si="158"/>
        <v>2</v>
      </c>
      <c r="L875" s="64">
        <v>33.50253807106599</v>
      </c>
      <c r="M875" s="65">
        <v>100</v>
      </c>
      <c r="N875" s="90">
        <f t="shared" si="159"/>
        <v>48.61559760036917</v>
      </c>
      <c r="O875" s="66">
        <v>91.54427090907328</v>
      </c>
      <c r="P875" s="57">
        <v>97.91598670000002</v>
      </c>
      <c r="Q875" s="67">
        <v>34.82694684796044</v>
      </c>
      <c r="R875" s="68">
        <v>100</v>
      </c>
      <c r="S875" s="44">
        <f t="shared" si="160"/>
        <v>81.07180111425843</v>
      </c>
      <c r="T875" s="64">
        <v>66.66666666666666</v>
      </c>
      <c r="U875" s="57">
        <v>89.89130434782608</v>
      </c>
      <c r="V875" s="57">
        <v>100</v>
      </c>
      <c r="W875" s="56" t="s">
        <v>1</v>
      </c>
      <c r="X875" s="56" t="s">
        <v>1</v>
      </c>
      <c r="Y875" s="90">
        <f t="shared" si="161"/>
        <v>85.51932367149757</v>
      </c>
      <c r="Z875" s="101">
        <f t="shared" si="162"/>
        <v>67.85847698188455</v>
      </c>
      <c r="AA875" s="50">
        <v>40.7995740157215</v>
      </c>
      <c r="AB875" s="47">
        <v>5.4945054945054945</v>
      </c>
      <c r="AC875" s="44">
        <f t="shared" si="163"/>
        <v>31.973306885417493</v>
      </c>
      <c r="AD875" s="85">
        <v>43.199999999999974</v>
      </c>
      <c r="AE875" s="91">
        <f t="shared" si="164"/>
        <v>43.199999999999974</v>
      </c>
      <c r="AF875" s="88">
        <v>53.125</v>
      </c>
      <c r="AG875" s="80">
        <v>100</v>
      </c>
      <c r="AH875" s="92">
        <f t="shared" si="165"/>
        <v>68.75</v>
      </c>
      <c r="AI875" s="37">
        <f t="shared" si="166"/>
        <v>42.32243033888932</v>
      </c>
      <c r="AJ875" s="38">
        <f t="shared" si="167"/>
        <v>47.02596759260907</v>
      </c>
    </row>
    <row r="876" spans="1:36" ht="15">
      <c r="A876" s="17">
        <v>161</v>
      </c>
      <c r="B876" s="18">
        <v>68264</v>
      </c>
      <c r="C876" s="19" t="s">
        <v>43</v>
      </c>
      <c r="D876" s="19" t="s">
        <v>108</v>
      </c>
      <c r="E876" s="20">
        <v>6</v>
      </c>
      <c r="F876" s="48">
        <v>61.45</v>
      </c>
      <c r="G876" s="49">
        <v>85.90659340659342</v>
      </c>
      <c r="H876" s="44">
        <f t="shared" si="156"/>
        <v>69.60219780219781</v>
      </c>
      <c r="I876" s="104">
        <v>19</v>
      </c>
      <c r="J876" s="103">
        <f t="shared" si="157"/>
        <v>19</v>
      </c>
      <c r="K876" s="36">
        <f t="shared" si="158"/>
        <v>49.361318681318686</v>
      </c>
      <c r="L876" s="64">
        <v>94.64285714285714</v>
      </c>
      <c r="M876" s="65">
        <v>100</v>
      </c>
      <c r="N876" s="90">
        <f t="shared" si="159"/>
        <v>95.8603896103896</v>
      </c>
      <c r="O876" s="66">
        <v>95.48145810906121</v>
      </c>
      <c r="P876" s="57">
        <v>99.28207195</v>
      </c>
      <c r="Q876" s="67">
        <v>77.15064227325807</v>
      </c>
      <c r="R876" s="68">
        <v>100</v>
      </c>
      <c r="S876" s="44">
        <f t="shared" si="160"/>
        <v>92.97854308307983</v>
      </c>
      <c r="T876" s="64">
        <v>100</v>
      </c>
      <c r="U876" s="57">
        <v>99.99999999999999</v>
      </c>
      <c r="V876" s="57">
        <v>98.61111111111113</v>
      </c>
      <c r="W876" s="56" t="s">
        <v>1</v>
      </c>
      <c r="X876" s="56" t="s">
        <v>1</v>
      </c>
      <c r="Y876" s="90">
        <f t="shared" si="161"/>
        <v>99.53703703703704</v>
      </c>
      <c r="Z876" s="101">
        <f t="shared" si="162"/>
        <v>95.82059410404585</v>
      </c>
      <c r="AA876" s="50">
        <v>92.6923076923077</v>
      </c>
      <c r="AB876" s="47">
        <v>16.304347826086957</v>
      </c>
      <c r="AC876" s="44">
        <f t="shared" si="163"/>
        <v>73.59531772575251</v>
      </c>
      <c r="AD876" s="85">
        <v>56.69999999999994</v>
      </c>
      <c r="AE876" s="91">
        <f t="shared" si="164"/>
        <v>56.69999999999994</v>
      </c>
      <c r="AF876" s="88">
        <v>34.375</v>
      </c>
      <c r="AG876" s="80">
        <v>100</v>
      </c>
      <c r="AH876" s="92">
        <f t="shared" si="165"/>
        <v>56.24999999999999</v>
      </c>
      <c r="AI876" s="37">
        <f t="shared" si="166"/>
        <v>65.62083612040132</v>
      </c>
      <c r="AJ876" s="38">
        <f t="shared" si="167"/>
        <v>77.46881162440707</v>
      </c>
    </row>
    <row r="877" spans="1:36" ht="15">
      <c r="A877" s="17">
        <v>587</v>
      </c>
      <c r="B877" s="18">
        <v>68266</v>
      </c>
      <c r="C877" s="19" t="s">
        <v>43</v>
      </c>
      <c r="D877" s="19" t="s">
        <v>520</v>
      </c>
      <c r="E877" s="20">
        <v>6</v>
      </c>
      <c r="F877" s="48">
        <v>75.64999999999999</v>
      </c>
      <c r="G877" s="49">
        <v>92.98280423280423</v>
      </c>
      <c r="H877" s="44">
        <f t="shared" si="156"/>
        <v>81.42760141093473</v>
      </c>
      <c r="I877" s="104">
        <v>11</v>
      </c>
      <c r="J877" s="103">
        <f t="shared" si="157"/>
        <v>11</v>
      </c>
      <c r="K877" s="36">
        <f t="shared" si="158"/>
        <v>53.25656084656083</v>
      </c>
      <c r="L877" s="64">
        <v>99.20634920634922</v>
      </c>
      <c r="M877" s="65">
        <v>0</v>
      </c>
      <c r="N877" s="90">
        <f t="shared" si="159"/>
        <v>76.65945165945166</v>
      </c>
      <c r="O877" s="66">
        <v>80.00437039263797</v>
      </c>
      <c r="P877" s="57">
        <v>99.95033289999999</v>
      </c>
      <c r="Q877" s="67">
        <v>68.54460093896714</v>
      </c>
      <c r="R877" s="68">
        <v>100</v>
      </c>
      <c r="S877" s="44">
        <f t="shared" si="160"/>
        <v>87.12482605790127</v>
      </c>
      <c r="T877" s="64">
        <v>96.38888888888889</v>
      </c>
      <c r="U877" s="57">
        <v>72.5</v>
      </c>
      <c r="V877" s="57">
        <v>94.44444444444446</v>
      </c>
      <c r="W877" s="56" t="s">
        <v>1</v>
      </c>
      <c r="X877" s="56" t="s">
        <v>1</v>
      </c>
      <c r="Y877" s="90">
        <f t="shared" si="161"/>
        <v>87.77777777777777</v>
      </c>
      <c r="Z877" s="101">
        <f t="shared" si="162"/>
        <v>82.6767697353538</v>
      </c>
      <c r="AA877" s="50">
        <v>71.0010990524627</v>
      </c>
      <c r="AB877" s="47">
        <v>5.4945054945054945</v>
      </c>
      <c r="AC877" s="44">
        <f t="shared" si="163"/>
        <v>54.6244506629734</v>
      </c>
      <c r="AD877" s="85">
        <v>25.299999999999994</v>
      </c>
      <c r="AE877" s="91">
        <f t="shared" si="164"/>
        <v>25.299999999999994</v>
      </c>
      <c r="AF877" s="88">
        <v>53.125</v>
      </c>
      <c r="AG877" s="80">
        <v>100</v>
      </c>
      <c r="AH877" s="92">
        <f t="shared" si="165"/>
        <v>68.75</v>
      </c>
      <c r="AI877" s="37">
        <f t="shared" si="166"/>
        <v>49.629707020252475</v>
      </c>
      <c r="AJ877" s="38">
        <f t="shared" si="167"/>
        <v>66.8786091430648</v>
      </c>
    </row>
    <row r="878" spans="1:36" ht="15">
      <c r="A878" s="17">
        <v>250</v>
      </c>
      <c r="B878" s="18">
        <v>68271</v>
      </c>
      <c r="C878" s="19" t="s">
        <v>43</v>
      </c>
      <c r="D878" s="19" t="s">
        <v>712</v>
      </c>
      <c r="E878" s="20">
        <v>6</v>
      </c>
      <c r="F878" s="48">
        <v>91.9</v>
      </c>
      <c r="G878" s="49">
        <v>87.05840455840456</v>
      </c>
      <c r="H878" s="44">
        <f t="shared" si="156"/>
        <v>90.28613485280152</v>
      </c>
      <c r="I878" s="104">
        <v>28.999999999999996</v>
      </c>
      <c r="J878" s="103">
        <f t="shared" si="157"/>
        <v>28.999999999999996</v>
      </c>
      <c r="K878" s="36">
        <f t="shared" si="158"/>
        <v>65.77168091168092</v>
      </c>
      <c r="L878" s="64">
        <v>82.21343873517787</v>
      </c>
      <c r="M878" s="65">
        <v>100</v>
      </c>
      <c r="N878" s="90">
        <f t="shared" si="159"/>
        <v>86.25583902263745</v>
      </c>
      <c r="O878" s="66">
        <v>81.63648373525379</v>
      </c>
      <c r="P878" s="57">
        <v>92.991049</v>
      </c>
      <c r="Q878" s="67">
        <v>67.11041503523884</v>
      </c>
      <c r="R878" s="68">
        <v>100</v>
      </c>
      <c r="S878" s="44">
        <f t="shared" si="160"/>
        <v>85.43448694262315</v>
      </c>
      <c r="T878" s="64">
        <v>100</v>
      </c>
      <c r="U878" s="57">
        <v>91</v>
      </c>
      <c r="V878" s="57">
        <v>81.94444444444444</v>
      </c>
      <c r="W878" s="56" t="s">
        <v>1</v>
      </c>
      <c r="X878" s="56" t="s">
        <v>1</v>
      </c>
      <c r="Y878" s="90">
        <f t="shared" si="161"/>
        <v>90.98148148148147</v>
      </c>
      <c r="Z878" s="101">
        <f t="shared" si="162"/>
        <v>87.12716054715543</v>
      </c>
      <c r="AA878" s="50">
        <v>77.5820580293444</v>
      </c>
      <c r="AB878" s="47">
        <v>5.4945054945054945</v>
      </c>
      <c r="AC878" s="44">
        <f t="shared" si="163"/>
        <v>59.560169895634665</v>
      </c>
      <c r="AD878" s="85">
        <v>44.19999999999998</v>
      </c>
      <c r="AE878" s="91">
        <f t="shared" si="164"/>
        <v>44.19999999999998</v>
      </c>
      <c r="AF878" s="88">
        <v>81.25</v>
      </c>
      <c r="AG878" s="80">
        <v>100</v>
      </c>
      <c r="AH878" s="92">
        <f t="shared" si="165"/>
        <v>87.5</v>
      </c>
      <c r="AI878" s="37">
        <f t="shared" si="166"/>
        <v>61.05209061100515</v>
      </c>
      <c r="AJ878" s="38">
        <f t="shared" si="167"/>
        <v>75.03354363921544</v>
      </c>
    </row>
    <row r="879" spans="1:36" ht="15">
      <c r="A879" s="17">
        <v>340</v>
      </c>
      <c r="B879" s="18">
        <v>68276</v>
      </c>
      <c r="C879" s="19" t="s">
        <v>43</v>
      </c>
      <c r="D879" s="19" t="s">
        <v>125</v>
      </c>
      <c r="E879" s="20">
        <v>1</v>
      </c>
      <c r="F879" s="48">
        <v>79.50000000000001</v>
      </c>
      <c r="G879" s="49">
        <v>89.0883190883191</v>
      </c>
      <c r="H879" s="44">
        <f t="shared" si="156"/>
        <v>82.69610636277304</v>
      </c>
      <c r="I879" s="104">
        <v>16</v>
      </c>
      <c r="J879" s="103">
        <f t="shared" si="157"/>
        <v>16</v>
      </c>
      <c r="K879" s="36">
        <f t="shared" si="158"/>
        <v>56.017663817663816</v>
      </c>
      <c r="L879" s="64">
        <v>68.28941491737382</v>
      </c>
      <c r="M879" s="65">
        <v>100</v>
      </c>
      <c r="N879" s="90">
        <f t="shared" si="159"/>
        <v>75.49636607251614</v>
      </c>
      <c r="O879" s="66">
        <v>84.45075757575758</v>
      </c>
      <c r="P879" s="57">
        <v>95.48480785</v>
      </c>
      <c r="Q879" s="67">
        <v>3.826787512588117</v>
      </c>
      <c r="R879" s="68" t="s">
        <v>1</v>
      </c>
      <c r="S879" s="44">
        <f t="shared" si="160"/>
        <v>61.215833822586404</v>
      </c>
      <c r="T879" s="64">
        <v>97.22222222222221</v>
      </c>
      <c r="U879" s="57">
        <v>76.52173913043478</v>
      </c>
      <c r="V879" s="57">
        <v>100</v>
      </c>
      <c r="W879" s="56" t="s">
        <v>1</v>
      </c>
      <c r="X879" s="56" t="s">
        <v>1</v>
      </c>
      <c r="Y879" s="90">
        <f t="shared" si="161"/>
        <v>91.24798711755233</v>
      </c>
      <c r="Z879" s="101">
        <f t="shared" si="162"/>
        <v>74.70698480334731</v>
      </c>
      <c r="AA879" s="50">
        <v>100</v>
      </c>
      <c r="AB879" s="47">
        <v>25.874125874125873</v>
      </c>
      <c r="AC879" s="44">
        <f t="shared" si="163"/>
        <v>81.46853146853147</v>
      </c>
      <c r="AD879" s="85">
        <v>82.30000000000003</v>
      </c>
      <c r="AE879" s="91">
        <f t="shared" si="164"/>
        <v>82.30000000000003</v>
      </c>
      <c r="AF879" s="88">
        <v>75</v>
      </c>
      <c r="AG879" s="80">
        <v>100</v>
      </c>
      <c r="AH879" s="92">
        <f t="shared" si="165"/>
        <v>83.33333333333333</v>
      </c>
      <c r="AI879" s="37">
        <f t="shared" si="166"/>
        <v>82.06321678321679</v>
      </c>
      <c r="AJ879" s="38">
        <f t="shared" si="167"/>
        <v>73.17599020017146</v>
      </c>
    </row>
    <row r="880" spans="1:36" ht="15">
      <c r="A880" s="17">
        <v>296</v>
      </c>
      <c r="B880" s="18">
        <v>68296</v>
      </c>
      <c r="C880" s="19" t="s">
        <v>43</v>
      </c>
      <c r="D880" s="19" t="s">
        <v>537</v>
      </c>
      <c r="E880" s="20">
        <v>6</v>
      </c>
      <c r="F880" s="48">
        <v>65.00000000000001</v>
      </c>
      <c r="G880" s="49">
        <v>73.82478632478633</v>
      </c>
      <c r="H880" s="44">
        <f t="shared" si="156"/>
        <v>67.94159544159545</v>
      </c>
      <c r="I880" s="104">
        <v>11</v>
      </c>
      <c r="J880" s="103">
        <f t="shared" si="157"/>
        <v>11</v>
      </c>
      <c r="K880" s="36">
        <f t="shared" si="158"/>
        <v>45.164957264957266</v>
      </c>
      <c r="L880" s="64">
        <v>85.45454545454545</v>
      </c>
      <c r="M880" s="65">
        <v>100</v>
      </c>
      <c r="N880" s="90">
        <f t="shared" si="159"/>
        <v>88.7603305785124</v>
      </c>
      <c r="O880" s="66">
        <v>98.93449687567335</v>
      </c>
      <c r="P880" s="57">
        <v>95.82186355</v>
      </c>
      <c r="Q880" s="67">
        <v>97.87075084049309</v>
      </c>
      <c r="R880" s="68" t="s">
        <v>1</v>
      </c>
      <c r="S880" s="44">
        <f t="shared" si="160"/>
        <v>97.48140644054169</v>
      </c>
      <c r="T880" s="64">
        <v>99.30555555555554</v>
      </c>
      <c r="U880" s="57">
        <v>100</v>
      </c>
      <c r="V880" s="57">
        <v>85.64814814814815</v>
      </c>
      <c r="W880" s="56" t="s">
        <v>1</v>
      </c>
      <c r="X880" s="56" t="s">
        <v>1</v>
      </c>
      <c r="Y880" s="90">
        <f t="shared" si="161"/>
        <v>94.98456790123456</v>
      </c>
      <c r="Z880" s="101">
        <f t="shared" si="162"/>
        <v>93.04489181181509</v>
      </c>
      <c r="AA880" s="50">
        <v>62.3301589341206</v>
      </c>
      <c r="AB880" s="47">
        <v>17.391304347826086</v>
      </c>
      <c r="AC880" s="44">
        <f t="shared" si="163"/>
        <v>51.09544528754697</v>
      </c>
      <c r="AD880" s="85">
        <v>63.49999999999994</v>
      </c>
      <c r="AE880" s="91">
        <f t="shared" si="164"/>
        <v>63.49999999999994</v>
      </c>
      <c r="AF880" s="88">
        <v>75</v>
      </c>
      <c r="AG880" s="80">
        <v>100</v>
      </c>
      <c r="AH880" s="92">
        <f t="shared" si="165"/>
        <v>83.33333333333333</v>
      </c>
      <c r="AI880" s="37">
        <f t="shared" si="166"/>
        <v>60.85090415335837</v>
      </c>
      <c r="AJ880" s="38">
        <f t="shared" si="167"/>
        <v>73.81070860490651</v>
      </c>
    </row>
    <row r="881" spans="1:36" ht="15">
      <c r="A881" s="17">
        <v>61</v>
      </c>
      <c r="B881" s="18">
        <v>68298</v>
      </c>
      <c r="C881" s="19" t="s">
        <v>43</v>
      </c>
      <c r="D881" s="19" t="s">
        <v>187</v>
      </c>
      <c r="E881" s="20">
        <v>6</v>
      </c>
      <c r="F881" s="48">
        <v>96.00000000000001</v>
      </c>
      <c r="G881" s="49">
        <v>93.53632478632478</v>
      </c>
      <c r="H881" s="44">
        <f t="shared" si="156"/>
        <v>95.17877492877493</v>
      </c>
      <c r="I881" s="104">
        <v>21.000000000000004</v>
      </c>
      <c r="J881" s="103">
        <f t="shared" si="157"/>
        <v>21.000000000000004</v>
      </c>
      <c r="K881" s="36">
        <f t="shared" si="158"/>
        <v>65.50726495726495</v>
      </c>
      <c r="L881" s="64">
        <v>96.42857142857143</v>
      </c>
      <c r="M881" s="65">
        <v>100</v>
      </c>
      <c r="N881" s="90">
        <f t="shared" si="159"/>
        <v>97.24025974025975</v>
      </c>
      <c r="O881" s="66">
        <v>82.06975772765247</v>
      </c>
      <c r="P881" s="57">
        <v>98.06051925000001</v>
      </c>
      <c r="Q881" s="67">
        <v>71.80365296803653</v>
      </c>
      <c r="R881" s="68" t="s">
        <v>1</v>
      </c>
      <c r="S881" s="44">
        <f t="shared" si="160"/>
        <v>83.92549041315766</v>
      </c>
      <c r="T881" s="64">
        <v>79.44444444444444</v>
      </c>
      <c r="U881" s="57">
        <v>80.83333333333333</v>
      </c>
      <c r="V881" s="57">
        <v>92.59259259259261</v>
      </c>
      <c r="W881" s="56" t="s">
        <v>1</v>
      </c>
      <c r="X881" s="56" t="s">
        <v>1</v>
      </c>
      <c r="Y881" s="90">
        <f t="shared" si="161"/>
        <v>84.29012345679013</v>
      </c>
      <c r="Z881" s="101">
        <f t="shared" si="162"/>
        <v>89.87150084755437</v>
      </c>
      <c r="AA881" s="50">
        <v>90.3260080525535</v>
      </c>
      <c r="AB881" s="47">
        <v>30.303030303030305</v>
      </c>
      <c r="AC881" s="44">
        <f t="shared" si="163"/>
        <v>75.3202636151727</v>
      </c>
      <c r="AD881" s="85">
        <v>72.10000000000005</v>
      </c>
      <c r="AE881" s="91">
        <f t="shared" si="164"/>
        <v>72.10000000000005</v>
      </c>
      <c r="AF881" s="88">
        <v>87.5</v>
      </c>
      <c r="AG881" s="80">
        <v>100</v>
      </c>
      <c r="AH881" s="92">
        <f t="shared" si="165"/>
        <v>91.66666666666666</v>
      </c>
      <c r="AI881" s="37">
        <f t="shared" si="166"/>
        <v>77.73080726142545</v>
      </c>
      <c r="AJ881" s="38">
        <f t="shared" si="167"/>
        <v>81.35644559365781</v>
      </c>
    </row>
    <row r="882" spans="1:36" ht="15">
      <c r="A882" s="17">
        <v>95</v>
      </c>
      <c r="B882" s="18">
        <v>68307</v>
      </c>
      <c r="C882" s="19" t="s">
        <v>43</v>
      </c>
      <c r="D882" s="19" t="s">
        <v>50</v>
      </c>
      <c r="E882" s="20">
        <v>3</v>
      </c>
      <c r="F882" s="48">
        <v>88.20000000000002</v>
      </c>
      <c r="G882" s="49">
        <v>94.15954415954417</v>
      </c>
      <c r="H882" s="44">
        <f t="shared" si="156"/>
        <v>90.18651471984806</v>
      </c>
      <c r="I882" s="104">
        <v>26</v>
      </c>
      <c r="J882" s="103">
        <f t="shared" si="157"/>
        <v>26</v>
      </c>
      <c r="K882" s="36">
        <f t="shared" si="158"/>
        <v>64.51190883190884</v>
      </c>
      <c r="L882" s="64">
        <v>98.26946847960446</v>
      </c>
      <c r="M882" s="65">
        <v>100</v>
      </c>
      <c r="N882" s="90">
        <f t="shared" si="159"/>
        <v>98.66277109787617</v>
      </c>
      <c r="O882" s="66">
        <v>85.93910321104777</v>
      </c>
      <c r="P882" s="57">
        <v>94.974088</v>
      </c>
      <c r="Q882" s="67">
        <v>3.4586165533786484</v>
      </c>
      <c r="R882" s="68">
        <v>100</v>
      </c>
      <c r="S882" s="44">
        <f t="shared" si="160"/>
        <v>71.0929519411066</v>
      </c>
      <c r="T882" s="64">
        <v>91.38888888888889</v>
      </c>
      <c r="U882" s="57">
        <v>100</v>
      </c>
      <c r="V882" s="57">
        <v>100</v>
      </c>
      <c r="W882" s="56" t="s">
        <v>1</v>
      </c>
      <c r="X882" s="56" t="s">
        <v>1</v>
      </c>
      <c r="Y882" s="90">
        <f t="shared" si="161"/>
        <v>97.12962962962962</v>
      </c>
      <c r="Z882" s="101">
        <f t="shared" si="162"/>
        <v>89.47247501533073</v>
      </c>
      <c r="AA882" s="50">
        <v>91.3461538461539</v>
      </c>
      <c r="AB882" s="47">
        <v>9.420289855072465</v>
      </c>
      <c r="AC882" s="44">
        <f t="shared" si="163"/>
        <v>70.86468784838353</v>
      </c>
      <c r="AD882" s="85">
        <v>65.8</v>
      </c>
      <c r="AE882" s="91">
        <f t="shared" si="164"/>
        <v>65.8</v>
      </c>
      <c r="AF882" s="88">
        <v>87.5</v>
      </c>
      <c r="AG882" s="80">
        <v>100</v>
      </c>
      <c r="AH882" s="92">
        <f t="shared" si="165"/>
        <v>91.66666666666666</v>
      </c>
      <c r="AI882" s="37">
        <f t="shared" si="166"/>
        <v>73.67450018580455</v>
      </c>
      <c r="AJ882" s="38">
        <f t="shared" si="167"/>
        <v>79.7409693297885</v>
      </c>
    </row>
    <row r="883" spans="1:36" ht="15">
      <c r="A883" s="17">
        <v>1001</v>
      </c>
      <c r="B883" s="18">
        <v>68318</v>
      </c>
      <c r="C883" s="19" t="s">
        <v>43</v>
      </c>
      <c r="D883" s="19" t="s">
        <v>420</v>
      </c>
      <c r="E883" s="20">
        <v>6</v>
      </c>
      <c r="F883" s="48">
        <v>87.85000000000001</v>
      </c>
      <c r="G883" s="49">
        <v>93.00569800569801</v>
      </c>
      <c r="H883" s="44">
        <f t="shared" si="156"/>
        <v>89.56856600189934</v>
      </c>
      <c r="I883" s="104">
        <v>16</v>
      </c>
      <c r="J883" s="103">
        <f t="shared" si="157"/>
        <v>16</v>
      </c>
      <c r="K883" s="36">
        <f t="shared" si="158"/>
        <v>60.1411396011396</v>
      </c>
      <c r="L883" s="64">
        <v>1.1363636363636354</v>
      </c>
      <c r="M883" s="65">
        <v>0</v>
      </c>
      <c r="N883" s="90">
        <f t="shared" si="159"/>
        <v>0.8780991735537182</v>
      </c>
      <c r="O883" s="66">
        <v>94.32900432900433</v>
      </c>
      <c r="P883" s="57">
        <v>98.78754930000001</v>
      </c>
      <c r="Q883" s="67">
        <v>94.44371527322045</v>
      </c>
      <c r="R883" s="68">
        <v>100</v>
      </c>
      <c r="S883" s="44">
        <f t="shared" si="160"/>
        <v>96.8900672255562</v>
      </c>
      <c r="T883" s="64">
        <v>93.05555555555554</v>
      </c>
      <c r="U883" s="57">
        <v>62.499999999999986</v>
      </c>
      <c r="V883" s="57">
        <v>94.44444444444446</v>
      </c>
      <c r="W883" s="56" t="s">
        <v>1</v>
      </c>
      <c r="X883" s="56" t="s">
        <v>1</v>
      </c>
      <c r="Y883" s="90">
        <f t="shared" si="161"/>
        <v>83.33333333333333</v>
      </c>
      <c r="Z883" s="101">
        <f t="shared" si="162"/>
        <v>51.39118514854162</v>
      </c>
      <c r="AA883" s="50">
        <v>0</v>
      </c>
      <c r="AB883" s="47">
        <v>1.098901098901099</v>
      </c>
      <c r="AC883" s="44">
        <f t="shared" si="163"/>
        <v>0.27472527472527475</v>
      </c>
      <c r="AD883" s="85">
        <v>71.99999999999999</v>
      </c>
      <c r="AE883" s="91">
        <f t="shared" si="164"/>
        <v>71.99999999999999</v>
      </c>
      <c r="AF883" s="88">
        <v>65.625</v>
      </c>
      <c r="AG883" s="80">
        <v>100</v>
      </c>
      <c r="AH883" s="92">
        <f t="shared" si="165"/>
        <v>77.08333333333333</v>
      </c>
      <c r="AI883" s="37">
        <f t="shared" si="166"/>
        <v>34.763186813186806</v>
      </c>
      <c r="AJ883" s="38">
        <f t="shared" si="167"/>
        <v>48.152776538454766</v>
      </c>
    </row>
    <row r="884" spans="1:36" ht="15">
      <c r="A884" s="17">
        <v>487</v>
      </c>
      <c r="B884" s="18">
        <v>68320</v>
      </c>
      <c r="C884" s="19" t="s">
        <v>43</v>
      </c>
      <c r="D884" s="19" t="s">
        <v>245</v>
      </c>
      <c r="E884" s="20">
        <v>6</v>
      </c>
      <c r="F884" s="48">
        <v>80.35000000000001</v>
      </c>
      <c r="G884" s="49">
        <v>86.02564102564102</v>
      </c>
      <c r="H884" s="44">
        <f t="shared" si="156"/>
        <v>82.24188034188035</v>
      </c>
      <c r="I884" s="104">
        <v>16</v>
      </c>
      <c r="J884" s="103">
        <f t="shared" si="157"/>
        <v>16</v>
      </c>
      <c r="K884" s="36">
        <f t="shared" si="158"/>
        <v>55.7451282051282</v>
      </c>
      <c r="L884" s="64">
        <v>97.53086419753086</v>
      </c>
      <c r="M884" s="65">
        <v>100</v>
      </c>
      <c r="N884" s="90">
        <f t="shared" si="159"/>
        <v>98.09203142536475</v>
      </c>
      <c r="O884" s="66">
        <v>82.82518311920958</v>
      </c>
      <c r="P884" s="57">
        <v>98.18987894999998</v>
      </c>
      <c r="Q884" s="67">
        <v>94.61732548359967</v>
      </c>
      <c r="R884" s="68" t="s">
        <v>1</v>
      </c>
      <c r="S884" s="44">
        <f t="shared" si="160"/>
        <v>91.82003910352958</v>
      </c>
      <c r="T884" s="64">
        <v>96.52777777777779</v>
      </c>
      <c r="U884" s="57">
        <v>67.5</v>
      </c>
      <c r="V884" s="57">
        <v>93.05555555555554</v>
      </c>
      <c r="W884" s="56" t="s">
        <v>1</v>
      </c>
      <c r="X884" s="56" t="s">
        <v>1</v>
      </c>
      <c r="Y884" s="90">
        <f t="shared" si="161"/>
        <v>85.69444444444443</v>
      </c>
      <c r="Z884" s="101">
        <f t="shared" si="162"/>
        <v>93.10957300695662</v>
      </c>
      <c r="AA884" s="50">
        <v>57.8809358556707</v>
      </c>
      <c r="AB884" s="47">
        <v>5.4945054945054945</v>
      </c>
      <c r="AC884" s="44">
        <f t="shared" si="163"/>
        <v>44.78432826537939</v>
      </c>
      <c r="AD884" s="85">
        <v>11.700000000000005</v>
      </c>
      <c r="AE884" s="91">
        <f t="shared" si="164"/>
        <v>11.700000000000005</v>
      </c>
      <c r="AF884" s="88">
        <v>37.5</v>
      </c>
      <c r="AG884" s="80">
        <v>100</v>
      </c>
      <c r="AH884" s="92">
        <f t="shared" si="165"/>
        <v>58.33333333333333</v>
      </c>
      <c r="AI884" s="37">
        <f t="shared" si="166"/>
        <v>38.67164174153568</v>
      </c>
      <c r="AJ884" s="38">
        <f t="shared" si="167"/>
        <v>69.30530466696466</v>
      </c>
    </row>
    <row r="885" spans="1:36" ht="15">
      <c r="A885" s="17">
        <v>99</v>
      </c>
      <c r="B885" s="18">
        <v>68322</v>
      </c>
      <c r="C885" s="19" t="s">
        <v>43</v>
      </c>
      <c r="D885" s="19" t="s">
        <v>99</v>
      </c>
      <c r="E885" s="20">
        <v>6</v>
      </c>
      <c r="F885" s="48">
        <v>97.50000000000001</v>
      </c>
      <c r="G885" s="49">
        <v>96.94444444444444</v>
      </c>
      <c r="H885" s="44">
        <f t="shared" si="156"/>
        <v>97.31481481481481</v>
      </c>
      <c r="I885" s="104">
        <v>6</v>
      </c>
      <c r="J885" s="103">
        <f t="shared" si="157"/>
        <v>6</v>
      </c>
      <c r="K885" s="36">
        <f t="shared" si="158"/>
        <v>60.788888888888884</v>
      </c>
      <c r="L885" s="64">
        <v>94.44444444444444</v>
      </c>
      <c r="M885" s="65">
        <v>100</v>
      </c>
      <c r="N885" s="90">
        <f t="shared" si="159"/>
        <v>95.7070707070707</v>
      </c>
      <c r="O885" s="66">
        <v>91.49978849407783</v>
      </c>
      <c r="P885" s="57">
        <v>99.62971225</v>
      </c>
      <c r="Q885" s="67">
        <v>40</v>
      </c>
      <c r="R885" s="68">
        <v>100</v>
      </c>
      <c r="S885" s="44">
        <f t="shared" si="160"/>
        <v>82.78237518601946</v>
      </c>
      <c r="T885" s="64">
        <v>97.22222222222221</v>
      </c>
      <c r="U885" s="57">
        <v>99.99999999999999</v>
      </c>
      <c r="V885" s="57">
        <v>100</v>
      </c>
      <c r="W885" s="56" t="s">
        <v>1</v>
      </c>
      <c r="X885" s="56" t="s">
        <v>1</v>
      </c>
      <c r="Y885" s="90">
        <f t="shared" si="161"/>
        <v>99.07407407407406</v>
      </c>
      <c r="Z885" s="101">
        <f t="shared" si="162"/>
        <v>92.37924894841511</v>
      </c>
      <c r="AA885" s="50">
        <v>97.5641025641026</v>
      </c>
      <c r="AB885" s="47">
        <v>5.4945054945054945</v>
      </c>
      <c r="AC885" s="44">
        <f t="shared" si="163"/>
        <v>74.54670329670333</v>
      </c>
      <c r="AD885" s="85">
        <v>59.09999999999998</v>
      </c>
      <c r="AE885" s="91">
        <f t="shared" si="164"/>
        <v>59.09999999999998</v>
      </c>
      <c r="AF885" s="88">
        <v>65.625</v>
      </c>
      <c r="AG885" s="80">
        <v>100</v>
      </c>
      <c r="AH885" s="92">
        <f t="shared" si="165"/>
        <v>77.08333333333333</v>
      </c>
      <c r="AI885" s="37">
        <f t="shared" si="166"/>
        <v>70.93490842490844</v>
      </c>
      <c r="AJ885" s="38">
        <f t="shared" si="167"/>
        <v>79.62787477945787</v>
      </c>
    </row>
    <row r="886" spans="1:36" ht="15">
      <c r="A886" s="17">
        <v>923</v>
      </c>
      <c r="B886" s="18">
        <v>68324</v>
      </c>
      <c r="C886" s="19" t="s">
        <v>43</v>
      </c>
      <c r="D886" s="19" t="s">
        <v>696</v>
      </c>
      <c r="E886" s="20">
        <v>6</v>
      </c>
      <c r="F886" s="48">
        <v>71.65</v>
      </c>
      <c r="G886" s="49">
        <v>96.81267806267806</v>
      </c>
      <c r="H886" s="44">
        <f t="shared" si="156"/>
        <v>80.03755935422602</v>
      </c>
      <c r="I886" s="104">
        <v>10</v>
      </c>
      <c r="J886" s="103">
        <f t="shared" si="157"/>
        <v>10</v>
      </c>
      <c r="K886" s="36">
        <f t="shared" si="158"/>
        <v>52.02253561253561</v>
      </c>
      <c r="L886" s="64">
        <v>23.61809045226131</v>
      </c>
      <c r="M886" s="65">
        <v>100</v>
      </c>
      <c r="N886" s="90">
        <f t="shared" si="159"/>
        <v>40.97761534947465</v>
      </c>
      <c r="O886" s="66">
        <v>52.31806381668468</v>
      </c>
      <c r="P886" s="57">
        <v>99.76058095</v>
      </c>
      <c r="Q886" s="67">
        <v>65.59766763848397</v>
      </c>
      <c r="R886" s="68">
        <v>100</v>
      </c>
      <c r="S886" s="44">
        <f t="shared" si="160"/>
        <v>79.41907810129216</v>
      </c>
      <c r="T886" s="64">
        <v>97.91666666666666</v>
      </c>
      <c r="U886" s="57">
        <v>97.5</v>
      </c>
      <c r="V886" s="57">
        <v>87.03703703703702</v>
      </c>
      <c r="W886" s="56" t="s">
        <v>1</v>
      </c>
      <c r="X886" s="56" t="s">
        <v>1</v>
      </c>
      <c r="Y886" s="90">
        <f t="shared" si="161"/>
        <v>94.15123456790123</v>
      </c>
      <c r="Z886" s="101">
        <f t="shared" si="162"/>
        <v>66.04055204247862</v>
      </c>
      <c r="AA886" s="50">
        <v>29.1082184580291</v>
      </c>
      <c r="AB886" s="47">
        <v>5.4945054945054945</v>
      </c>
      <c r="AC886" s="44">
        <f t="shared" si="163"/>
        <v>23.204790217148197</v>
      </c>
      <c r="AD886" s="85">
        <v>45.29999999999993</v>
      </c>
      <c r="AE886" s="91">
        <f t="shared" si="164"/>
        <v>45.29999999999993</v>
      </c>
      <c r="AF886" s="88">
        <v>34.375</v>
      </c>
      <c r="AG886" s="80">
        <v>100</v>
      </c>
      <c r="AH886" s="92">
        <f t="shared" si="165"/>
        <v>56.24999999999999</v>
      </c>
      <c r="AI886" s="37">
        <f t="shared" si="166"/>
        <v>35.70588811581236</v>
      </c>
      <c r="AJ886" s="38">
        <f t="shared" si="167"/>
        <v>54.13654957849015</v>
      </c>
    </row>
    <row r="887" spans="1:36" ht="15">
      <c r="A887" s="17">
        <v>186</v>
      </c>
      <c r="B887" s="18">
        <v>68327</v>
      </c>
      <c r="C887" s="19" t="s">
        <v>43</v>
      </c>
      <c r="D887" s="19" t="s">
        <v>301</v>
      </c>
      <c r="E887" s="20">
        <v>6</v>
      </c>
      <c r="F887" s="48">
        <v>62.75000000000001</v>
      </c>
      <c r="G887" s="49">
        <v>91.73433048433048</v>
      </c>
      <c r="H887" s="44">
        <f t="shared" si="156"/>
        <v>72.41144349477683</v>
      </c>
      <c r="I887" s="104">
        <v>11</v>
      </c>
      <c r="J887" s="103">
        <f t="shared" si="157"/>
        <v>11</v>
      </c>
      <c r="K887" s="36">
        <f t="shared" si="158"/>
        <v>47.846866096866094</v>
      </c>
      <c r="L887" s="64">
        <v>99.27536231884058</v>
      </c>
      <c r="M887" s="65">
        <v>100</v>
      </c>
      <c r="N887" s="90">
        <f t="shared" si="159"/>
        <v>99.44005270092225</v>
      </c>
      <c r="O887" s="66">
        <v>96.50506886680992</v>
      </c>
      <c r="P887" s="57">
        <v>95.80010060000001</v>
      </c>
      <c r="Q887" s="67">
        <v>67.57852077001013</v>
      </c>
      <c r="R887" s="68">
        <v>100</v>
      </c>
      <c r="S887" s="44">
        <f t="shared" si="160"/>
        <v>89.97092255920501</v>
      </c>
      <c r="T887" s="64">
        <v>97.22222222222221</v>
      </c>
      <c r="U887" s="57">
        <v>78.99999999999999</v>
      </c>
      <c r="V887" s="57">
        <v>100</v>
      </c>
      <c r="W887" s="56" t="s">
        <v>1</v>
      </c>
      <c r="X887" s="56" t="s">
        <v>1</v>
      </c>
      <c r="Y887" s="90">
        <f t="shared" si="161"/>
        <v>92.07407407407406</v>
      </c>
      <c r="Z887" s="101">
        <f t="shared" si="162"/>
        <v>94.64209618512918</v>
      </c>
      <c r="AA887" s="50">
        <v>70.1868730740159</v>
      </c>
      <c r="AB887" s="47">
        <v>30.76923076923077</v>
      </c>
      <c r="AC887" s="44">
        <f t="shared" si="163"/>
        <v>60.33246249781962</v>
      </c>
      <c r="AD887" s="85">
        <v>69.39999999999999</v>
      </c>
      <c r="AE887" s="91">
        <f t="shared" si="164"/>
        <v>69.39999999999999</v>
      </c>
      <c r="AF887" s="88">
        <v>62.5</v>
      </c>
      <c r="AG887" s="80">
        <v>100</v>
      </c>
      <c r="AH887" s="92">
        <f t="shared" si="165"/>
        <v>75</v>
      </c>
      <c r="AI887" s="37">
        <f t="shared" si="166"/>
        <v>65.68397999883713</v>
      </c>
      <c r="AJ887" s="38">
        <f t="shared" si="167"/>
        <v>76.59561531158894</v>
      </c>
    </row>
    <row r="888" spans="1:36" ht="15">
      <c r="A888" s="17">
        <v>614</v>
      </c>
      <c r="B888" s="18">
        <v>68344</v>
      </c>
      <c r="C888" s="19" t="s">
        <v>43</v>
      </c>
      <c r="D888" s="19" t="s">
        <v>492</v>
      </c>
      <c r="E888" s="20">
        <v>6</v>
      </c>
      <c r="F888" s="48">
        <v>0</v>
      </c>
      <c r="G888" s="49">
        <v>87.6139601139601</v>
      </c>
      <c r="H888" s="44">
        <f t="shared" si="156"/>
        <v>29.204653371320035</v>
      </c>
      <c r="I888" s="104">
        <v>26</v>
      </c>
      <c r="J888" s="103">
        <f t="shared" si="157"/>
        <v>26</v>
      </c>
      <c r="K888" s="36">
        <f t="shared" si="158"/>
        <v>27.922792022792024</v>
      </c>
      <c r="L888" s="64">
        <v>90.47619047619048</v>
      </c>
      <c r="M888" s="65">
        <v>100</v>
      </c>
      <c r="N888" s="90">
        <f t="shared" si="159"/>
        <v>92.64069264069263</v>
      </c>
      <c r="O888" s="66">
        <v>95.18007707640702</v>
      </c>
      <c r="P888" s="57">
        <v>94.4063986</v>
      </c>
      <c r="Q888" s="67">
        <v>10.444874274661508</v>
      </c>
      <c r="R888" s="68" t="s">
        <v>1</v>
      </c>
      <c r="S888" s="44">
        <f t="shared" si="160"/>
        <v>66.6354434524497</v>
      </c>
      <c r="T888" s="64">
        <v>100</v>
      </c>
      <c r="U888" s="57">
        <v>100</v>
      </c>
      <c r="V888" s="57">
        <v>100</v>
      </c>
      <c r="W888" s="56" t="s">
        <v>1</v>
      </c>
      <c r="X888" s="56" t="s">
        <v>1</v>
      </c>
      <c r="Y888" s="90">
        <f t="shared" si="161"/>
        <v>99.99999999999999</v>
      </c>
      <c r="Z888" s="101">
        <f t="shared" si="162"/>
        <v>86.08524666668866</v>
      </c>
      <c r="AA888" s="50">
        <v>83.1114534037297</v>
      </c>
      <c r="AB888" s="47">
        <v>5.4945054945054945</v>
      </c>
      <c r="AC888" s="44">
        <f t="shared" si="163"/>
        <v>63.70721642642365</v>
      </c>
      <c r="AD888" s="85">
        <v>43.49999999999997</v>
      </c>
      <c r="AE888" s="91">
        <f t="shared" si="164"/>
        <v>43.49999999999997</v>
      </c>
      <c r="AF888" s="88">
        <v>53.125</v>
      </c>
      <c r="AG888" s="80">
        <v>100</v>
      </c>
      <c r="AH888" s="92">
        <f t="shared" si="165"/>
        <v>68.75</v>
      </c>
      <c r="AI888" s="37">
        <f t="shared" si="166"/>
        <v>59.327182094092606</v>
      </c>
      <c r="AJ888" s="38">
        <f t="shared" si="167"/>
        <v>66.42533636613052</v>
      </c>
    </row>
    <row r="889" spans="1:36" ht="15">
      <c r="A889" s="17">
        <v>598</v>
      </c>
      <c r="B889" s="18">
        <v>68368</v>
      </c>
      <c r="C889" s="19" t="s">
        <v>43</v>
      </c>
      <c r="D889" s="19" t="s">
        <v>632</v>
      </c>
      <c r="E889" s="20">
        <v>6</v>
      </c>
      <c r="F889" s="48">
        <v>53.400000000000006</v>
      </c>
      <c r="G889" s="49">
        <v>84.66727716727718</v>
      </c>
      <c r="H889" s="44">
        <f t="shared" si="156"/>
        <v>63.82242572242573</v>
      </c>
      <c r="I889" s="104">
        <v>16</v>
      </c>
      <c r="J889" s="103">
        <f t="shared" si="157"/>
        <v>16</v>
      </c>
      <c r="K889" s="36">
        <f t="shared" si="158"/>
        <v>44.69345543345543</v>
      </c>
      <c r="L889" s="64">
        <v>72.8395061728395</v>
      </c>
      <c r="M889" s="65">
        <v>100</v>
      </c>
      <c r="N889" s="90">
        <f t="shared" si="159"/>
        <v>79.01234567901234</v>
      </c>
      <c r="O889" s="66">
        <v>86.37303556658395</v>
      </c>
      <c r="P889" s="57">
        <v>97.6949812</v>
      </c>
      <c r="Q889" s="67">
        <v>60.3921568627451</v>
      </c>
      <c r="R889" s="68" t="s">
        <v>1</v>
      </c>
      <c r="S889" s="44">
        <f t="shared" si="160"/>
        <v>81.43579534027023</v>
      </c>
      <c r="T889" s="64">
        <v>97.22222222222221</v>
      </c>
      <c r="U889" s="57">
        <v>76.66666666666667</v>
      </c>
      <c r="V889" s="57">
        <v>93.05555555555554</v>
      </c>
      <c r="W889" s="56" t="s">
        <v>1</v>
      </c>
      <c r="X889" s="56" t="s">
        <v>1</v>
      </c>
      <c r="Y889" s="90">
        <f t="shared" si="161"/>
        <v>88.98148148148147</v>
      </c>
      <c r="Z889" s="101">
        <f t="shared" si="162"/>
        <v>82.18044216320746</v>
      </c>
      <c r="AA889" s="50">
        <v>93.2477075651621</v>
      </c>
      <c r="AB889" s="47">
        <v>30.612244897959183</v>
      </c>
      <c r="AC889" s="44">
        <f t="shared" si="163"/>
        <v>77.58884189836137</v>
      </c>
      <c r="AD889" s="85">
        <v>11.300000000000004</v>
      </c>
      <c r="AE889" s="91">
        <f t="shared" si="164"/>
        <v>11.300000000000004</v>
      </c>
      <c r="AF889" s="88">
        <v>34.375</v>
      </c>
      <c r="AG889" s="80">
        <v>100</v>
      </c>
      <c r="AH889" s="92">
        <f t="shared" si="165"/>
        <v>56.24999999999999</v>
      </c>
      <c r="AI889" s="37">
        <f t="shared" si="166"/>
        <v>55.6440490124594</v>
      </c>
      <c r="AJ889" s="38">
        <f t="shared" si="167"/>
        <v>66.72212687203263</v>
      </c>
    </row>
    <row r="890" spans="1:36" ht="15">
      <c r="A890" s="17">
        <v>477</v>
      </c>
      <c r="B890" s="18">
        <v>68370</v>
      </c>
      <c r="C890" s="19" t="s">
        <v>43</v>
      </c>
      <c r="D890" s="19" t="s">
        <v>684</v>
      </c>
      <c r="E890" s="20">
        <v>6</v>
      </c>
      <c r="F890" s="48">
        <v>57.2</v>
      </c>
      <c r="G890" s="49">
        <v>95.60185185185185</v>
      </c>
      <c r="H890" s="44">
        <f t="shared" si="156"/>
        <v>70.00061728395062</v>
      </c>
      <c r="I890" s="104">
        <v>0</v>
      </c>
      <c r="J890" s="103">
        <f t="shared" si="157"/>
        <v>0</v>
      </c>
      <c r="K890" s="36">
        <f t="shared" si="158"/>
        <v>42.00037037037037</v>
      </c>
      <c r="L890" s="64">
        <v>96.96969696969697</v>
      </c>
      <c r="M890" s="65">
        <v>100</v>
      </c>
      <c r="N890" s="90">
        <f t="shared" si="159"/>
        <v>97.65840220385675</v>
      </c>
      <c r="O890" s="66">
        <v>61.3218158597469</v>
      </c>
      <c r="P890" s="57">
        <v>100</v>
      </c>
      <c r="Q890" s="67">
        <v>15.70048309178744</v>
      </c>
      <c r="R890" s="68" t="s">
        <v>1</v>
      </c>
      <c r="S890" s="44">
        <f t="shared" si="160"/>
        <v>58.97055333822988</v>
      </c>
      <c r="T890" s="64">
        <v>93.75</v>
      </c>
      <c r="U890" s="57">
        <v>97.5</v>
      </c>
      <c r="V890" s="57">
        <v>100</v>
      </c>
      <c r="W890" s="56" t="s">
        <v>1</v>
      </c>
      <c r="X890" s="56" t="s">
        <v>1</v>
      </c>
      <c r="Y890" s="90">
        <f t="shared" si="161"/>
        <v>97.08333333333333</v>
      </c>
      <c r="Z890" s="101">
        <f t="shared" si="162"/>
        <v>85.14027403793052</v>
      </c>
      <c r="AA890" s="50">
        <v>76.7852433261864</v>
      </c>
      <c r="AB890" s="47">
        <v>5.4945054945054945</v>
      </c>
      <c r="AC890" s="44">
        <f t="shared" si="163"/>
        <v>58.96255886826618</v>
      </c>
      <c r="AD890" s="85">
        <v>56.799999999999976</v>
      </c>
      <c r="AE890" s="91">
        <f t="shared" si="164"/>
        <v>56.799999999999976</v>
      </c>
      <c r="AF890" s="88">
        <v>65.625</v>
      </c>
      <c r="AG890" s="80">
        <v>100</v>
      </c>
      <c r="AH890" s="92">
        <f t="shared" si="165"/>
        <v>77.08333333333333</v>
      </c>
      <c r="AI890" s="37">
        <f t="shared" si="166"/>
        <v>62.01003139640862</v>
      </c>
      <c r="AJ890" s="38">
        <f t="shared" si="167"/>
        <v>69.57322051196192</v>
      </c>
    </row>
    <row r="891" spans="1:36" ht="15">
      <c r="A891" s="17">
        <v>654</v>
      </c>
      <c r="B891" s="18">
        <v>68377</v>
      </c>
      <c r="C891" s="19" t="s">
        <v>43</v>
      </c>
      <c r="D891" s="19" t="s">
        <v>600</v>
      </c>
      <c r="E891" s="20">
        <v>6</v>
      </c>
      <c r="F891" s="48">
        <v>88.7</v>
      </c>
      <c r="G891" s="49">
        <v>88.53988603988604</v>
      </c>
      <c r="H891" s="44">
        <f t="shared" si="156"/>
        <v>88.64662867996202</v>
      </c>
      <c r="I891" s="104">
        <v>10</v>
      </c>
      <c r="J891" s="103">
        <f t="shared" si="157"/>
        <v>10</v>
      </c>
      <c r="K891" s="36">
        <f t="shared" si="158"/>
        <v>57.18797720797721</v>
      </c>
      <c r="L891" s="64">
        <v>77.11864406779661</v>
      </c>
      <c r="M891" s="65">
        <v>100</v>
      </c>
      <c r="N891" s="90">
        <f t="shared" si="159"/>
        <v>82.31895223420648</v>
      </c>
      <c r="O891" s="66">
        <v>68.27889332763726</v>
      </c>
      <c r="P891" s="57">
        <v>92.54919895</v>
      </c>
      <c r="Q891" s="67">
        <v>23.8029146426093</v>
      </c>
      <c r="R891" s="68">
        <v>100</v>
      </c>
      <c r="S891" s="44">
        <f t="shared" si="160"/>
        <v>71.15775173006165</v>
      </c>
      <c r="T891" s="64">
        <v>99.30555555555554</v>
      </c>
      <c r="U891" s="57">
        <v>95.71428571428572</v>
      </c>
      <c r="V891" s="57">
        <v>92.59259259259261</v>
      </c>
      <c r="W891" s="56" t="s">
        <v>1</v>
      </c>
      <c r="X891" s="56" t="s">
        <v>1</v>
      </c>
      <c r="Y891" s="90">
        <f t="shared" si="161"/>
        <v>95.87081128747795</v>
      </c>
      <c r="Z891" s="101">
        <f t="shared" si="162"/>
        <v>81.99981424566528</v>
      </c>
      <c r="AA891" s="50">
        <v>0</v>
      </c>
      <c r="AB891" s="47">
        <v>4.395604395604396</v>
      </c>
      <c r="AC891" s="44">
        <f t="shared" si="163"/>
        <v>1.098901098901099</v>
      </c>
      <c r="AD891" s="85">
        <v>89.60000000000004</v>
      </c>
      <c r="AE891" s="91">
        <f t="shared" si="164"/>
        <v>89.60000000000004</v>
      </c>
      <c r="AF891" s="88">
        <v>90.625</v>
      </c>
      <c r="AG891" s="80">
        <v>100</v>
      </c>
      <c r="AH891" s="92">
        <f t="shared" si="165"/>
        <v>93.75</v>
      </c>
      <c r="AI891" s="37">
        <f t="shared" si="166"/>
        <v>43.22941391941393</v>
      </c>
      <c r="AJ891" s="38">
        <f t="shared" si="167"/>
        <v>65.40632674025225</v>
      </c>
    </row>
    <row r="892" spans="1:36" ht="15">
      <c r="A892" s="17">
        <v>617</v>
      </c>
      <c r="B892" s="18">
        <v>68385</v>
      </c>
      <c r="C892" s="19" t="s">
        <v>43</v>
      </c>
      <c r="D892" s="19" t="s">
        <v>179</v>
      </c>
      <c r="E892" s="20">
        <v>6</v>
      </c>
      <c r="F892" s="48">
        <v>100</v>
      </c>
      <c r="G892" s="49">
        <v>93.4920634920635</v>
      </c>
      <c r="H892" s="44">
        <f t="shared" si="156"/>
        <v>97.83068783068782</v>
      </c>
      <c r="I892" s="104">
        <v>10</v>
      </c>
      <c r="J892" s="103">
        <f t="shared" si="157"/>
        <v>10</v>
      </c>
      <c r="K892" s="36">
        <f t="shared" si="158"/>
        <v>62.69841269841269</v>
      </c>
      <c r="L892" s="64">
        <v>32.20338983050848</v>
      </c>
      <c r="M892" s="65">
        <v>100</v>
      </c>
      <c r="N892" s="90">
        <f t="shared" si="159"/>
        <v>47.61171032357473</v>
      </c>
      <c r="O892" s="66">
        <v>83.67430547098066</v>
      </c>
      <c r="P892" s="57">
        <v>97.3355351</v>
      </c>
      <c r="Q892" s="67">
        <v>50.14054813773717</v>
      </c>
      <c r="R892" s="68" t="s">
        <v>1</v>
      </c>
      <c r="S892" s="44">
        <f t="shared" si="160"/>
        <v>77.00197323859163</v>
      </c>
      <c r="T892" s="64">
        <v>98.47222222222221</v>
      </c>
      <c r="U892" s="57">
        <v>74.09090909090908</v>
      </c>
      <c r="V892" s="57">
        <v>100</v>
      </c>
      <c r="W892" s="56" t="s">
        <v>1</v>
      </c>
      <c r="X892" s="56" t="s">
        <v>1</v>
      </c>
      <c r="Y892" s="90">
        <f t="shared" si="161"/>
        <v>90.8543771043771</v>
      </c>
      <c r="Z892" s="101">
        <f t="shared" si="162"/>
        <v>67.39483448377271</v>
      </c>
      <c r="AA892" s="50">
        <v>90.5499075747485</v>
      </c>
      <c r="AB892" s="47">
        <v>5.4945054945054945</v>
      </c>
      <c r="AC892" s="44">
        <f t="shared" si="163"/>
        <v>69.28605705468776</v>
      </c>
      <c r="AD892" s="85">
        <v>45.99999999999998</v>
      </c>
      <c r="AE892" s="91">
        <f t="shared" si="164"/>
        <v>45.99999999999998</v>
      </c>
      <c r="AF892" s="88">
        <v>84.375</v>
      </c>
      <c r="AG892" s="80">
        <v>100</v>
      </c>
      <c r="AH892" s="92">
        <f t="shared" si="165"/>
        <v>89.58333333333333</v>
      </c>
      <c r="AI892" s="37">
        <f t="shared" si="166"/>
        <v>67.13589709583347</v>
      </c>
      <c r="AJ892" s="38">
        <f t="shared" si="167"/>
        <v>66.37786891031894</v>
      </c>
    </row>
    <row r="893" spans="1:36" ht="15">
      <c r="A893" s="17">
        <v>625</v>
      </c>
      <c r="B893" s="18">
        <v>68397</v>
      </c>
      <c r="C893" s="19" t="s">
        <v>43</v>
      </c>
      <c r="D893" s="19" t="s">
        <v>817</v>
      </c>
      <c r="E893" s="20">
        <v>6</v>
      </c>
      <c r="F893" s="48">
        <v>39.800000000000004</v>
      </c>
      <c r="G893" s="49">
        <v>90.81145706145706</v>
      </c>
      <c r="H893" s="44">
        <f t="shared" si="156"/>
        <v>56.80381902048569</v>
      </c>
      <c r="I893" s="104">
        <v>0</v>
      </c>
      <c r="J893" s="103">
        <f t="shared" si="157"/>
        <v>0</v>
      </c>
      <c r="K893" s="36">
        <f t="shared" si="158"/>
        <v>34.08229141229141</v>
      </c>
      <c r="L893" s="64">
        <v>95.2054794520548</v>
      </c>
      <c r="M893" s="65">
        <v>0</v>
      </c>
      <c r="N893" s="90">
        <f t="shared" si="159"/>
        <v>73.56787048567871</v>
      </c>
      <c r="O893" s="66">
        <v>69.77916542584872</v>
      </c>
      <c r="P893" s="57">
        <v>98.19993735</v>
      </c>
      <c r="Q893" s="67">
        <v>53.01455301455301</v>
      </c>
      <c r="R893" s="68">
        <v>100</v>
      </c>
      <c r="S893" s="44">
        <f t="shared" si="160"/>
        <v>80.24841394760043</v>
      </c>
      <c r="T893" s="64">
        <v>96.38888888888889</v>
      </c>
      <c r="U893" s="57">
        <v>80</v>
      </c>
      <c r="V893" s="57">
        <v>92.59259259259261</v>
      </c>
      <c r="W893" s="56" t="s">
        <v>1</v>
      </c>
      <c r="X893" s="56" t="s">
        <v>1</v>
      </c>
      <c r="Y893" s="90">
        <f t="shared" si="161"/>
        <v>89.6604938271605</v>
      </c>
      <c r="Z893" s="101">
        <f t="shared" si="162"/>
        <v>79.56787399544929</v>
      </c>
      <c r="AA893" s="50">
        <v>68.6578273952679</v>
      </c>
      <c r="AB893" s="47">
        <v>5.4945054945054945</v>
      </c>
      <c r="AC893" s="44">
        <f t="shared" si="163"/>
        <v>52.8669969200773</v>
      </c>
      <c r="AD893" s="85">
        <v>74.50000000000004</v>
      </c>
      <c r="AE893" s="91">
        <f t="shared" si="164"/>
        <v>74.50000000000004</v>
      </c>
      <c r="AF893" s="88">
        <v>78.125</v>
      </c>
      <c r="AG893" s="80">
        <v>100</v>
      </c>
      <c r="AH893" s="92">
        <f t="shared" si="165"/>
        <v>85.41666666666666</v>
      </c>
      <c r="AI893" s="37">
        <f t="shared" si="166"/>
        <v>65.1457316907079</v>
      </c>
      <c r="AJ893" s="38">
        <f t="shared" si="167"/>
        <v>66.1441147873953</v>
      </c>
    </row>
    <row r="894" spans="1:36" ht="15">
      <c r="A894" s="17">
        <v>216</v>
      </c>
      <c r="B894" s="18">
        <v>68406</v>
      </c>
      <c r="C894" s="19" t="s">
        <v>43</v>
      </c>
      <c r="D894" s="19" t="s">
        <v>44</v>
      </c>
      <c r="E894" s="20">
        <v>6</v>
      </c>
      <c r="F894" s="48">
        <v>74.30000000000001</v>
      </c>
      <c r="G894" s="49">
        <v>87.3911273911274</v>
      </c>
      <c r="H894" s="44">
        <f t="shared" si="156"/>
        <v>78.6637091303758</v>
      </c>
      <c r="I894" s="104">
        <v>16</v>
      </c>
      <c r="J894" s="103">
        <f t="shared" si="157"/>
        <v>16</v>
      </c>
      <c r="K894" s="36">
        <f t="shared" si="158"/>
        <v>53.59822547822548</v>
      </c>
      <c r="L894" s="64">
        <v>98.01324503311258</v>
      </c>
      <c r="M894" s="65">
        <v>100</v>
      </c>
      <c r="N894" s="90">
        <f t="shared" si="159"/>
        <v>98.46478025285973</v>
      </c>
      <c r="O894" s="66">
        <v>84.07183212267958</v>
      </c>
      <c r="P894" s="57">
        <v>96.3412252</v>
      </c>
      <c r="Q894" s="67">
        <v>11.980957418672308</v>
      </c>
      <c r="R894" s="68" t="s">
        <v>1</v>
      </c>
      <c r="S894" s="44">
        <f t="shared" si="160"/>
        <v>64.09125616071285</v>
      </c>
      <c r="T894" s="64">
        <v>95</v>
      </c>
      <c r="U894" s="57">
        <v>78.75</v>
      </c>
      <c r="V894" s="57">
        <v>100</v>
      </c>
      <c r="W894" s="56" t="s">
        <v>1</v>
      </c>
      <c r="X894" s="56" t="s">
        <v>1</v>
      </c>
      <c r="Y894" s="90">
        <f t="shared" si="161"/>
        <v>91.25</v>
      </c>
      <c r="Z894" s="101">
        <f t="shared" si="162"/>
        <v>85.73370528268639</v>
      </c>
      <c r="AA894" s="50">
        <v>97.271103440607</v>
      </c>
      <c r="AB894" s="47">
        <v>19.78021978021978</v>
      </c>
      <c r="AC894" s="44">
        <f t="shared" si="163"/>
        <v>77.8983825255102</v>
      </c>
      <c r="AD894" s="85">
        <v>67.59999999999998</v>
      </c>
      <c r="AE894" s="91">
        <f t="shared" si="164"/>
        <v>67.59999999999998</v>
      </c>
      <c r="AF894" s="88">
        <v>59.375</v>
      </c>
      <c r="AG894" s="80">
        <v>100</v>
      </c>
      <c r="AH894" s="92">
        <f t="shared" si="165"/>
        <v>72.91666666666666</v>
      </c>
      <c r="AI894" s="37">
        <f t="shared" si="166"/>
        <v>74.15580401360543</v>
      </c>
      <c r="AJ894" s="38">
        <f t="shared" si="167"/>
        <v>75.83323894106992</v>
      </c>
    </row>
    <row r="895" spans="1:36" ht="15">
      <c r="A895" s="17">
        <v>574</v>
      </c>
      <c r="B895" s="18">
        <v>68418</v>
      </c>
      <c r="C895" s="19" t="s">
        <v>43</v>
      </c>
      <c r="D895" s="19" t="s">
        <v>253</v>
      </c>
      <c r="E895" s="20">
        <v>6</v>
      </c>
      <c r="F895" s="48">
        <v>58.45000000000001</v>
      </c>
      <c r="G895" s="49">
        <v>90.95645095645096</v>
      </c>
      <c r="H895" s="44">
        <f t="shared" si="156"/>
        <v>69.28548365215032</v>
      </c>
      <c r="I895" s="104">
        <v>0</v>
      </c>
      <c r="J895" s="103">
        <f t="shared" si="157"/>
        <v>0</v>
      </c>
      <c r="K895" s="36">
        <f t="shared" si="158"/>
        <v>41.57129019129019</v>
      </c>
      <c r="L895" s="64">
        <v>88.27160493827161</v>
      </c>
      <c r="M895" s="65">
        <v>100</v>
      </c>
      <c r="N895" s="90">
        <f t="shared" si="159"/>
        <v>90.93714927048259</v>
      </c>
      <c r="O895" s="66">
        <v>75.77168784794642</v>
      </c>
      <c r="P895" s="57">
        <v>97.87002949999999</v>
      </c>
      <c r="Q895" s="67">
        <v>37.88631942943592</v>
      </c>
      <c r="R895" s="68">
        <v>100</v>
      </c>
      <c r="S895" s="44">
        <f t="shared" si="160"/>
        <v>77.88200919434559</v>
      </c>
      <c r="T895" s="64">
        <v>97.22222222222221</v>
      </c>
      <c r="U895" s="57">
        <v>74.99999999999999</v>
      </c>
      <c r="V895" s="57">
        <v>87.5</v>
      </c>
      <c r="W895" s="56" t="s">
        <v>1</v>
      </c>
      <c r="X895" s="56" t="s">
        <v>1</v>
      </c>
      <c r="Y895" s="90">
        <f t="shared" si="161"/>
        <v>86.57407407407406</v>
      </c>
      <c r="Z895" s="101">
        <f t="shared" si="162"/>
        <v>85.7123663989807</v>
      </c>
      <c r="AA895" s="50">
        <v>94.4871794871795</v>
      </c>
      <c r="AB895" s="47">
        <v>5.4945054945054945</v>
      </c>
      <c r="AC895" s="44">
        <f t="shared" si="163"/>
        <v>72.239010989011</v>
      </c>
      <c r="AD895" s="85">
        <v>12.100000000000005</v>
      </c>
      <c r="AE895" s="91">
        <f t="shared" si="164"/>
        <v>12.100000000000005</v>
      </c>
      <c r="AF895" s="88">
        <v>37.5</v>
      </c>
      <c r="AG895" s="80">
        <v>100</v>
      </c>
      <c r="AH895" s="92">
        <f t="shared" si="165"/>
        <v>58.33333333333333</v>
      </c>
      <c r="AI895" s="37">
        <f t="shared" si="166"/>
        <v>53.42080586080587</v>
      </c>
      <c r="AJ895" s="38">
        <f t="shared" si="167"/>
        <v>67.19668299599016</v>
      </c>
    </row>
    <row r="896" spans="1:36" ht="15">
      <c r="A896" s="17">
        <v>672</v>
      </c>
      <c r="B896" s="18">
        <v>68425</v>
      </c>
      <c r="C896" s="19" t="s">
        <v>43</v>
      </c>
      <c r="D896" s="19" t="s">
        <v>825</v>
      </c>
      <c r="E896" s="20">
        <v>6</v>
      </c>
      <c r="F896" s="48">
        <v>60.95</v>
      </c>
      <c r="G896" s="49">
        <v>74.52889702889702</v>
      </c>
      <c r="H896" s="44">
        <f t="shared" si="156"/>
        <v>65.47629900963234</v>
      </c>
      <c r="I896" s="104">
        <v>21.000000000000004</v>
      </c>
      <c r="J896" s="103">
        <f t="shared" si="157"/>
        <v>21.000000000000004</v>
      </c>
      <c r="K896" s="36">
        <f t="shared" si="158"/>
        <v>47.6857794057794</v>
      </c>
      <c r="L896" s="64">
        <v>35.483870967741936</v>
      </c>
      <c r="M896" s="65">
        <v>100</v>
      </c>
      <c r="N896" s="90">
        <f t="shared" si="159"/>
        <v>50.1466275659824</v>
      </c>
      <c r="O896" s="66">
        <v>55.17515151048444</v>
      </c>
      <c r="P896" s="57">
        <v>98.22478185</v>
      </c>
      <c r="Q896" s="67">
        <v>77.42759795570699</v>
      </c>
      <c r="R896" s="68">
        <v>100</v>
      </c>
      <c r="S896" s="44">
        <f t="shared" si="160"/>
        <v>82.70688282904786</v>
      </c>
      <c r="T896" s="64">
        <v>97.91666666666666</v>
      </c>
      <c r="U896" s="57">
        <v>76.66666666666667</v>
      </c>
      <c r="V896" s="57">
        <v>100</v>
      </c>
      <c r="W896" s="56" t="s">
        <v>1</v>
      </c>
      <c r="X896" s="56" t="s">
        <v>1</v>
      </c>
      <c r="Y896" s="90">
        <f t="shared" si="161"/>
        <v>91.52777777777777</v>
      </c>
      <c r="Z896" s="101">
        <f t="shared" si="162"/>
        <v>70.49738530099424</v>
      </c>
      <c r="AA896" s="50">
        <v>68.396817885335</v>
      </c>
      <c r="AB896" s="47">
        <v>8.791208791208792</v>
      </c>
      <c r="AC896" s="44">
        <f t="shared" si="163"/>
        <v>53.495415611803445</v>
      </c>
      <c r="AD896" s="85">
        <v>76.20000000000003</v>
      </c>
      <c r="AE896" s="91">
        <f t="shared" si="164"/>
        <v>76.20000000000003</v>
      </c>
      <c r="AF896" s="88">
        <v>90.625</v>
      </c>
      <c r="AG896" s="80">
        <v>100</v>
      </c>
      <c r="AH896" s="92">
        <f t="shared" si="165"/>
        <v>93.75</v>
      </c>
      <c r="AI896" s="37">
        <f t="shared" si="166"/>
        <v>67.60088832629518</v>
      </c>
      <c r="AJ896" s="38">
        <f t="shared" si="167"/>
        <v>65.06611502954155</v>
      </c>
    </row>
    <row r="897" spans="1:36" ht="15">
      <c r="A897" s="17">
        <v>643</v>
      </c>
      <c r="B897" s="18">
        <v>68432</v>
      </c>
      <c r="C897" s="19" t="s">
        <v>43</v>
      </c>
      <c r="D897" s="19" t="s">
        <v>340</v>
      </c>
      <c r="E897" s="20">
        <v>6</v>
      </c>
      <c r="F897" s="48">
        <v>42.6</v>
      </c>
      <c r="G897" s="49">
        <v>87.4577737077737</v>
      </c>
      <c r="H897" s="44">
        <f t="shared" si="156"/>
        <v>57.55259123592457</v>
      </c>
      <c r="I897" s="104">
        <v>16</v>
      </c>
      <c r="J897" s="103">
        <f t="shared" si="157"/>
        <v>16</v>
      </c>
      <c r="K897" s="36">
        <f t="shared" si="158"/>
        <v>40.931554741554734</v>
      </c>
      <c r="L897" s="64">
        <v>95.16129032258065</v>
      </c>
      <c r="M897" s="65">
        <v>100</v>
      </c>
      <c r="N897" s="90">
        <f t="shared" si="159"/>
        <v>96.2609970674487</v>
      </c>
      <c r="O897" s="66">
        <v>94.99726626571898</v>
      </c>
      <c r="P897" s="57">
        <v>99.0675921</v>
      </c>
      <c r="Q897" s="67">
        <v>11.277088154849569</v>
      </c>
      <c r="R897" s="68" t="s">
        <v>1</v>
      </c>
      <c r="S897" s="44">
        <f t="shared" si="160"/>
        <v>68.4045359346644</v>
      </c>
      <c r="T897" s="64">
        <v>92.5</v>
      </c>
      <c r="U897" s="57">
        <v>60</v>
      </c>
      <c r="V897" s="57">
        <v>100</v>
      </c>
      <c r="W897" s="56" t="s">
        <v>1</v>
      </c>
      <c r="X897" s="56" t="s">
        <v>1</v>
      </c>
      <c r="Y897" s="90">
        <f t="shared" si="161"/>
        <v>84.16666666666666</v>
      </c>
      <c r="Z897" s="101">
        <f t="shared" si="162"/>
        <v>84.44429020877004</v>
      </c>
      <c r="AA897" s="50">
        <v>64.8405626826794</v>
      </c>
      <c r="AB897" s="47">
        <v>5.4945054945054945</v>
      </c>
      <c r="AC897" s="44">
        <f t="shared" si="163"/>
        <v>50.004048385635926</v>
      </c>
      <c r="AD897" s="85">
        <v>50.79999999999994</v>
      </c>
      <c r="AE897" s="91">
        <f t="shared" si="164"/>
        <v>50.79999999999994</v>
      </c>
      <c r="AF897" s="88">
        <v>31.25</v>
      </c>
      <c r="AG897" s="80">
        <v>100</v>
      </c>
      <c r="AH897" s="92">
        <f t="shared" si="165"/>
        <v>54.16666666666666</v>
      </c>
      <c r="AI897" s="37">
        <f t="shared" si="166"/>
        <v>51.04882580567248</v>
      </c>
      <c r="AJ897" s="38">
        <f t="shared" si="167"/>
        <v>65.72310379439772</v>
      </c>
    </row>
    <row r="898" spans="1:36" ht="15">
      <c r="A898" s="17">
        <v>922</v>
      </c>
      <c r="B898" s="18">
        <v>68444</v>
      </c>
      <c r="C898" s="19" t="s">
        <v>43</v>
      </c>
      <c r="D898" s="19" t="s">
        <v>615</v>
      </c>
      <c r="E898" s="20">
        <v>6</v>
      </c>
      <c r="F898" s="48">
        <v>69.25</v>
      </c>
      <c r="G898" s="49">
        <v>75.96662596662597</v>
      </c>
      <c r="H898" s="44">
        <f aca="true" t="shared" si="168" ref="H898:H961">(F898*(8/12))+(G898*(4/12))</f>
        <v>71.48887532220866</v>
      </c>
      <c r="I898" s="104">
        <v>16</v>
      </c>
      <c r="J898" s="103">
        <f aca="true" t="shared" si="169" ref="J898:J961">I898</f>
        <v>16</v>
      </c>
      <c r="K898" s="36">
        <f aca="true" t="shared" si="170" ref="K898:K961">(H898*(12/20))+(J898*(8/20))</f>
        <v>49.29332519332519</v>
      </c>
      <c r="L898" s="64">
        <v>13.076923076923075</v>
      </c>
      <c r="M898" s="65">
        <v>100</v>
      </c>
      <c r="N898" s="90">
        <f aca="true" t="shared" si="171" ref="N898:N961">(L898*(17/22))+(M898*(5/22))</f>
        <v>32.832167832167826</v>
      </c>
      <c r="O898" s="66">
        <v>81.65242083678893</v>
      </c>
      <c r="P898" s="57">
        <v>94.39035545</v>
      </c>
      <c r="Q898" s="67">
        <v>62.28985507246377</v>
      </c>
      <c r="R898" s="68" t="s">
        <v>1</v>
      </c>
      <c r="S898" s="44">
        <f aca="true" t="shared" si="172" ref="S898:S961">IF((R898=("N/A")),((O898*(5.33/16))+(P898*(5.33/16))+(Q898*(5.33/16))),((O898*(4/16))+(P898*(4/16))+(Q898*(4/16))+(R898*(4/16))))</f>
        <v>79.39455782155106</v>
      </c>
      <c r="T898" s="64">
        <v>69.44444444444446</v>
      </c>
      <c r="U898" s="57">
        <v>86.25</v>
      </c>
      <c r="V898" s="57">
        <v>93.05555555555554</v>
      </c>
      <c r="W898" s="56" t="s">
        <v>1</v>
      </c>
      <c r="X898" s="56" t="s">
        <v>1</v>
      </c>
      <c r="Y898" s="90">
        <f aca="true" t="shared" si="173" ref="Y898:Y961">(T898*(4/12))+(U898*(4/12))+(V898*(4/12))</f>
        <v>82.91666666666666</v>
      </c>
      <c r="Z898" s="101">
        <f aca="true" t="shared" si="174" ref="Z898:Z961">(N898*(22/50))+(S898*(16/50))+(Y898*(12/50))</f>
        <v>59.75241234905018</v>
      </c>
      <c r="AA898" s="50">
        <v>91.4010989010989</v>
      </c>
      <c r="AB898" s="47">
        <v>5.4945054945054945</v>
      </c>
      <c r="AC898" s="44">
        <f aca="true" t="shared" si="175" ref="AC898:AC961">(AA898*(12/16))+(AB898*(4/16))</f>
        <v>69.92445054945055</v>
      </c>
      <c r="AD898" s="85">
        <v>11.300000000000004</v>
      </c>
      <c r="AE898" s="91">
        <f aca="true" t="shared" si="176" ref="AE898:AE961">AD898</f>
        <v>11.300000000000004</v>
      </c>
      <c r="AF898" s="88">
        <v>9.375</v>
      </c>
      <c r="AG898" s="80">
        <v>100</v>
      </c>
      <c r="AH898" s="92">
        <f aca="true" t="shared" si="177" ref="AH898:AH961">(AF898*(4/6))+(AG898*(2/6))</f>
        <v>39.58333333333333</v>
      </c>
      <c r="AI898" s="37">
        <f aca="true" t="shared" si="178" ref="AI898:AI961">(AC898*(16/30))+(AE898*(8/30))+(AH898*(6/30))</f>
        <v>48.22304029304029</v>
      </c>
      <c r="AJ898" s="38">
        <f aca="true" t="shared" si="179" ref="AJ898:AJ961">(K898*(20/100))+(Z898*(50/100))+(AI898*(30/100))</f>
        <v>54.20178330110222</v>
      </c>
    </row>
    <row r="899" spans="1:36" ht="15">
      <c r="A899" s="17">
        <v>745</v>
      </c>
      <c r="B899" s="18">
        <v>68464</v>
      </c>
      <c r="C899" s="19" t="s">
        <v>43</v>
      </c>
      <c r="D899" s="19" t="s">
        <v>607</v>
      </c>
      <c r="E899" s="20">
        <v>6</v>
      </c>
      <c r="F899" s="48">
        <v>0</v>
      </c>
      <c r="G899" s="49">
        <v>80.27777777777779</v>
      </c>
      <c r="H899" s="44">
        <f t="shared" si="168"/>
        <v>26.75925925925926</v>
      </c>
      <c r="I899" s="104">
        <v>21.000000000000004</v>
      </c>
      <c r="J899" s="103">
        <f t="shared" si="169"/>
        <v>21.000000000000004</v>
      </c>
      <c r="K899" s="36">
        <f t="shared" si="170"/>
        <v>24.455555555555556</v>
      </c>
      <c r="L899" s="64">
        <v>72.99270072992701</v>
      </c>
      <c r="M899" s="65">
        <v>100</v>
      </c>
      <c r="N899" s="90">
        <f t="shared" si="171"/>
        <v>79.13072329130723</v>
      </c>
      <c r="O899" s="66">
        <v>87.5934976145999</v>
      </c>
      <c r="P899" s="57">
        <v>98.10424535</v>
      </c>
      <c r="Q899" s="67">
        <v>52.99288405190457</v>
      </c>
      <c r="R899" s="68" t="s">
        <v>1</v>
      </c>
      <c r="S899" s="44">
        <f t="shared" si="172"/>
        <v>79.51381512487305</v>
      </c>
      <c r="T899" s="64">
        <v>100</v>
      </c>
      <c r="U899" s="57">
        <v>94.5</v>
      </c>
      <c r="V899" s="57">
        <v>89.81481481481482</v>
      </c>
      <c r="W899" s="56" t="s">
        <v>1</v>
      </c>
      <c r="X899" s="56" t="s">
        <v>1</v>
      </c>
      <c r="Y899" s="90">
        <f t="shared" si="173"/>
        <v>94.7716049382716</v>
      </c>
      <c r="Z899" s="101">
        <f t="shared" si="174"/>
        <v>83.00712427331975</v>
      </c>
      <c r="AA899" s="50">
        <v>80.1433809980704</v>
      </c>
      <c r="AB899" s="47">
        <v>5.4945054945054945</v>
      </c>
      <c r="AC899" s="44">
        <f t="shared" si="175"/>
        <v>61.48116212217917</v>
      </c>
      <c r="AD899" s="85">
        <v>31.499999999999993</v>
      </c>
      <c r="AE899" s="91">
        <f t="shared" si="176"/>
        <v>31.499999999999993</v>
      </c>
      <c r="AF899" s="88">
        <v>50</v>
      </c>
      <c r="AG899" s="80">
        <v>100</v>
      </c>
      <c r="AH899" s="92">
        <f t="shared" si="177"/>
        <v>66.66666666666666</v>
      </c>
      <c r="AI899" s="37">
        <f t="shared" si="178"/>
        <v>54.523286465162215</v>
      </c>
      <c r="AJ899" s="38">
        <f t="shared" si="179"/>
        <v>62.751659187319646</v>
      </c>
    </row>
    <row r="900" spans="1:36" ht="15">
      <c r="A900" s="17">
        <v>666</v>
      </c>
      <c r="B900" s="18">
        <v>68468</v>
      </c>
      <c r="C900" s="19" t="s">
        <v>43</v>
      </c>
      <c r="D900" s="19" t="s">
        <v>261</v>
      </c>
      <c r="E900" s="20">
        <v>6</v>
      </c>
      <c r="F900" s="48">
        <v>48.75000000000001</v>
      </c>
      <c r="G900" s="49">
        <v>96.1574074074074</v>
      </c>
      <c r="H900" s="44">
        <f t="shared" si="168"/>
        <v>64.55246913580247</v>
      </c>
      <c r="I900" s="104">
        <v>11</v>
      </c>
      <c r="J900" s="103">
        <f t="shared" si="169"/>
        <v>11</v>
      </c>
      <c r="K900" s="36">
        <f t="shared" si="170"/>
        <v>43.13148148148148</v>
      </c>
      <c r="L900" s="64">
        <v>91.869918699187</v>
      </c>
      <c r="M900" s="65">
        <v>100</v>
      </c>
      <c r="N900" s="90">
        <f t="shared" si="171"/>
        <v>93.71766444937177</v>
      </c>
      <c r="O900" s="66">
        <v>75.07387811812382</v>
      </c>
      <c r="P900" s="57">
        <v>98.5143271</v>
      </c>
      <c r="Q900" s="67">
        <v>39.29754804506296</v>
      </c>
      <c r="R900" s="68">
        <v>100</v>
      </c>
      <c r="S900" s="44">
        <f t="shared" si="172"/>
        <v>78.22143831579669</v>
      </c>
      <c r="T900" s="64">
        <v>95.13888888888889</v>
      </c>
      <c r="U900" s="57">
        <v>96.13636363636363</v>
      </c>
      <c r="V900" s="57">
        <v>100</v>
      </c>
      <c r="W900" s="56" t="s">
        <v>1</v>
      </c>
      <c r="X900" s="56" t="s">
        <v>1</v>
      </c>
      <c r="Y900" s="90">
        <f t="shared" si="173"/>
        <v>97.09175084175084</v>
      </c>
      <c r="Z900" s="101">
        <f t="shared" si="174"/>
        <v>89.56865282079872</v>
      </c>
      <c r="AA900" s="50">
        <v>9.09184368191722</v>
      </c>
      <c r="AB900" s="47">
        <v>5.4945054945054945</v>
      </c>
      <c r="AC900" s="44">
        <f t="shared" si="175"/>
        <v>8.19250913506429</v>
      </c>
      <c r="AD900" s="85">
        <v>60.499999999999936</v>
      </c>
      <c r="AE900" s="91">
        <f t="shared" si="176"/>
        <v>60.499999999999936</v>
      </c>
      <c r="AF900" s="88">
        <v>90.625</v>
      </c>
      <c r="AG900" s="80">
        <v>100</v>
      </c>
      <c r="AH900" s="92">
        <f t="shared" si="177"/>
        <v>93.75</v>
      </c>
      <c r="AI900" s="37">
        <f t="shared" si="178"/>
        <v>39.25267153870094</v>
      </c>
      <c r="AJ900" s="38">
        <f t="shared" si="179"/>
        <v>65.18642416830593</v>
      </c>
    </row>
    <row r="901" spans="1:36" ht="15">
      <c r="A901" s="17">
        <v>287</v>
      </c>
      <c r="B901" s="18">
        <v>68498</v>
      </c>
      <c r="C901" s="19" t="s">
        <v>43</v>
      </c>
      <c r="D901" s="19" t="s">
        <v>488</v>
      </c>
      <c r="E901" s="20">
        <v>6</v>
      </c>
      <c r="F901" s="48">
        <v>0</v>
      </c>
      <c r="G901" s="49">
        <v>91.1039886039886</v>
      </c>
      <c r="H901" s="44">
        <f t="shared" si="168"/>
        <v>30.367996201329532</v>
      </c>
      <c r="I901" s="104">
        <v>10</v>
      </c>
      <c r="J901" s="103">
        <f t="shared" si="169"/>
        <v>10</v>
      </c>
      <c r="K901" s="36">
        <f t="shared" si="170"/>
        <v>22.22079772079772</v>
      </c>
      <c r="L901" s="64">
        <v>88.23529411764706</v>
      </c>
      <c r="M901" s="65">
        <v>100</v>
      </c>
      <c r="N901" s="90">
        <f t="shared" si="171"/>
        <v>90.9090909090909</v>
      </c>
      <c r="O901" s="66">
        <v>87.54833671854155</v>
      </c>
      <c r="P901" s="57">
        <v>99.57361365</v>
      </c>
      <c r="Q901" s="67">
        <v>98.07897545357524</v>
      </c>
      <c r="R901" s="68">
        <v>100</v>
      </c>
      <c r="S901" s="44">
        <f t="shared" si="172"/>
        <v>96.3002314555292</v>
      </c>
      <c r="T901" s="64">
        <v>100</v>
      </c>
      <c r="U901" s="57">
        <v>87.49999999999999</v>
      </c>
      <c r="V901" s="57">
        <v>98.14814814814815</v>
      </c>
      <c r="W901" s="56" t="s">
        <v>1</v>
      </c>
      <c r="X901" s="56" t="s">
        <v>1</v>
      </c>
      <c r="Y901" s="90">
        <f t="shared" si="173"/>
        <v>95.21604938271604</v>
      </c>
      <c r="Z901" s="101">
        <f t="shared" si="174"/>
        <v>93.66792591762119</v>
      </c>
      <c r="AA901" s="50">
        <v>93.1814859080313</v>
      </c>
      <c r="AB901" s="47">
        <v>5.4945054945054945</v>
      </c>
      <c r="AC901" s="44">
        <f t="shared" si="175"/>
        <v>71.25974080464987</v>
      </c>
      <c r="AD901" s="85">
        <v>73.40000000000005</v>
      </c>
      <c r="AE901" s="91">
        <f t="shared" si="176"/>
        <v>73.40000000000005</v>
      </c>
      <c r="AF901" s="88">
        <v>84.375</v>
      </c>
      <c r="AG901" s="80">
        <v>100</v>
      </c>
      <c r="AH901" s="92">
        <f t="shared" si="177"/>
        <v>89.58333333333333</v>
      </c>
      <c r="AI901" s="37">
        <f t="shared" si="178"/>
        <v>75.49519509581327</v>
      </c>
      <c r="AJ901" s="38">
        <f t="shared" si="179"/>
        <v>73.92668103171412</v>
      </c>
    </row>
    <row r="902" spans="1:36" ht="15">
      <c r="A902" s="17">
        <v>522</v>
      </c>
      <c r="B902" s="18">
        <v>68500</v>
      </c>
      <c r="C902" s="19" t="s">
        <v>43</v>
      </c>
      <c r="D902" s="19" t="s">
        <v>283</v>
      </c>
      <c r="E902" s="20">
        <v>6</v>
      </c>
      <c r="F902" s="48">
        <v>81.25</v>
      </c>
      <c r="G902" s="49">
        <v>78.78764753764753</v>
      </c>
      <c r="H902" s="44">
        <f t="shared" si="168"/>
        <v>80.42921584588251</v>
      </c>
      <c r="I902" s="104">
        <v>11</v>
      </c>
      <c r="J902" s="103">
        <f t="shared" si="169"/>
        <v>11</v>
      </c>
      <c r="K902" s="36">
        <f t="shared" si="170"/>
        <v>52.6575295075295</v>
      </c>
      <c r="L902" s="64">
        <v>49.66442953020134</v>
      </c>
      <c r="M902" s="65">
        <v>100</v>
      </c>
      <c r="N902" s="90">
        <f t="shared" si="171"/>
        <v>61.10433190970103</v>
      </c>
      <c r="O902" s="66">
        <v>95.79692631839872</v>
      </c>
      <c r="P902" s="57">
        <v>98.6870609</v>
      </c>
      <c r="Q902" s="67">
        <v>39.84608807182556</v>
      </c>
      <c r="R902" s="68">
        <v>100</v>
      </c>
      <c r="S902" s="44">
        <f t="shared" si="172"/>
        <v>83.58251882255607</v>
      </c>
      <c r="T902" s="64">
        <v>97.91666666666666</v>
      </c>
      <c r="U902" s="57">
        <v>72.83333333333333</v>
      </c>
      <c r="V902" s="57">
        <v>100</v>
      </c>
      <c r="W902" s="56" t="s">
        <v>1</v>
      </c>
      <c r="X902" s="56" t="s">
        <v>1</v>
      </c>
      <c r="Y902" s="90">
        <f t="shared" si="173"/>
        <v>90.24999999999999</v>
      </c>
      <c r="Z902" s="101">
        <f t="shared" si="174"/>
        <v>75.29231206348639</v>
      </c>
      <c r="AA902" s="50">
        <v>65.3471037731332</v>
      </c>
      <c r="AB902" s="47">
        <v>9.89010989010989</v>
      </c>
      <c r="AC902" s="44">
        <f t="shared" si="175"/>
        <v>51.482855302377374</v>
      </c>
      <c r="AD902" s="85">
        <v>80.40000000000008</v>
      </c>
      <c r="AE902" s="91">
        <f t="shared" si="176"/>
        <v>80.40000000000008</v>
      </c>
      <c r="AF902" s="88">
        <v>90.625</v>
      </c>
      <c r="AG902" s="80">
        <v>100</v>
      </c>
      <c r="AH902" s="92">
        <f t="shared" si="177"/>
        <v>93.75</v>
      </c>
      <c r="AI902" s="37">
        <f t="shared" si="178"/>
        <v>67.64752282793462</v>
      </c>
      <c r="AJ902" s="38">
        <f t="shared" si="179"/>
        <v>68.47191878162948</v>
      </c>
    </row>
    <row r="903" spans="1:36" ht="15">
      <c r="A903" s="17">
        <v>650</v>
      </c>
      <c r="B903" s="18">
        <v>68502</v>
      </c>
      <c r="C903" s="19" t="s">
        <v>43</v>
      </c>
      <c r="D903" s="19" t="s">
        <v>866</v>
      </c>
      <c r="E903" s="20">
        <v>6</v>
      </c>
      <c r="F903" s="48">
        <v>74.10000000000001</v>
      </c>
      <c r="G903" s="49">
        <v>87.17287342287342</v>
      </c>
      <c r="H903" s="44">
        <f t="shared" si="168"/>
        <v>78.45762447429115</v>
      </c>
      <c r="I903" s="104">
        <v>0</v>
      </c>
      <c r="J903" s="103">
        <f t="shared" si="169"/>
        <v>0</v>
      </c>
      <c r="K903" s="36">
        <f t="shared" si="170"/>
        <v>47.07457468457469</v>
      </c>
      <c r="L903" s="64">
        <v>63.63636363636363</v>
      </c>
      <c r="M903" s="65">
        <v>100</v>
      </c>
      <c r="N903" s="90">
        <f t="shared" si="171"/>
        <v>71.90082644628099</v>
      </c>
      <c r="O903" s="66">
        <v>79.87580407657134</v>
      </c>
      <c r="P903" s="57">
        <v>92.79940375</v>
      </c>
      <c r="Q903" s="67">
        <v>36.29943502824859</v>
      </c>
      <c r="R903" s="68">
        <v>100</v>
      </c>
      <c r="S903" s="44">
        <f t="shared" si="172"/>
        <v>77.24366071370498</v>
      </c>
      <c r="T903" s="64">
        <v>92.77777777777777</v>
      </c>
      <c r="U903" s="57">
        <v>81.24999999999999</v>
      </c>
      <c r="V903" s="57">
        <v>88.42592592592594</v>
      </c>
      <c r="W903" s="56" t="s">
        <v>1</v>
      </c>
      <c r="X903" s="56" t="s">
        <v>1</v>
      </c>
      <c r="Y903" s="90">
        <f t="shared" si="173"/>
        <v>87.48456790123456</v>
      </c>
      <c r="Z903" s="101">
        <f t="shared" si="174"/>
        <v>77.35063136104552</v>
      </c>
      <c r="AA903" s="50">
        <v>96.8589743589744</v>
      </c>
      <c r="AB903" s="47">
        <v>5.4945054945054945</v>
      </c>
      <c r="AC903" s="44">
        <f t="shared" si="175"/>
        <v>74.01785714285718</v>
      </c>
      <c r="AD903" s="85">
        <v>31.499999999999993</v>
      </c>
      <c r="AE903" s="91">
        <f t="shared" si="176"/>
        <v>31.499999999999993</v>
      </c>
      <c r="AF903" s="88">
        <v>28.125</v>
      </c>
      <c r="AG903" s="80">
        <v>100</v>
      </c>
      <c r="AH903" s="92">
        <f t="shared" si="177"/>
        <v>52.08333333333333</v>
      </c>
      <c r="AI903" s="37">
        <f t="shared" si="178"/>
        <v>58.29285714285716</v>
      </c>
      <c r="AJ903" s="38">
        <f t="shared" si="179"/>
        <v>65.57808776029485</v>
      </c>
    </row>
    <row r="904" spans="1:36" ht="15">
      <c r="A904" s="17">
        <v>501</v>
      </c>
      <c r="B904" s="18">
        <v>68522</v>
      </c>
      <c r="C904" s="19" t="s">
        <v>43</v>
      </c>
      <c r="D904" s="19" t="s">
        <v>269</v>
      </c>
      <c r="E904" s="20">
        <v>6</v>
      </c>
      <c r="F904" s="48">
        <v>88.75000000000001</v>
      </c>
      <c r="G904" s="49">
        <v>86.10042735042734</v>
      </c>
      <c r="H904" s="44">
        <f t="shared" si="168"/>
        <v>87.86680911680912</v>
      </c>
      <c r="I904" s="104">
        <v>11</v>
      </c>
      <c r="J904" s="103">
        <f t="shared" si="169"/>
        <v>11</v>
      </c>
      <c r="K904" s="36">
        <f t="shared" si="170"/>
        <v>57.12008547008547</v>
      </c>
      <c r="L904" s="64">
        <v>95.32710280373831</v>
      </c>
      <c r="M904" s="65">
        <v>100</v>
      </c>
      <c r="N904" s="90">
        <f t="shared" si="171"/>
        <v>96.3891248937978</v>
      </c>
      <c r="O904" s="66">
        <v>88.0380323128157</v>
      </c>
      <c r="P904" s="57">
        <v>99.2841016</v>
      </c>
      <c r="Q904" s="67">
        <v>41.53577661431064</v>
      </c>
      <c r="R904" s="68" t="s">
        <v>1</v>
      </c>
      <c r="S904" s="44">
        <f t="shared" si="172"/>
        <v>76.23829144434896</v>
      </c>
      <c r="T904" s="64">
        <v>97.91666666666666</v>
      </c>
      <c r="U904" s="57">
        <v>78.18181818181817</v>
      </c>
      <c r="V904" s="57">
        <v>87.5</v>
      </c>
      <c r="W904" s="56" t="s">
        <v>1</v>
      </c>
      <c r="X904" s="56" t="s">
        <v>1</v>
      </c>
      <c r="Y904" s="90">
        <f t="shared" si="173"/>
        <v>87.8661616161616</v>
      </c>
      <c r="Z904" s="101">
        <f t="shared" si="174"/>
        <v>87.8953470033415</v>
      </c>
      <c r="AA904" s="50">
        <v>76.5218797260078</v>
      </c>
      <c r="AB904" s="47">
        <v>2.197802197802198</v>
      </c>
      <c r="AC904" s="44">
        <f t="shared" si="175"/>
        <v>57.940860343956395</v>
      </c>
      <c r="AD904" s="85">
        <v>12.600000000000005</v>
      </c>
      <c r="AE904" s="91">
        <f t="shared" si="176"/>
        <v>12.600000000000005</v>
      </c>
      <c r="AF904" s="88">
        <v>34.375</v>
      </c>
      <c r="AG904" s="80">
        <v>100</v>
      </c>
      <c r="AH904" s="92">
        <f t="shared" si="177"/>
        <v>56.24999999999999</v>
      </c>
      <c r="AI904" s="37">
        <f t="shared" si="178"/>
        <v>45.51179218344341</v>
      </c>
      <c r="AJ904" s="38">
        <f t="shared" si="179"/>
        <v>69.02522825072087</v>
      </c>
    </row>
    <row r="905" spans="1:36" ht="15">
      <c r="A905" s="17">
        <v>670</v>
      </c>
      <c r="B905" s="18">
        <v>68524</v>
      </c>
      <c r="C905" s="19" t="s">
        <v>43</v>
      </c>
      <c r="D905" s="19" t="s">
        <v>482</v>
      </c>
      <c r="E905" s="20">
        <v>6</v>
      </c>
      <c r="F905" s="48">
        <v>65.4</v>
      </c>
      <c r="G905" s="49">
        <v>75</v>
      </c>
      <c r="H905" s="44">
        <f t="shared" si="168"/>
        <v>68.6</v>
      </c>
      <c r="I905" s="104">
        <v>11</v>
      </c>
      <c r="J905" s="103">
        <f t="shared" si="169"/>
        <v>11</v>
      </c>
      <c r="K905" s="36">
        <f t="shared" si="170"/>
        <v>45.559999999999995</v>
      </c>
      <c r="L905" s="64">
        <v>58.33333333333333</v>
      </c>
      <c r="M905" s="65">
        <v>100</v>
      </c>
      <c r="N905" s="90">
        <f t="shared" si="171"/>
        <v>67.8030303030303</v>
      </c>
      <c r="O905" s="66">
        <v>93.99256129605475</v>
      </c>
      <c r="P905" s="57">
        <v>96.53047705</v>
      </c>
      <c r="Q905" s="67">
        <v>67.20321931589537</v>
      </c>
      <c r="R905" s="68" t="s">
        <v>1</v>
      </c>
      <c r="S905" s="44">
        <f t="shared" si="172"/>
        <v>85.85505958363713</v>
      </c>
      <c r="T905" s="64">
        <v>100</v>
      </c>
      <c r="U905" s="57">
        <v>97.5</v>
      </c>
      <c r="V905" s="57">
        <v>100</v>
      </c>
      <c r="W905" s="56" t="s">
        <v>1</v>
      </c>
      <c r="X905" s="56" t="s">
        <v>1</v>
      </c>
      <c r="Y905" s="90">
        <f t="shared" si="173"/>
        <v>99.16666666666666</v>
      </c>
      <c r="Z905" s="101">
        <f t="shared" si="174"/>
        <v>81.10695240009721</v>
      </c>
      <c r="AA905" s="50">
        <v>65.0875986277702</v>
      </c>
      <c r="AB905" s="47">
        <v>3.296703296703297</v>
      </c>
      <c r="AC905" s="44">
        <f t="shared" si="175"/>
        <v>49.63987479500348</v>
      </c>
      <c r="AD905" s="85">
        <v>57.99999999999997</v>
      </c>
      <c r="AE905" s="91">
        <f t="shared" si="176"/>
        <v>57.99999999999997</v>
      </c>
      <c r="AF905" s="88">
        <v>21.875</v>
      </c>
      <c r="AG905" s="80">
        <v>100</v>
      </c>
      <c r="AH905" s="92">
        <f t="shared" si="177"/>
        <v>47.91666666666666</v>
      </c>
      <c r="AI905" s="37">
        <f t="shared" si="178"/>
        <v>51.52459989066851</v>
      </c>
      <c r="AJ905" s="38">
        <f t="shared" si="179"/>
        <v>65.12285616724915</v>
      </c>
    </row>
    <row r="906" spans="1:36" ht="15">
      <c r="A906" s="17">
        <v>193</v>
      </c>
      <c r="B906" s="18">
        <v>68533</v>
      </c>
      <c r="C906" s="19" t="s">
        <v>43</v>
      </c>
      <c r="D906" s="19" t="s">
        <v>114</v>
      </c>
      <c r="E906" s="20">
        <v>6</v>
      </c>
      <c r="F906" s="48">
        <v>67.19999999999999</v>
      </c>
      <c r="G906" s="49">
        <v>91.51455026455027</v>
      </c>
      <c r="H906" s="44">
        <f t="shared" si="168"/>
        <v>75.30485008818341</v>
      </c>
      <c r="I906" s="104">
        <v>15.000000000000002</v>
      </c>
      <c r="J906" s="103">
        <f t="shared" si="169"/>
        <v>15.000000000000002</v>
      </c>
      <c r="K906" s="36">
        <f t="shared" si="170"/>
        <v>51.182910052910046</v>
      </c>
      <c r="L906" s="64">
        <v>87.5</v>
      </c>
      <c r="M906" s="65">
        <v>100</v>
      </c>
      <c r="N906" s="90">
        <f t="shared" si="171"/>
        <v>90.3409090909091</v>
      </c>
      <c r="O906" s="66">
        <v>82.37197443079796</v>
      </c>
      <c r="P906" s="57">
        <v>97.0306091</v>
      </c>
      <c r="Q906" s="67">
        <v>49.69072164948454</v>
      </c>
      <c r="R906" s="68">
        <v>100</v>
      </c>
      <c r="S906" s="44">
        <f t="shared" si="172"/>
        <v>82.27332629507063</v>
      </c>
      <c r="T906" s="64">
        <v>100</v>
      </c>
      <c r="U906" s="57">
        <v>77.66666666666666</v>
      </c>
      <c r="V906" s="57">
        <v>100</v>
      </c>
      <c r="W906" s="56" t="s">
        <v>1</v>
      </c>
      <c r="X906" s="56" t="s">
        <v>1</v>
      </c>
      <c r="Y906" s="90">
        <f t="shared" si="173"/>
        <v>92.55555555555554</v>
      </c>
      <c r="Z906" s="101">
        <f t="shared" si="174"/>
        <v>88.29079774775593</v>
      </c>
      <c r="AA906" s="50">
        <v>93.9102564102564</v>
      </c>
      <c r="AB906" s="47">
        <v>5.4945054945054945</v>
      </c>
      <c r="AC906" s="44">
        <f t="shared" si="175"/>
        <v>71.80631868131867</v>
      </c>
      <c r="AD906" s="85">
        <v>68.29999999999998</v>
      </c>
      <c r="AE906" s="91">
        <f t="shared" si="176"/>
        <v>68.29999999999998</v>
      </c>
      <c r="AF906" s="88">
        <v>78.125</v>
      </c>
      <c r="AG906" s="80">
        <v>100</v>
      </c>
      <c r="AH906" s="92">
        <f t="shared" si="177"/>
        <v>85.41666666666666</v>
      </c>
      <c r="AI906" s="37">
        <f t="shared" si="178"/>
        <v>73.59336996336995</v>
      </c>
      <c r="AJ906" s="38">
        <f t="shared" si="179"/>
        <v>76.45999187347095</v>
      </c>
    </row>
    <row r="907" spans="1:36" ht="15">
      <c r="A907" s="17">
        <v>34</v>
      </c>
      <c r="B907" s="18">
        <v>68547</v>
      </c>
      <c r="C907" s="19" t="s">
        <v>43</v>
      </c>
      <c r="D907" s="19" t="s">
        <v>74</v>
      </c>
      <c r="E907" s="20">
        <v>3</v>
      </c>
      <c r="F907" s="48">
        <v>88.3</v>
      </c>
      <c r="G907" s="49">
        <v>82.32193732193733</v>
      </c>
      <c r="H907" s="44">
        <f t="shared" si="168"/>
        <v>86.30731244064577</v>
      </c>
      <c r="I907" s="104">
        <v>21.000000000000004</v>
      </c>
      <c r="J907" s="103">
        <f t="shared" si="169"/>
        <v>21.000000000000004</v>
      </c>
      <c r="K907" s="36">
        <f t="shared" si="170"/>
        <v>60.18438746438747</v>
      </c>
      <c r="L907" s="64">
        <v>99.48186528497409</v>
      </c>
      <c r="M907" s="65">
        <v>100</v>
      </c>
      <c r="N907" s="90">
        <f t="shared" si="171"/>
        <v>99.59962317475271</v>
      </c>
      <c r="O907" s="66">
        <v>95.70451097105509</v>
      </c>
      <c r="P907" s="57">
        <v>92.45629034999999</v>
      </c>
      <c r="Q907" s="67">
        <v>3.8301350667548943</v>
      </c>
      <c r="R907" s="68" t="s">
        <v>1</v>
      </c>
      <c r="S907" s="44">
        <f t="shared" si="172"/>
        <v>63.9569806841892</v>
      </c>
      <c r="T907" s="64">
        <v>94.44444444444446</v>
      </c>
      <c r="U907" s="57">
        <v>95.55555555555554</v>
      </c>
      <c r="V907" s="57">
        <v>94.44444444444446</v>
      </c>
      <c r="W907" s="56" t="s">
        <v>1</v>
      </c>
      <c r="X907" s="56" t="s">
        <v>1</v>
      </c>
      <c r="Y907" s="90">
        <f t="shared" si="173"/>
        <v>94.81481481481481</v>
      </c>
      <c r="Z907" s="101">
        <f t="shared" si="174"/>
        <v>87.0456235713873</v>
      </c>
      <c r="AA907" s="50">
        <v>99.2948717948718</v>
      </c>
      <c r="AB907" s="47">
        <v>67.58620689655173</v>
      </c>
      <c r="AC907" s="44">
        <f t="shared" si="175"/>
        <v>91.36770557029178</v>
      </c>
      <c r="AD907" s="85">
        <v>87.20000000000006</v>
      </c>
      <c r="AE907" s="91">
        <f t="shared" si="176"/>
        <v>87.20000000000006</v>
      </c>
      <c r="AF907" s="88">
        <v>93.75</v>
      </c>
      <c r="AG907" s="80">
        <v>100</v>
      </c>
      <c r="AH907" s="92">
        <f t="shared" si="177"/>
        <v>95.83333333333333</v>
      </c>
      <c r="AI907" s="37">
        <f t="shared" si="178"/>
        <v>91.14944297082229</v>
      </c>
      <c r="AJ907" s="38">
        <f t="shared" si="179"/>
        <v>82.90452216981782</v>
      </c>
    </row>
    <row r="908" spans="1:36" ht="15">
      <c r="A908" s="17">
        <v>267</v>
      </c>
      <c r="B908" s="18">
        <v>68549</v>
      </c>
      <c r="C908" s="19" t="s">
        <v>43</v>
      </c>
      <c r="D908" s="19" t="s">
        <v>176</v>
      </c>
      <c r="E908" s="20">
        <v>6</v>
      </c>
      <c r="F908" s="48">
        <v>53.400000000000006</v>
      </c>
      <c r="G908" s="49">
        <v>84.31369556369557</v>
      </c>
      <c r="H908" s="44">
        <f t="shared" si="168"/>
        <v>63.704565187898524</v>
      </c>
      <c r="I908" s="104">
        <v>11</v>
      </c>
      <c r="J908" s="103">
        <f t="shared" si="169"/>
        <v>11</v>
      </c>
      <c r="K908" s="36">
        <f t="shared" si="170"/>
        <v>42.62273911273911</v>
      </c>
      <c r="L908" s="64">
        <v>89.14728682170544</v>
      </c>
      <c r="M908" s="65">
        <v>100</v>
      </c>
      <c r="N908" s="90">
        <f t="shared" si="171"/>
        <v>91.61381254404512</v>
      </c>
      <c r="O908" s="66">
        <v>89.5703125</v>
      </c>
      <c r="P908" s="57">
        <v>98.9479562</v>
      </c>
      <c r="Q908" s="67">
        <v>96.7261167533647</v>
      </c>
      <c r="R908" s="68">
        <v>100</v>
      </c>
      <c r="S908" s="44">
        <f t="shared" si="172"/>
        <v>96.31109636334118</v>
      </c>
      <c r="T908" s="64">
        <v>97.91666666666666</v>
      </c>
      <c r="U908" s="57">
        <v>64.99999999999999</v>
      </c>
      <c r="V908" s="57">
        <v>97.22222222222221</v>
      </c>
      <c r="W908" s="56" t="s">
        <v>1</v>
      </c>
      <c r="X908" s="56" t="s">
        <v>1</v>
      </c>
      <c r="Y908" s="90">
        <f t="shared" si="173"/>
        <v>86.71296296296295</v>
      </c>
      <c r="Z908" s="101">
        <f t="shared" si="174"/>
        <v>91.94073946676014</v>
      </c>
      <c r="AA908" s="50">
        <v>100</v>
      </c>
      <c r="AB908" s="47">
        <v>5.4945054945054945</v>
      </c>
      <c r="AC908" s="44">
        <f t="shared" si="175"/>
        <v>76.37362637362638</v>
      </c>
      <c r="AD908" s="85">
        <v>45.39999999999993</v>
      </c>
      <c r="AE908" s="91">
        <f t="shared" si="176"/>
        <v>45.39999999999993</v>
      </c>
      <c r="AF908" s="88">
        <v>56.25</v>
      </c>
      <c r="AG908" s="80">
        <v>100</v>
      </c>
      <c r="AH908" s="92">
        <f t="shared" si="177"/>
        <v>70.83333333333333</v>
      </c>
      <c r="AI908" s="37">
        <f t="shared" si="178"/>
        <v>67.00593406593406</v>
      </c>
      <c r="AJ908" s="38">
        <f t="shared" si="179"/>
        <v>74.59669777570811</v>
      </c>
    </row>
    <row r="909" spans="1:36" ht="15">
      <c r="A909" s="17">
        <v>607</v>
      </c>
      <c r="B909" s="18">
        <v>68572</v>
      </c>
      <c r="C909" s="19" t="s">
        <v>43</v>
      </c>
      <c r="D909" s="19" t="s">
        <v>616</v>
      </c>
      <c r="E909" s="20">
        <v>6</v>
      </c>
      <c r="F909" s="48">
        <v>77.64999999999999</v>
      </c>
      <c r="G909" s="49">
        <v>86.500814000814</v>
      </c>
      <c r="H909" s="44">
        <f t="shared" si="168"/>
        <v>80.60027133360467</v>
      </c>
      <c r="I909" s="104">
        <v>15.000000000000002</v>
      </c>
      <c r="J909" s="103">
        <f t="shared" si="169"/>
        <v>15.000000000000002</v>
      </c>
      <c r="K909" s="36">
        <f t="shared" si="170"/>
        <v>54.3601628001628</v>
      </c>
      <c r="L909" s="64">
        <v>94.79166666666666</v>
      </c>
      <c r="M909" s="65">
        <v>100</v>
      </c>
      <c r="N909" s="90">
        <f t="shared" si="171"/>
        <v>95.97537878787878</v>
      </c>
      <c r="O909" s="66">
        <v>98.68923611111111</v>
      </c>
      <c r="P909" s="57">
        <v>94.35606335</v>
      </c>
      <c r="Q909" s="67">
        <v>21.114683815648448</v>
      </c>
      <c r="R909" s="68">
        <v>100</v>
      </c>
      <c r="S909" s="44">
        <f t="shared" si="172"/>
        <v>78.5399958191899</v>
      </c>
      <c r="T909" s="64">
        <v>87.36111111111113</v>
      </c>
      <c r="U909" s="57">
        <v>88.63636363636364</v>
      </c>
      <c r="V909" s="57">
        <v>100</v>
      </c>
      <c r="W909" s="56" t="s">
        <v>1</v>
      </c>
      <c r="X909" s="56" t="s">
        <v>1</v>
      </c>
      <c r="Y909" s="90">
        <f t="shared" si="173"/>
        <v>91.99915824915826</v>
      </c>
      <c r="Z909" s="101">
        <f t="shared" si="174"/>
        <v>89.4417633086054</v>
      </c>
      <c r="AA909" s="50">
        <v>20.2274476489873</v>
      </c>
      <c r="AB909" s="47">
        <v>5.4945054945054945</v>
      </c>
      <c r="AC909" s="44">
        <f t="shared" si="175"/>
        <v>16.54421211036685</v>
      </c>
      <c r="AD909" s="85">
        <v>58.79999999999989</v>
      </c>
      <c r="AE909" s="91">
        <f t="shared" si="176"/>
        <v>58.79999999999989</v>
      </c>
      <c r="AF909" s="88">
        <v>40.625</v>
      </c>
      <c r="AG909" s="80">
        <v>100</v>
      </c>
      <c r="AH909" s="92">
        <f t="shared" si="177"/>
        <v>60.41666666666666</v>
      </c>
      <c r="AI909" s="37">
        <f t="shared" si="178"/>
        <v>36.58691312552895</v>
      </c>
      <c r="AJ909" s="38">
        <f t="shared" si="179"/>
        <v>66.56898815199395</v>
      </c>
    </row>
    <row r="910" spans="1:36" ht="15">
      <c r="A910" s="17">
        <v>964</v>
      </c>
      <c r="B910" s="18">
        <v>68573</v>
      </c>
      <c r="C910" s="19" t="s">
        <v>43</v>
      </c>
      <c r="D910" s="19" t="s">
        <v>1069</v>
      </c>
      <c r="E910" s="20">
        <v>6</v>
      </c>
      <c r="F910" s="48">
        <v>92.30000000000001</v>
      </c>
      <c r="G910" s="49">
        <v>87.5997150997151</v>
      </c>
      <c r="H910" s="44">
        <f t="shared" si="168"/>
        <v>90.7332383665717</v>
      </c>
      <c r="I910" s="104">
        <v>54</v>
      </c>
      <c r="J910" s="103">
        <f t="shared" si="169"/>
        <v>54</v>
      </c>
      <c r="K910" s="36">
        <f t="shared" si="170"/>
        <v>76.03994301994302</v>
      </c>
      <c r="L910" s="64">
        <v>14.28571428571429</v>
      </c>
      <c r="M910" s="65">
        <v>0</v>
      </c>
      <c r="N910" s="90">
        <f t="shared" si="171"/>
        <v>11.038961038961043</v>
      </c>
      <c r="O910" s="66">
        <v>87.76358278730197</v>
      </c>
      <c r="P910" s="57">
        <v>95.80640935</v>
      </c>
      <c r="Q910" s="67">
        <v>24.75059382422803</v>
      </c>
      <c r="R910" s="68">
        <v>100</v>
      </c>
      <c r="S910" s="44">
        <f t="shared" si="172"/>
        <v>77.0801464903825</v>
      </c>
      <c r="T910" s="64">
        <v>96.25</v>
      </c>
      <c r="U910" s="57">
        <v>69.74999999999999</v>
      </c>
      <c r="V910" s="57">
        <v>93.05555555555554</v>
      </c>
      <c r="W910" s="56" t="s">
        <v>1</v>
      </c>
      <c r="X910" s="56" t="s">
        <v>1</v>
      </c>
      <c r="Y910" s="90">
        <f t="shared" si="173"/>
        <v>86.35185185185183</v>
      </c>
      <c r="Z910" s="101">
        <f t="shared" si="174"/>
        <v>50.2472341785097</v>
      </c>
      <c r="AA910" s="50">
        <v>45.3796083125629</v>
      </c>
      <c r="AB910" s="47">
        <v>5.4945054945054945</v>
      </c>
      <c r="AC910" s="44">
        <f t="shared" si="175"/>
        <v>35.408332608048546</v>
      </c>
      <c r="AD910" s="85">
        <v>13.300000000000004</v>
      </c>
      <c r="AE910" s="91">
        <f t="shared" si="176"/>
        <v>13.300000000000004</v>
      </c>
      <c r="AF910" s="88">
        <v>46.875</v>
      </c>
      <c r="AG910" s="80">
        <v>100</v>
      </c>
      <c r="AH910" s="92">
        <f t="shared" si="177"/>
        <v>64.58333333333333</v>
      </c>
      <c r="AI910" s="37">
        <f t="shared" si="178"/>
        <v>35.34777739095922</v>
      </c>
      <c r="AJ910" s="38">
        <f t="shared" si="179"/>
        <v>50.93593891053122</v>
      </c>
    </row>
    <row r="911" spans="1:36" ht="15">
      <c r="A911" s="17">
        <v>1065</v>
      </c>
      <c r="B911" s="18">
        <v>68575</v>
      </c>
      <c r="C911" s="19" t="s">
        <v>43</v>
      </c>
      <c r="D911" s="19" t="s">
        <v>800</v>
      </c>
      <c r="E911" s="20">
        <v>6</v>
      </c>
      <c r="F911" s="48">
        <v>58.45</v>
      </c>
      <c r="G911" s="49">
        <v>70.5397842897843</v>
      </c>
      <c r="H911" s="44">
        <f t="shared" si="168"/>
        <v>62.47992809659476</v>
      </c>
      <c r="I911" s="104">
        <v>10</v>
      </c>
      <c r="J911" s="103">
        <f t="shared" si="169"/>
        <v>10</v>
      </c>
      <c r="K911" s="36">
        <f t="shared" si="170"/>
        <v>41.48795685795685</v>
      </c>
      <c r="L911" s="64">
        <v>28.248587570621464</v>
      </c>
      <c r="M911" s="65">
        <v>0</v>
      </c>
      <c r="N911" s="90">
        <f t="shared" si="171"/>
        <v>21.828454031843858</v>
      </c>
      <c r="O911" s="66">
        <v>87.58996104057306</v>
      </c>
      <c r="P911" s="57">
        <v>95.62169549999999</v>
      </c>
      <c r="Q911" s="67">
        <v>18.500475285171103</v>
      </c>
      <c r="R911" s="68" t="s">
        <v>1</v>
      </c>
      <c r="S911" s="44">
        <f t="shared" si="172"/>
        <v>67.19535391445102</v>
      </c>
      <c r="T911" s="64">
        <v>77.91666666666667</v>
      </c>
      <c r="U911" s="57">
        <v>81.03260869565216</v>
      </c>
      <c r="V911" s="57">
        <v>100</v>
      </c>
      <c r="W911" s="56" t="s">
        <v>1</v>
      </c>
      <c r="X911" s="56" t="s">
        <v>1</v>
      </c>
      <c r="Y911" s="90">
        <f t="shared" si="173"/>
        <v>86.31642512077293</v>
      </c>
      <c r="Z911" s="101">
        <f t="shared" si="174"/>
        <v>51.82297505562113</v>
      </c>
      <c r="AA911" s="50">
        <v>0</v>
      </c>
      <c r="AB911" s="47">
        <v>6.593406593406594</v>
      </c>
      <c r="AC911" s="44">
        <f t="shared" si="175"/>
        <v>1.6483516483516485</v>
      </c>
      <c r="AD911" s="85">
        <v>32.3</v>
      </c>
      <c r="AE911" s="91">
        <f t="shared" si="176"/>
        <v>32.3</v>
      </c>
      <c r="AF911" s="88">
        <v>50</v>
      </c>
      <c r="AG911" s="80">
        <v>100</v>
      </c>
      <c r="AH911" s="92">
        <f t="shared" si="177"/>
        <v>66.66666666666666</v>
      </c>
      <c r="AI911" s="37">
        <f t="shared" si="178"/>
        <v>22.825787545787545</v>
      </c>
      <c r="AJ911" s="38">
        <f t="shared" si="179"/>
        <v>41.056815163138204</v>
      </c>
    </row>
    <row r="912" spans="1:36" ht="15">
      <c r="A912" s="17">
        <v>982</v>
      </c>
      <c r="B912" s="18">
        <v>68615</v>
      </c>
      <c r="C912" s="19" t="s">
        <v>43</v>
      </c>
      <c r="D912" s="19" t="s">
        <v>569</v>
      </c>
      <c r="E912" s="20">
        <v>6</v>
      </c>
      <c r="F912" s="48">
        <v>43.250000000000014</v>
      </c>
      <c r="G912" s="49">
        <v>0</v>
      </c>
      <c r="H912" s="44">
        <f t="shared" si="168"/>
        <v>28.833333333333343</v>
      </c>
      <c r="I912" s="104">
        <v>11</v>
      </c>
      <c r="J912" s="103">
        <f t="shared" si="169"/>
        <v>11</v>
      </c>
      <c r="K912" s="36">
        <f t="shared" si="170"/>
        <v>21.700000000000003</v>
      </c>
      <c r="L912" s="64">
        <v>20.512820512820518</v>
      </c>
      <c r="M912" s="65">
        <v>0</v>
      </c>
      <c r="N912" s="90">
        <f t="shared" si="171"/>
        <v>15.850815850815854</v>
      </c>
      <c r="O912" s="66">
        <v>95.94759370299181</v>
      </c>
      <c r="P912" s="57">
        <v>98.21247475</v>
      </c>
      <c r="Q912" s="67">
        <v>63.510848126232744</v>
      </c>
      <c r="R912" s="68">
        <v>100</v>
      </c>
      <c r="S912" s="44">
        <f t="shared" si="172"/>
        <v>89.41772914480615</v>
      </c>
      <c r="T912" s="64">
        <v>81.52777777777777</v>
      </c>
      <c r="U912" s="57">
        <v>82.7840909090909</v>
      </c>
      <c r="V912" s="57">
        <v>100</v>
      </c>
      <c r="W912" s="56" t="s">
        <v>1</v>
      </c>
      <c r="X912" s="56" t="s">
        <v>1</v>
      </c>
      <c r="Y912" s="90">
        <f t="shared" si="173"/>
        <v>88.10395622895622</v>
      </c>
      <c r="Z912" s="101">
        <f t="shared" si="174"/>
        <v>56.73298179564644</v>
      </c>
      <c r="AA912" s="50">
        <v>38.9621218392257</v>
      </c>
      <c r="AB912" s="47">
        <v>5.263157894736842</v>
      </c>
      <c r="AC912" s="44">
        <f t="shared" si="175"/>
        <v>30.537380853103485</v>
      </c>
      <c r="AD912" s="85">
        <v>81.70000000000003</v>
      </c>
      <c r="AE912" s="91">
        <f t="shared" si="176"/>
        <v>81.70000000000003</v>
      </c>
      <c r="AF912" s="88">
        <v>87.5</v>
      </c>
      <c r="AG912" s="80">
        <v>100</v>
      </c>
      <c r="AH912" s="92">
        <f t="shared" si="177"/>
        <v>91.66666666666666</v>
      </c>
      <c r="AI912" s="37">
        <f t="shared" si="178"/>
        <v>56.406603121655195</v>
      </c>
      <c r="AJ912" s="38">
        <f t="shared" si="179"/>
        <v>49.62847183431978</v>
      </c>
    </row>
    <row r="913" spans="1:36" ht="15">
      <c r="A913" s="17">
        <v>747</v>
      </c>
      <c r="B913" s="18">
        <v>68655</v>
      </c>
      <c r="C913" s="19" t="s">
        <v>43</v>
      </c>
      <c r="D913" s="19" t="s">
        <v>545</v>
      </c>
      <c r="E913" s="20">
        <v>6</v>
      </c>
      <c r="F913" s="48">
        <v>56.35000000000001</v>
      </c>
      <c r="G913" s="49">
        <v>87.21509971509973</v>
      </c>
      <c r="H913" s="44">
        <f t="shared" si="168"/>
        <v>66.63836657169992</v>
      </c>
      <c r="I913" s="104">
        <v>69.00000000000001</v>
      </c>
      <c r="J913" s="103">
        <f t="shared" si="169"/>
        <v>69.00000000000001</v>
      </c>
      <c r="K913" s="36">
        <f t="shared" si="170"/>
        <v>67.58301994301996</v>
      </c>
      <c r="L913" s="64">
        <v>51.225490196078425</v>
      </c>
      <c r="M913" s="65">
        <v>0</v>
      </c>
      <c r="N913" s="90">
        <f t="shared" si="171"/>
        <v>39.58333333333333</v>
      </c>
      <c r="O913" s="66">
        <v>77.31604958349145</v>
      </c>
      <c r="P913" s="57">
        <v>91.78339679999999</v>
      </c>
      <c r="Q913" s="67">
        <v>83.96893634724726</v>
      </c>
      <c r="R913" s="68" t="s">
        <v>1</v>
      </c>
      <c r="S913" s="44">
        <f t="shared" si="172"/>
        <v>84.30340499717732</v>
      </c>
      <c r="T913" s="64">
        <v>99.16666666666667</v>
      </c>
      <c r="U913" s="57">
        <v>93.68801652892562</v>
      </c>
      <c r="V913" s="57">
        <v>100</v>
      </c>
      <c r="W913" s="56" t="s">
        <v>1</v>
      </c>
      <c r="X913" s="56" t="s">
        <v>1</v>
      </c>
      <c r="Y913" s="90">
        <f t="shared" si="173"/>
        <v>97.61822773186408</v>
      </c>
      <c r="Z913" s="101">
        <f t="shared" si="174"/>
        <v>67.82213092141079</v>
      </c>
      <c r="AA913" s="50">
        <v>57.1082319908727</v>
      </c>
      <c r="AB913" s="47">
        <v>1.098901098901099</v>
      </c>
      <c r="AC913" s="44">
        <f t="shared" si="175"/>
        <v>43.105899267879806</v>
      </c>
      <c r="AD913" s="85">
        <v>50.29999999999993</v>
      </c>
      <c r="AE913" s="91">
        <f t="shared" si="176"/>
        <v>50.29999999999993</v>
      </c>
      <c r="AF913" s="88">
        <v>59.375</v>
      </c>
      <c r="AG913" s="80">
        <v>100</v>
      </c>
      <c r="AH913" s="92">
        <f t="shared" si="177"/>
        <v>72.91666666666666</v>
      </c>
      <c r="AI913" s="37">
        <f t="shared" si="178"/>
        <v>50.98647960953588</v>
      </c>
      <c r="AJ913" s="38">
        <f t="shared" si="179"/>
        <v>62.72361333217015</v>
      </c>
    </row>
    <row r="914" spans="1:36" ht="15">
      <c r="A914" s="17">
        <v>660</v>
      </c>
      <c r="B914" s="18">
        <v>68669</v>
      </c>
      <c r="C914" s="19" t="s">
        <v>43</v>
      </c>
      <c r="D914" s="19" t="s">
        <v>96</v>
      </c>
      <c r="E914" s="20">
        <v>6</v>
      </c>
      <c r="F914" s="48">
        <v>73.65000000000002</v>
      </c>
      <c r="G914" s="49">
        <v>0</v>
      </c>
      <c r="H914" s="44">
        <f t="shared" si="168"/>
        <v>49.10000000000001</v>
      </c>
      <c r="I914" s="104">
        <v>5</v>
      </c>
      <c r="J914" s="103">
        <f t="shared" si="169"/>
        <v>5</v>
      </c>
      <c r="K914" s="36">
        <f t="shared" si="170"/>
        <v>31.460000000000004</v>
      </c>
      <c r="L914" s="64">
        <v>95.6043956043956</v>
      </c>
      <c r="M914" s="65">
        <v>100</v>
      </c>
      <c r="N914" s="90">
        <f t="shared" si="171"/>
        <v>96.60339660339659</v>
      </c>
      <c r="O914" s="66">
        <v>81.34269513145482</v>
      </c>
      <c r="P914" s="57">
        <v>98.36619334999999</v>
      </c>
      <c r="Q914" s="67">
        <v>58.18540433925049</v>
      </c>
      <c r="R914" s="68" t="s">
        <v>1</v>
      </c>
      <c r="S914" s="44">
        <f t="shared" si="172"/>
        <v>79.24853629589745</v>
      </c>
      <c r="T914" s="64">
        <v>96.52777777777779</v>
      </c>
      <c r="U914" s="57">
        <v>83.74999999999999</v>
      </c>
      <c r="V914" s="57">
        <v>100</v>
      </c>
      <c r="W914" s="56" t="s">
        <v>1</v>
      </c>
      <c r="X914" s="56" t="s">
        <v>1</v>
      </c>
      <c r="Y914" s="90">
        <f t="shared" si="173"/>
        <v>93.42592592592591</v>
      </c>
      <c r="Z914" s="101">
        <f t="shared" si="174"/>
        <v>90.2872483424039</v>
      </c>
      <c r="AA914" s="50">
        <v>12.3835135906214</v>
      </c>
      <c r="AB914" s="47">
        <v>5.4945054945054945</v>
      </c>
      <c r="AC914" s="44">
        <f t="shared" si="175"/>
        <v>10.661261566592424</v>
      </c>
      <c r="AD914" s="85">
        <v>84.60000000000005</v>
      </c>
      <c r="AE914" s="91">
        <f t="shared" si="176"/>
        <v>84.60000000000005</v>
      </c>
      <c r="AF914" s="88">
        <v>84.375</v>
      </c>
      <c r="AG914" s="80">
        <v>100</v>
      </c>
      <c r="AH914" s="92">
        <f t="shared" si="177"/>
        <v>89.58333333333333</v>
      </c>
      <c r="AI914" s="37">
        <f t="shared" si="178"/>
        <v>46.16267283551598</v>
      </c>
      <c r="AJ914" s="38">
        <f t="shared" si="179"/>
        <v>65.28442602185675</v>
      </c>
    </row>
    <row r="915" spans="1:36" ht="15">
      <c r="A915" s="17">
        <v>962</v>
      </c>
      <c r="B915" s="18">
        <v>68673</v>
      </c>
      <c r="C915" s="19" t="s">
        <v>43</v>
      </c>
      <c r="D915" s="19" t="s">
        <v>370</v>
      </c>
      <c r="E915" s="20">
        <v>6</v>
      </c>
      <c r="F915" s="48">
        <v>0</v>
      </c>
      <c r="G915" s="49">
        <v>80.05850630850631</v>
      </c>
      <c r="H915" s="44">
        <f t="shared" si="168"/>
        <v>26.686168769502103</v>
      </c>
      <c r="I915" s="104">
        <v>11</v>
      </c>
      <c r="J915" s="103">
        <f t="shared" si="169"/>
        <v>11</v>
      </c>
      <c r="K915" s="36">
        <f t="shared" si="170"/>
        <v>20.41170126170126</v>
      </c>
      <c r="L915" s="64">
        <v>83.92857142857143</v>
      </c>
      <c r="M915" s="65">
        <v>100</v>
      </c>
      <c r="N915" s="90">
        <f t="shared" si="171"/>
        <v>87.58116883116884</v>
      </c>
      <c r="O915" s="66">
        <v>75.5093828600902</v>
      </c>
      <c r="P915" s="57">
        <v>98.35201225</v>
      </c>
      <c r="Q915" s="67">
        <v>71.17718446601941</v>
      </c>
      <c r="R915" s="68">
        <v>100</v>
      </c>
      <c r="S915" s="44">
        <f t="shared" si="172"/>
        <v>86.2596448940274</v>
      </c>
      <c r="T915" s="64">
        <v>89.02777777777779</v>
      </c>
      <c r="U915" s="57">
        <v>61.916666666666664</v>
      </c>
      <c r="V915" s="57">
        <v>97.22222222222221</v>
      </c>
      <c r="W915" s="56" t="s">
        <v>1</v>
      </c>
      <c r="X915" s="56" t="s">
        <v>1</v>
      </c>
      <c r="Y915" s="90">
        <f t="shared" si="173"/>
        <v>82.72222222222221</v>
      </c>
      <c r="Z915" s="101">
        <f t="shared" si="174"/>
        <v>85.9921339851364</v>
      </c>
      <c r="AA915" s="50">
        <v>0</v>
      </c>
      <c r="AB915" s="47">
        <v>5.4945054945054945</v>
      </c>
      <c r="AC915" s="44">
        <f t="shared" si="175"/>
        <v>1.3736263736263736</v>
      </c>
      <c r="AD915" s="85">
        <v>14.500000000000005</v>
      </c>
      <c r="AE915" s="91">
        <f t="shared" si="176"/>
        <v>14.500000000000005</v>
      </c>
      <c r="AF915" s="88">
        <v>15.625</v>
      </c>
      <c r="AG915" s="80">
        <v>100</v>
      </c>
      <c r="AH915" s="92">
        <f t="shared" si="177"/>
        <v>43.74999999999999</v>
      </c>
      <c r="AI915" s="37">
        <f t="shared" si="178"/>
        <v>13.349267399267399</v>
      </c>
      <c r="AJ915" s="38">
        <f t="shared" si="179"/>
        <v>51.08318746468868</v>
      </c>
    </row>
    <row r="916" spans="1:36" ht="15">
      <c r="A916" s="17">
        <v>272</v>
      </c>
      <c r="B916" s="18">
        <v>68679</v>
      </c>
      <c r="C916" s="19" t="s">
        <v>43</v>
      </c>
      <c r="D916" s="19" t="s">
        <v>93</v>
      </c>
      <c r="E916" s="20">
        <v>5</v>
      </c>
      <c r="F916" s="48">
        <v>91.35</v>
      </c>
      <c r="G916" s="49">
        <v>88.07081807081808</v>
      </c>
      <c r="H916" s="44">
        <f t="shared" si="168"/>
        <v>90.25693935693934</v>
      </c>
      <c r="I916" s="104">
        <v>69.00000000000001</v>
      </c>
      <c r="J916" s="103">
        <f t="shared" si="169"/>
        <v>69.00000000000001</v>
      </c>
      <c r="K916" s="36">
        <f t="shared" si="170"/>
        <v>81.75416361416362</v>
      </c>
      <c r="L916" s="64">
        <v>84.78260869565217</v>
      </c>
      <c r="M916" s="65">
        <v>100</v>
      </c>
      <c r="N916" s="90">
        <f t="shared" si="171"/>
        <v>88.2411067193676</v>
      </c>
      <c r="O916" s="66">
        <v>93.23821339950373</v>
      </c>
      <c r="P916" s="57">
        <v>96.8032236</v>
      </c>
      <c r="Q916" s="67">
        <v>5.067032619022485</v>
      </c>
      <c r="R916" s="68" t="s">
        <v>1</v>
      </c>
      <c r="S916" s="44">
        <f t="shared" si="172"/>
        <v>64.99550894167155</v>
      </c>
      <c r="T916" s="64">
        <v>98.61111111111111</v>
      </c>
      <c r="U916" s="57">
        <v>86.25</v>
      </c>
      <c r="V916" s="57">
        <v>87.03703703703702</v>
      </c>
      <c r="W916" s="56" t="s">
        <v>1</v>
      </c>
      <c r="X916" s="56" t="s">
        <v>1</v>
      </c>
      <c r="Y916" s="90">
        <f t="shared" si="173"/>
        <v>90.63271604938271</v>
      </c>
      <c r="Z916" s="101">
        <f t="shared" si="174"/>
        <v>81.37650166970849</v>
      </c>
      <c r="AA916" s="50">
        <v>57.6696846228737</v>
      </c>
      <c r="AB916" s="47">
        <v>56.00000000000001</v>
      </c>
      <c r="AC916" s="44">
        <f t="shared" si="175"/>
        <v>57.252263467155274</v>
      </c>
      <c r="AD916" s="85">
        <v>60.39999999999995</v>
      </c>
      <c r="AE916" s="91">
        <f t="shared" si="176"/>
        <v>60.39999999999995</v>
      </c>
      <c r="AF916" s="88">
        <v>37.5</v>
      </c>
      <c r="AG916" s="80">
        <v>100</v>
      </c>
      <c r="AH916" s="92">
        <f t="shared" si="177"/>
        <v>58.33333333333333</v>
      </c>
      <c r="AI916" s="37">
        <f t="shared" si="178"/>
        <v>58.307873849149466</v>
      </c>
      <c r="AJ916" s="38">
        <f t="shared" si="179"/>
        <v>74.5314457124318</v>
      </c>
    </row>
    <row r="917" spans="1:36" ht="15">
      <c r="A917" s="17">
        <v>659</v>
      </c>
      <c r="B917" s="18">
        <v>68682</v>
      </c>
      <c r="C917" s="19" t="s">
        <v>43</v>
      </c>
      <c r="D917" s="19" t="s">
        <v>977</v>
      </c>
      <c r="E917" s="20">
        <v>6</v>
      </c>
      <c r="F917" s="48">
        <v>0</v>
      </c>
      <c r="G917" s="49">
        <v>87.69790394790397</v>
      </c>
      <c r="H917" s="44">
        <f t="shared" si="168"/>
        <v>29.23263464930132</v>
      </c>
      <c r="I917" s="104">
        <v>5</v>
      </c>
      <c r="J917" s="103">
        <f t="shared" si="169"/>
        <v>5</v>
      </c>
      <c r="K917" s="36">
        <f t="shared" si="170"/>
        <v>19.539580789580793</v>
      </c>
      <c r="L917" s="64">
        <v>78.2312925170068</v>
      </c>
      <c r="M917" s="65">
        <v>100</v>
      </c>
      <c r="N917" s="90">
        <f t="shared" si="171"/>
        <v>83.17872603586889</v>
      </c>
      <c r="O917" s="66">
        <v>95.91206095778234</v>
      </c>
      <c r="P917" s="57">
        <v>95.7300197</v>
      </c>
      <c r="Q917" s="67">
        <v>94.3822739480752</v>
      </c>
      <c r="R917" s="68" t="s">
        <v>1</v>
      </c>
      <c r="S917" s="44">
        <f t="shared" si="172"/>
        <v>95.2818631280763</v>
      </c>
      <c r="T917" s="64">
        <v>99.30555555555554</v>
      </c>
      <c r="U917" s="57">
        <v>95</v>
      </c>
      <c r="V917" s="57">
        <v>98.61111111111113</v>
      </c>
      <c r="W917" s="56" t="s">
        <v>1</v>
      </c>
      <c r="X917" s="56" t="s">
        <v>1</v>
      </c>
      <c r="Y917" s="90">
        <f t="shared" si="173"/>
        <v>97.63888888888889</v>
      </c>
      <c r="Z917" s="101">
        <f t="shared" si="174"/>
        <v>90.52216899010006</v>
      </c>
      <c r="AA917" s="50">
        <v>40.5580002545154</v>
      </c>
      <c r="AB917" s="47">
        <v>5.4945054945054945</v>
      </c>
      <c r="AC917" s="44">
        <f t="shared" si="175"/>
        <v>31.79212656451292</v>
      </c>
      <c r="AD917" s="85">
        <v>73.89999999999995</v>
      </c>
      <c r="AE917" s="91">
        <f t="shared" si="176"/>
        <v>73.89999999999995</v>
      </c>
      <c r="AF917" s="88">
        <v>78.125</v>
      </c>
      <c r="AG917" s="80">
        <v>100</v>
      </c>
      <c r="AH917" s="92">
        <f t="shared" si="177"/>
        <v>85.41666666666666</v>
      </c>
      <c r="AI917" s="37">
        <f t="shared" si="178"/>
        <v>53.74580083440688</v>
      </c>
      <c r="AJ917" s="38">
        <f t="shared" si="179"/>
        <v>65.29274090328825</v>
      </c>
    </row>
    <row r="918" spans="1:36" ht="15">
      <c r="A918" s="17">
        <v>759</v>
      </c>
      <c r="B918" s="18">
        <v>68684</v>
      </c>
      <c r="C918" s="19" t="s">
        <v>43</v>
      </c>
      <c r="D918" s="19" t="s">
        <v>620</v>
      </c>
      <c r="E918" s="20">
        <v>6</v>
      </c>
      <c r="F918" s="48">
        <v>0</v>
      </c>
      <c r="G918" s="49">
        <v>95.12108262108262</v>
      </c>
      <c r="H918" s="44">
        <f t="shared" si="168"/>
        <v>31.707027540360873</v>
      </c>
      <c r="I918" s="104">
        <v>10</v>
      </c>
      <c r="J918" s="103">
        <f t="shared" si="169"/>
        <v>10</v>
      </c>
      <c r="K918" s="36">
        <f t="shared" si="170"/>
        <v>23.024216524216524</v>
      </c>
      <c r="L918" s="64">
        <v>92.5925925925926</v>
      </c>
      <c r="M918" s="65">
        <v>100</v>
      </c>
      <c r="N918" s="90">
        <f t="shared" si="171"/>
        <v>94.27609427609428</v>
      </c>
      <c r="O918" s="66">
        <v>66.55402642598544</v>
      </c>
      <c r="P918" s="57">
        <v>96.2098416</v>
      </c>
      <c r="Q918" s="67">
        <v>57.62910798122066</v>
      </c>
      <c r="R918" s="68" t="s">
        <v>1</v>
      </c>
      <c r="S918" s="44">
        <f t="shared" si="172"/>
        <v>73.41841013240054</v>
      </c>
      <c r="T918" s="64">
        <v>94.86111111111111</v>
      </c>
      <c r="U918" s="57">
        <v>80</v>
      </c>
      <c r="V918" s="57">
        <v>93.05555555555554</v>
      </c>
      <c r="W918" s="56" t="s">
        <v>1</v>
      </c>
      <c r="X918" s="56" t="s">
        <v>1</v>
      </c>
      <c r="Y918" s="90">
        <f t="shared" si="173"/>
        <v>89.30555555555554</v>
      </c>
      <c r="Z918" s="101">
        <f t="shared" si="174"/>
        <v>86.408706057183</v>
      </c>
      <c r="AA918" s="50">
        <v>81.8813252053255</v>
      </c>
      <c r="AB918" s="47">
        <v>5.4945054945054945</v>
      </c>
      <c r="AC918" s="44">
        <f t="shared" si="175"/>
        <v>62.7846202776205</v>
      </c>
      <c r="AD918" s="85">
        <v>12.600000000000005</v>
      </c>
      <c r="AE918" s="91">
        <f t="shared" si="176"/>
        <v>12.600000000000005</v>
      </c>
      <c r="AF918" s="88">
        <v>34.375</v>
      </c>
      <c r="AG918" s="80">
        <v>100</v>
      </c>
      <c r="AH918" s="92">
        <f t="shared" si="177"/>
        <v>56.24999999999999</v>
      </c>
      <c r="AI918" s="37">
        <f t="shared" si="178"/>
        <v>48.09513081473093</v>
      </c>
      <c r="AJ918" s="38">
        <f t="shared" si="179"/>
        <v>62.23773557785408</v>
      </c>
    </row>
    <row r="919" spans="1:36" ht="15">
      <c r="A919" s="17">
        <v>879</v>
      </c>
      <c r="B919" s="18">
        <v>68686</v>
      </c>
      <c r="C919" s="19" t="s">
        <v>43</v>
      </c>
      <c r="D919" s="19" t="s">
        <v>501</v>
      </c>
      <c r="E919" s="20">
        <v>6</v>
      </c>
      <c r="F919" s="48">
        <v>68.80000000000001</v>
      </c>
      <c r="G919" s="49">
        <v>85.12311762311762</v>
      </c>
      <c r="H919" s="44">
        <f t="shared" si="168"/>
        <v>74.24103920770588</v>
      </c>
      <c r="I919" s="104">
        <v>21.000000000000004</v>
      </c>
      <c r="J919" s="103">
        <f t="shared" si="169"/>
        <v>21.000000000000004</v>
      </c>
      <c r="K919" s="36">
        <f t="shared" si="170"/>
        <v>52.94462352462352</v>
      </c>
      <c r="L919" s="64">
        <v>33.692722371967655</v>
      </c>
      <c r="M919" s="65">
        <v>100</v>
      </c>
      <c r="N919" s="90">
        <f t="shared" si="171"/>
        <v>48.76255819652046</v>
      </c>
      <c r="O919" s="66">
        <v>70.45220861632352</v>
      </c>
      <c r="P919" s="57">
        <v>98.8592507</v>
      </c>
      <c r="Q919" s="67">
        <v>60.434056761268785</v>
      </c>
      <c r="R919" s="68">
        <v>100</v>
      </c>
      <c r="S919" s="44">
        <f t="shared" si="172"/>
        <v>82.43637901939807</v>
      </c>
      <c r="T919" s="64">
        <v>93.19444444444444</v>
      </c>
      <c r="U919" s="57">
        <v>73.75</v>
      </c>
      <c r="V919" s="57">
        <v>100</v>
      </c>
      <c r="W919" s="56" t="s">
        <v>1</v>
      </c>
      <c r="X919" s="56" t="s">
        <v>1</v>
      </c>
      <c r="Y919" s="90">
        <f t="shared" si="173"/>
        <v>88.98148148148147</v>
      </c>
      <c r="Z919" s="101">
        <f t="shared" si="174"/>
        <v>69.19072244823194</v>
      </c>
      <c r="AA919" s="50">
        <v>0</v>
      </c>
      <c r="AB919" s="47">
        <v>5.4945054945054945</v>
      </c>
      <c r="AC919" s="44">
        <f t="shared" si="175"/>
        <v>1.3736263736263736</v>
      </c>
      <c r="AD919" s="85">
        <v>75.40000000000003</v>
      </c>
      <c r="AE919" s="91">
        <f t="shared" si="176"/>
        <v>75.40000000000003</v>
      </c>
      <c r="AF919" s="88">
        <v>90.625</v>
      </c>
      <c r="AG919" s="80">
        <v>100</v>
      </c>
      <c r="AH919" s="92">
        <f t="shared" si="177"/>
        <v>93.75</v>
      </c>
      <c r="AI919" s="37">
        <f t="shared" si="178"/>
        <v>39.58926739926741</v>
      </c>
      <c r="AJ919" s="38">
        <f t="shared" si="179"/>
        <v>57.0610661488209</v>
      </c>
    </row>
    <row r="920" spans="1:36" ht="15">
      <c r="A920" s="17">
        <v>763</v>
      </c>
      <c r="B920" s="18">
        <v>68689</v>
      </c>
      <c r="C920" s="19" t="s">
        <v>43</v>
      </c>
      <c r="D920" s="19" t="s">
        <v>381</v>
      </c>
      <c r="E920" s="20">
        <v>6</v>
      </c>
      <c r="F920" s="48">
        <v>63.9</v>
      </c>
      <c r="G920" s="49">
        <v>71.0948310948311</v>
      </c>
      <c r="H920" s="44">
        <f t="shared" si="168"/>
        <v>66.29827703161035</v>
      </c>
      <c r="I920" s="104">
        <v>10</v>
      </c>
      <c r="J920" s="103">
        <f t="shared" si="169"/>
        <v>10</v>
      </c>
      <c r="K920" s="36">
        <f t="shared" si="170"/>
        <v>43.77896621896621</v>
      </c>
      <c r="L920" s="64">
        <v>39.116202945990175</v>
      </c>
      <c r="M920" s="65">
        <v>100</v>
      </c>
      <c r="N920" s="90">
        <f t="shared" si="171"/>
        <v>52.953429549174224</v>
      </c>
      <c r="O920" s="66">
        <v>98.60515021459227</v>
      </c>
      <c r="P920" s="57">
        <v>98.4604358</v>
      </c>
      <c r="Q920" s="67">
        <v>8.020152505446623</v>
      </c>
      <c r="R920" s="68" t="s">
        <v>1</v>
      </c>
      <c r="S920" s="44">
        <f t="shared" si="172"/>
        <v>68.31918664448796</v>
      </c>
      <c r="T920" s="64">
        <v>97.91666666666666</v>
      </c>
      <c r="U920" s="57">
        <v>89.60079051383397</v>
      </c>
      <c r="V920" s="57">
        <v>100</v>
      </c>
      <c r="W920" s="56" t="s">
        <v>1</v>
      </c>
      <c r="X920" s="56" t="s">
        <v>1</v>
      </c>
      <c r="Y920" s="90">
        <f t="shared" si="173"/>
        <v>95.8391523935002</v>
      </c>
      <c r="Z920" s="101">
        <f t="shared" si="174"/>
        <v>68.16304530231285</v>
      </c>
      <c r="AA920" s="50">
        <v>79.2957024793388</v>
      </c>
      <c r="AB920" s="47">
        <v>5.4945054945054945</v>
      </c>
      <c r="AC920" s="44">
        <f t="shared" si="175"/>
        <v>60.845403233130476</v>
      </c>
      <c r="AD920" s="85">
        <v>55.8999999999999</v>
      </c>
      <c r="AE920" s="91">
        <f t="shared" si="176"/>
        <v>55.8999999999999</v>
      </c>
      <c r="AF920" s="88">
        <v>78.125</v>
      </c>
      <c r="AG920" s="80">
        <v>100</v>
      </c>
      <c r="AH920" s="92">
        <f t="shared" si="177"/>
        <v>85.41666666666666</v>
      </c>
      <c r="AI920" s="37">
        <f t="shared" si="178"/>
        <v>64.44088172433622</v>
      </c>
      <c r="AJ920" s="38">
        <f t="shared" si="179"/>
        <v>62.16958041225054</v>
      </c>
    </row>
    <row r="921" spans="1:36" ht="15">
      <c r="A921" s="17">
        <v>78</v>
      </c>
      <c r="B921" s="18">
        <v>68705</v>
      </c>
      <c r="C921" s="19" t="s">
        <v>43</v>
      </c>
      <c r="D921" s="19" t="s">
        <v>268</v>
      </c>
      <c r="E921" s="20">
        <v>6</v>
      </c>
      <c r="F921" s="48">
        <v>93.55</v>
      </c>
      <c r="G921" s="49">
        <v>78.75</v>
      </c>
      <c r="H921" s="44">
        <f t="shared" si="168"/>
        <v>88.61666666666666</v>
      </c>
      <c r="I921" s="104">
        <v>10</v>
      </c>
      <c r="J921" s="103">
        <f t="shared" si="169"/>
        <v>10</v>
      </c>
      <c r="K921" s="36">
        <f t="shared" si="170"/>
        <v>57.169999999999995</v>
      </c>
      <c r="L921" s="64">
        <v>85</v>
      </c>
      <c r="M921" s="65">
        <v>100</v>
      </c>
      <c r="N921" s="90">
        <f t="shared" si="171"/>
        <v>88.4090909090909</v>
      </c>
      <c r="O921" s="66">
        <v>65.67887744833097</v>
      </c>
      <c r="P921" s="57">
        <v>97.55640584999999</v>
      </c>
      <c r="Q921" s="67">
        <v>92.96204740439144</v>
      </c>
      <c r="R921" s="68" t="s">
        <v>1</v>
      </c>
      <c r="S921" s="44">
        <f t="shared" si="172"/>
        <v>85.34573579034439</v>
      </c>
      <c r="T921" s="64">
        <v>100</v>
      </c>
      <c r="U921" s="57">
        <v>100</v>
      </c>
      <c r="V921" s="57">
        <v>100</v>
      </c>
      <c r="W921" s="56" t="s">
        <v>1</v>
      </c>
      <c r="X921" s="56" t="s">
        <v>1</v>
      </c>
      <c r="Y921" s="90">
        <f t="shared" si="173"/>
        <v>99.99999999999999</v>
      </c>
      <c r="Z921" s="101">
        <f t="shared" si="174"/>
        <v>90.2106354529102</v>
      </c>
      <c r="AA921" s="50">
        <v>98.974358974359</v>
      </c>
      <c r="AB921" s="47">
        <v>5.4945054945054945</v>
      </c>
      <c r="AC921" s="44">
        <f t="shared" si="175"/>
        <v>75.60439560439563</v>
      </c>
      <c r="AD921" s="85">
        <v>77.40000000000005</v>
      </c>
      <c r="AE921" s="91">
        <f t="shared" si="176"/>
        <v>77.40000000000005</v>
      </c>
      <c r="AF921" s="88">
        <v>87.5</v>
      </c>
      <c r="AG921" s="80">
        <v>100</v>
      </c>
      <c r="AH921" s="92">
        <f t="shared" si="177"/>
        <v>91.66666666666666</v>
      </c>
      <c r="AI921" s="37">
        <f t="shared" si="178"/>
        <v>79.29567765567768</v>
      </c>
      <c r="AJ921" s="38">
        <f t="shared" si="179"/>
        <v>80.3280210231584</v>
      </c>
    </row>
    <row r="922" spans="1:36" ht="15">
      <c r="A922" s="17">
        <v>411</v>
      </c>
      <c r="B922" s="18">
        <v>68720</v>
      </c>
      <c r="C922" s="19" t="s">
        <v>43</v>
      </c>
      <c r="D922" s="19" t="s">
        <v>371</v>
      </c>
      <c r="E922" s="20">
        <v>6</v>
      </c>
      <c r="F922" s="48">
        <v>75.35000000000001</v>
      </c>
      <c r="G922" s="49">
        <v>0</v>
      </c>
      <c r="H922" s="44">
        <f t="shared" si="168"/>
        <v>50.233333333333334</v>
      </c>
      <c r="I922" s="104">
        <v>31</v>
      </c>
      <c r="J922" s="103">
        <f t="shared" si="169"/>
        <v>31</v>
      </c>
      <c r="K922" s="36">
        <f t="shared" si="170"/>
        <v>42.54</v>
      </c>
      <c r="L922" s="64">
        <v>75.34246575342466</v>
      </c>
      <c r="M922" s="65">
        <v>100</v>
      </c>
      <c r="N922" s="90">
        <f t="shared" si="171"/>
        <v>80.94645080946451</v>
      </c>
      <c r="O922" s="66">
        <v>97.09594681245991</v>
      </c>
      <c r="P922" s="57">
        <v>98.73223494999999</v>
      </c>
      <c r="Q922" s="67">
        <v>45.10184287099903</v>
      </c>
      <c r="R922" s="68">
        <v>100</v>
      </c>
      <c r="S922" s="44">
        <f t="shared" si="172"/>
        <v>85.23250615836474</v>
      </c>
      <c r="T922" s="64">
        <v>75.13888888888887</v>
      </c>
      <c r="U922" s="57">
        <v>71.5</v>
      </c>
      <c r="V922" s="57">
        <v>100</v>
      </c>
      <c r="W922" s="56" t="s">
        <v>1</v>
      </c>
      <c r="X922" s="56" t="s">
        <v>1</v>
      </c>
      <c r="Y922" s="90">
        <f t="shared" si="173"/>
        <v>82.21296296296295</v>
      </c>
      <c r="Z922" s="101">
        <f t="shared" si="174"/>
        <v>82.6219514379522</v>
      </c>
      <c r="AA922" s="50">
        <v>92.4586632761178</v>
      </c>
      <c r="AB922" s="47">
        <v>5.4945054945054945</v>
      </c>
      <c r="AC922" s="44">
        <f t="shared" si="175"/>
        <v>70.71762383071473</v>
      </c>
      <c r="AD922" s="85">
        <v>64.79999999999995</v>
      </c>
      <c r="AE922" s="91">
        <f t="shared" si="176"/>
        <v>64.79999999999995</v>
      </c>
      <c r="AF922" s="88">
        <v>68.75</v>
      </c>
      <c r="AG922" s="80">
        <v>100</v>
      </c>
      <c r="AH922" s="92">
        <f t="shared" si="177"/>
        <v>79.16666666666666</v>
      </c>
      <c r="AI922" s="37">
        <f t="shared" si="178"/>
        <v>70.82939937638118</v>
      </c>
      <c r="AJ922" s="38">
        <f t="shared" si="179"/>
        <v>71.06779553189045</v>
      </c>
    </row>
    <row r="923" spans="1:36" ht="15">
      <c r="A923" s="17">
        <v>358</v>
      </c>
      <c r="B923" s="18">
        <v>68745</v>
      </c>
      <c r="C923" s="19" t="s">
        <v>43</v>
      </c>
      <c r="D923" s="19" t="s">
        <v>147</v>
      </c>
      <c r="E923" s="20">
        <v>6</v>
      </c>
      <c r="F923" s="48">
        <v>70.05</v>
      </c>
      <c r="G923" s="49">
        <v>73.92195767195766</v>
      </c>
      <c r="H923" s="44">
        <f t="shared" si="168"/>
        <v>71.34065255731922</v>
      </c>
      <c r="I923" s="104">
        <v>21.000000000000004</v>
      </c>
      <c r="J923" s="103">
        <f t="shared" si="169"/>
        <v>21.000000000000004</v>
      </c>
      <c r="K923" s="36">
        <f t="shared" si="170"/>
        <v>51.20439153439153</v>
      </c>
      <c r="L923" s="64">
        <v>99.24242424242425</v>
      </c>
      <c r="M923" s="65">
        <v>100</v>
      </c>
      <c r="N923" s="90">
        <f t="shared" si="171"/>
        <v>99.4146005509642</v>
      </c>
      <c r="O923" s="66">
        <v>87.26951015086608</v>
      </c>
      <c r="P923" s="57">
        <v>98.25298660000001</v>
      </c>
      <c r="Q923" s="67">
        <v>50.09920634920635</v>
      </c>
      <c r="R923" s="68">
        <v>100</v>
      </c>
      <c r="S923" s="44">
        <f t="shared" si="172"/>
        <v>83.9054257750181</v>
      </c>
      <c r="T923" s="64">
        <v>94.30555555555556</v>
      </c>
      <c r="U923" s="57">
        <v>61.111111111111114</v>
      </c>
      <c r="V923" s="57">
        <v>98.61111111111113</v>
      </c>
      <c r="W923" s="56" t="s">
        <v>1</v>
      </c>
      <c r="X923" s="56" t="s">
        <v>1</v>
      </c>
      <c r="Y923" s="90">
        <f t="shared" si="173"/>
        <v>84.67592592592592</v>
      </c>
      <c r="Z923" s="101">
        <f t="shared" si="174"/>
        <v>90.91438271265227</v>
      </c>
      <c r="AA923" s="50">
        <v>63.2434478738871</v>
      </c>
      <c r="AB923" s="47">
        <v>5.4945054945054945</v>
      </c>
      <c r="AC923" s="44">
        <f t="shared" si="175"/>
        <v>48.806212279041695</v>
      </c>
      <c r="AD923" s="85">
        <v>57.69999999999997</v>
      </c>
      <c r="AE923" s="91">
        <f t="shared" si="176"/>
        <v>57.69999999999997</v>
      </c>
      <c r="AF923" s="88">
        <v>62.5</v>
      </c>
      <c r="AG923" s="80">
        <v>100</v>
      </c>
      <c r="AH923" s="92">
        <f t="shared" si="177"/>
        <v>75</v>
      </c>
      <c r="AI923" s="37">
        <f t="shared" si="178"/>
        <v>56.41664654882223</v>
      </c>
      <c r="AJ923" s="38">
        <f t="shared" si="179"/>
        <v>72.62306362785111</v>
      </c>
    </row>
    <row r="924" spans="1:36" ht="15">
      <c r="A924" s="17">
        <v>83</v>
      </c>
      <c r="B924" s="18">
        <v>68755</v>
      </c>
      <c r="C924" s="19" t="s">
        <v>43</v>
      </c>
      <c r="D924" s="19" t="s">
        <v>140</v>
      </c>
      <c r="E924" s="20">
        <v>6</v>
      </c>
      <c r="F924" s="48">
        <v>82.15</v>
      </c>
      <c r="G924" s="49">
        <v>90.30474155474154</v>
      </c>
      <c r="H924" s="44">
        <f t="shared" si="168"/>
        <v>84.86824718491384</v>
      </c>
      <c r="I924" s="104">
        <v>51</v>
      </c>
      <c r="J924" s="103">
        <f t="shared" si="169"/>
        <v>51</v>
      </c>
      <c r="K924" s="36">
        <f t="shared" si="170"/>
        <v>71.32094831094831</v>
      </c>
      <c r="L924" s="64">
        <v>96.2962962962963</v>
      </c>
      <c r="M924" s="65">
        <v>100</v>
      </c>
      <c r="N924" s="90">
        <f t="shared" si="171"/>
        <v>97.13804713804714</v>
      </c>
      <c r="O924" s="66">
        <v>99.46549773755656</v>
      </c>
      <c r="P924" s="57">
        <v>95.10601335000001</v>
      </c>
      <c r="Q924" s="67">
        <v>35.51288704376405</v>
      </c>
      <c r="R924" s="68" t="s">
        <v>1</v>
      </c>
      <c r="S924" s="44">
        <f t="shared" si="172"/>
        <v>76.6468651274962</v>
      </c>
      <c r="T924" s="64">
        <v>97.91666666666666</v>
      </c>
      <c r="U924" s="57">
        <v>100</v>
      </c>
      <c r="V924" s="57">
        <v>100</v>
      </c>
      <c r="W924" s="56" t="s">
        <v>1</v>
      </c>
      <c r="X924" s="56" t="s">
        <v>1</v>
      </c>
      <c r="Y924" s="90">
        <f t="shared" si="173"/>
        <v>99.30555555555554</v>
      </c>
      <c r="Z924" s="101">
        <f t="shared" si="174"/>
        <v>91.10107091487285</v>
      </c>
      <c r="AA924" s="50">
        <v>84.309946494931</v>
      </c>
      <c r="AB924" s="47">
        <v>8.791208791208792</v>
      </c>
      <c r="AC924" s="44">
        <f t="shared" si="175"/>
        <v>65.43026206900045</v>
      </c>
      <c r="AD924" s="85">
        <v>69.60000000000005</v>
      </c>
      <c r="AE924" s="91">
        <f t="shared" si="176"/>
        <v>69.60000000000005</v>
      </c>
      <c r="AF924" s="88">
        <v>56.25</v>
      </c>
      <c r="AG924" s="80">
        <v>100</v>
      </c>
      <c r="AH924" s="92">
        <f t="shared" si="177"/>
        <v>70.83333333333333</v>
      </c>
      <c r="AI924" s="37">
        <f t="shared" si="178"/>
        <v>67.62280643680026</v>
      </c>
      <c r="AJ924" s="38">
        <f t="shared" si="179"/>
        <v>80.10156705066616</v>
      </c>
    </row>
    <row r="925" spans="1:36" ht="15">
      <c r="A925" s="17">
        <v>376</v>
      </c>
      <c r="B925" s="18">
        <v>68770</v>
      </c>
      <c r="C925" s="19" t="s">
        <v>43</v>
      </c>
      <c r="D925" s="19" t="s">
        <v>54</v>
      </c>
      <c r="E925" s="20">
        <v>6</v>
      </c>
      <c r="F925" s="48">
        <v>99.35000000000001</v>
      </c>
      <c r="G925" s="49">
        <v>81.04751729751729</v>
      </c>
      <c r="H925" s="44">
        <f t="shared" si="168"/>
        <v>93.24917243250576</v>
      </c>
      <c r="I925" s="104">
        <v>16</v>
      </c>
      <c r="J925" s="103">
        <f t="shared" si="169"/>
        <v>16</v>
      </c>
      <c r="K925" s="36">
        <f t="shared" si="170"/>
        <v>62.34950345950345</v>
      </c>
      <c r="L925" s="64">
        <v>98.59154929577466</v>
      </c>
      <c r="M925" s="65">
        <v>100</v>
      </c>
      <c r="N925" s="90">
        <f t="shared" si="171"/>
        <v>98.91165172855315</v>
      </c>
      <c r="O925" s="66">
        <v>79.79225266167651</v>
      </c>
      <c r="P925" s="57">
        <v>93.0281878</v>
      </c>
      <c r="Q925" s="67">
        <v>35.273052820053714</v>
      </c>
      <c r="R925" s="68" t="s">
        <v>1</v>
      </c>
      <c r="S925" s="44">
        <f t="shared" si="172"/>
        <v>69.32114494947638</v>
      </c>
      <c r="T925" s="64">
        <v>100</v>
      </c>
      <c r="U925" s="57">
        <v>77.5</v>
      </c>
      <c r="V925" s="57">
        <v>98.14814814814815</v>
      </c>
      <c r="W925" s="56" t="s">
        <v>1</v>
      </c>
      <c r="X925" s="56" t="s">
        <v>1</v>
      </c>
      <c r="Y925" s="90">
        <f t="shared" si="173"/>
        <v>91.88271604938271</v>
      </c>
      <c r="Z925" s="101">
        <f t="shared" si="174"/>
        <v>87.75574499624769</v>
      </c>
      <c r="AA925" s="50">
        <v>54.4466786144304</v>
      </c>
      <c r="AB925" s="47">
        <v>5.4945054945054945</v>
      </c>
      <c r="AC925" s="44">
        <f t="shared" si="175"/>
        <v>42.20863533444917</v>
      </c>
      <c r="AD925" s="85">
        <v>60.99999999999994</v>
      </c>
      <c r="AE925" s="91">
        <f t="shared" si="176"/>
        <v>60.99999999999994</v>
      </c>
      <c r="AF925" s="88">
        <v>56.25</v>
      </c>
      <c r="AG925" s="80">
        <v>100</v>
      </c>
      <c r="AH925" s="92">
        <f t="shared" si="177"/>
        <v>70.83333333333333</v>
      </c>
      <c r="AI925" s="37">
        <f t="shared" si="178"/>
        <v>52.94460551170621</v>
      </c>
      <c r="AJ925" s="38">
        <f t="shared" si="179"/>
        <v>72.23115484353639</v>
      </c>
    </row>
    <row r="926" spans="1:36" ht="15">
      <c r="A926" s="17">
        <v>937</v>
      </c>
      <c r="B926" s="18">
        <v>68773</v>
      </c>
      <c r="C926" s="19" t="s">
        <v>43</v>
      </c>
      <c r="D926" s="19" t="s">
        <v>714</v>
      </c>
      <c r="E926" s="20">
        <v>6</v>
      </c>
      <c r="F926" s="48">
        <v>64.50000000000001</v>
      </c>
      <c r="G926" s="49">
        <v>89.35134310134309</v>
      </c>
      <c r="H926" s="44">
        <f t="shared" si="168"/>
        <v>72.78378103378104</v>
      </c>
      <c r="I926" s="104">
        <v>15.000000000000002</v>
      </c>
      <c r="J926" s="103">
        <f t="shared" si="169"/>
        <v>15.000000000000002</v>
      </c>
      <c r="K926" s="36">
        <f t="shared" si="170"/>
        <v>49.67026862026862</v>
      </c>
      <c r="L926" s="64">
        <v>14.685314685314687</v>
      </c>
      <c r="M926" s="65">
        <v>100</v>
      </c>
      <c r="N926" s="90">
        <f t="shared" si="171"/>
        <v>34.075015893197715</v>
      </c>
      <c r="O926" s="66">
        <v>69.46866351546619</v>
      </c>
      <c r="P926" s="57">
        <v>96.9507515</v>
      </c>
      <c r="Q926" s="67">
        <v>78.22120866590649</v>
      </c>
      <c r="R926" s="68">
        <v>100</v>
      </c>
      <c r="S926" s="44">
        <f t="shared" si="172"/>
        <v>86.16015592034317</v>
      </c>
      <c r="T926" s="64">
        <v>97.22222222222221</v>
      </c>
      <c r="U926" s="57">
        <v>100</v>
      </c>
      <c r="V926" s="57">
        <v>100</v>
      </c>
      <c r="W926" s="56" t="s">
        <v>1</v>
      </c>
      <c r="X926" s="56" t="s">
        <v>1</v>
      </c>
      <c r="Y926" s="90">
        <f t="shared" si="173"/>
        <v>99.07407407407406</v>
      </c>
      <c r="Z926" s="101">
        <f t="shared" si="174"/>
        <v>66.34203466529459</v>
      </c>
      <c r="AA926" s="50">
        <v>0</v>
      </c>
      <c r="AB926" s="47">
        <v>5.4945054945054945</v>
      </c>
      <c r="AC926" s="44">
        <f t="shared" si="175"/>
        <v>1.3736263736263736</v>
      </c>
      <c r="AD926" s="85">
        <v>55.699999999999974</v>
      </c>
      <c r="AE926" s="91">
        <f t="shared" si="176"/>
        <v>55.699999999999974</v>
      </c>
      <c r="AF926" s="88">
        <v>78.125</v>
      </c>
      <c r="AG926" s="80">
        <v>100</v>
      </c>
      <c r="AH926" s="92">
        <f t="shared" si="177"/>
        <v>85.41666666666666</v>
      </c>
      <c r="AI926" s="37">
        <f t="shared" si="178"/>
        <v>32.66926739926739</v>
      </c>
      <c r="AJ926" s="38">
        <f t="shared" si="179"/>
        <v>52.905851276481236</v>
      </c>
    </row>
    <row r="927" spans="1:36" ht="15">
      <c r="A927" s="17">
        <v>515</v>
      </c>
      <c r="B927" s="18">
        <v>68780</v>
      </c>
      <c r="C927" s="19" t="s">
        <v>43</v>
      </c>
      <c r="D927" s="19" t="s">
        <v>524</v>
      </c>
      <c r="E927" s="20">
        <v>6</v>
      </c>
      <c r="F927" s="48">
        <v>83.65</v>
      </c>
      <c r="G927" s="49">
        <v>81.90730565730566</v>
      </c>
      <c r="H927" s="44">
        <f t="shared" si="168"/>
        <v>83.06910188576855</v>
      </c>
      <c r="I927" s="104">
        <v>16</v>
      </c>
      <c r="J927" s="103">
        <f t="shared" si="169"/>
        <v>16</v>
      </c>
      <c r="K927" s="36">
        <f t="shared" si="170"/>
        <v>56.24146113146112</v>
      </c>
      <c r="L927" s="64">
        <v>54.54545454545454</v>
      </c>
      <c r="M927" s="65">
        <v>100</v>
      </c>
      <c r="N927" s="90">
        <f t="shared" si="171"/>
        <v>64.87603305785123</v>
      </c>
      <c r="O927" s="66">
        <v>85.77665289528913</v>
      </c>
      <c r="P927" s="57">
        <v>96.67360835000001</v>
      </c>
      <c r="Q927" s="67">
        <v>28.780487804878046</v>
      </c>
      <c r="R927" s="68">
        <v>100</v>
      </c>
      <c r="S927" s="44">
        <f t="shared" si="172"/>
        <v>77.8076872625418</v>
      </c>
      <c r="T927" s="64">
        <v>96.52777777777779</v>
      </c>
      <c r="U927" s="57">
        <v>100</v>
      </c>
      <c r="V927" s="57">
        <v>95.83333333333333</v>
      </c>
      <c r="W927" s="56" t="s">
        <v>1</v>
      </c>
      <c r="X927" s="56" t="s">
        <v>1</v>
      </c>
      <c r="Y927" s="90">
        <f t="shared" si="173"/>
        <v>97.4537037037037</v>
      </c>
      <c r="Z927" s="101">
        <f t="shared" si="174"/>
        <v>76.83280335835681</v>
      </c>
      <c r="AA927" s="50">
        <v>87.5022741357969</v>
      </c>
      <c r="AB927" s="47">
        <v>3.296703296703297</v>
      </c>
      <c r="AC927" s="44">
        <f t="shared" si="175"/>
        <v>66.4508814260235</v>
      </c>
      <c r="AD927" s="85">
        <v>60.79999999999996</v>
      </c>
      <c r="AE927" s="91">
        <f t="shared" si="176"/>
        <v>60.79999999999996</v>
      </c>
      <c r="AF927" s="88">
        <v>37.5</v>
      </c>
      <c r="AG927" s="80">
        <v>100</v>
      </c>
      <c r="AH927" s="92">
        <f t="shared" si="177"/>
        <v>58.33333333333333</v>
      </c>
      <c r="AI927" s="37">
        <f t="shared" si="178"/>
        <v>63.32047009387919</v>
      </c>
      <c r="AJ927" s="38">
        <f t="shared" si="179"/>
        <v>68.66083493363439</v>
      </c>
    </row>
    <row r="928" spans="1:36" ht="15">
      <c r="A928" s="17">
        <v>844</v>
      </c>
      <c r="B928" s="18">
        <v>68820</v>
      </c>
      <c r="C928" s="19" t="s">
        <v>43</v>
      </c>
      <c r="D928" s="19" t="s">
        <v>409</v>
      </c>
      <c r="E928" s="20">
        <v>6</v>
      </c>
      <c r="F928" s="48">
        <v>77.05</v>
      </c>
      <c r="G928" s="49">
        <v>85.72140822140823</v>
      </c>
      <c r="H928" s="44">
        <f t="shared" si="168"/>
        <v>79.94046940713606</v>
      </c>
      <c r="I928" s="104">
        <v>16</v>
      </c>
      <c r="J928" s="103">
        <f t="shared" si="169"/>
        <v>16</v>
      </c>
      <c r="K928" s="36">
        <f t="shared" si="170"/>
        <v>54.36428164428163</v>
      </c>
      <c r="L928" s="64">
        <v>30.670926517571885</v>
      </c>
      <c r="M928" s="65">
        <v>100</v>
      </c>
      <c r="N928" s="90">
        <f t="shared" si="171"/>
        <v>46.42753412721464</v>
      </c>
      <c r="O928" s="66">
        <v>89.55565636798514</v>
      </c>
      <c r="P928" s="57">
        <v>96.559292</v>
      </c>
      <c r="Q928" s="67">
        <v>49.926578560939795</v>
      </c>
      <c r="R928" s="68">
        <v>100</v>
      </c>
      <c r="S928" s="44">
        <f t="shared" si="172"/>
        <v>84.01038173223122</v>
      </c>
      <c r="T928" s="64">
        <v>94.86111111111111</v>
      </c>
      <c r="U928" s="57">
        <v>95.83333333333334</v>
      </c>
      <c r="V928" s="57">
        <v>87.5</v>
      </c>
      <c r="W928" s="56" t="s">
        <v>1</v>
      </c>
      <c r="X928" s="56" t="s">
        <v>1</v>
      </c>
      <c r="Y928" s="90">
        <f t="shared" si="173"/>
        <v>92.73148148148148</v>
      </c>
      <c r="Z928" s="101">
        <f t="shared" si="174"/>
        <v>69.56699272584399</v>
      </c>
      <c r="AA928" s="50">
        <v>0</v>
      </c>
      <c r="AB928" s="47">
        <v>5.4945054945054945</v>
      </c>
      <c r="AC928" s="44">
        <f t="shared" si="175"/>
        <v>1.3736263736263736</v>
      </c>
      <c r="AD928" s="85">
        <v>89.00000000000004</v>
      </c>
      <c r="AE928" s="91">
        <f t="shared" si="176"/>
        <v>89.00000000000004</v>
      </c>
      <c r="AF928" s="88">
        <v>93.75</v>
      </c>
      <c r="AG928" s="80">
        <v>100</v>
      </c>
      <c r="AH928" s="92">
        <f t="shared" si="177"/>
        <v>95.83333333333333</v>
      </c>
      <c r="AI928" s="37">
        <f t="shared" si="178"/>
        <v>43.63260073260075</v>
      </c>
      <c r="AJ928" s="38">
        <f t="shared" si="179"/>
        <v>58.74613291155855</v>
      </c>
    </row>
    <row r="929" spans="1:36" ht="15">
      <c r="A929" s="17">
        <v>464</v>
      </c>
      <c r="B929" s="18">
        <v>68855</v>
      </c>
      <c r="C929" s="19" t="s">
        <v>43</v>
      </c>
      <c r="D929" s="19" t="s">
        <v>333</v>
      </c>
      <c r="E929" s="20">
        <v>6</v>
      </c>
      <c r="F929" s="48">
        <v>69.65</v>
      </c>
      <c r="G929" s="49">
        <v>93.32977207977208</v>
      </c>
      <c r="H929" s="44">
        <f t="shared" si="168"/>
        <v>77.54325735992403</v>
      </c>
      <c r="I929" s="104">
        <v>11</v>
      </c>
      <c r="J929" s="103">
        <f t="shared" si="169"/>
        <v>11</v>
      </c>
      <c r="K929" s="36">
        <f t="shared" si="170"/>
        <v>50.925954415954415</v>
      </c>
      <c r="L929" s="64">
        <v>98.38709677419355</v>
      </c>
      <c r="M929" s="65">
        <v>100</v>
      </c>
      <c r="N929" s="90">
        <f t="shared" si="171"/>
        <v>98.75366568914956</v>
      </c>
      <c r="O929" s="66">
        <v>89.6911231825025</v>
      </c>
      <c r="P929" s="57">
        <v>96.63725265000001</v>
      </c>
      <c r="Q929" s="67">
        <v>73.09833024118738</v>
      </c>
      <c r="R929" s="68" t="s">
        <v>1</v>
      </c>
      <c r="S929" s="44">
        <f t="shared" si="172"/>
        <v>86.42152146079795</v>
      </c>
      <c r="T929" s="64">
        <v>97.91666666666666</v>
      </c>
      <c r="U929" s="57">
        <v>86.36363636363636</v>
      </c>
      <c r="V929" s="57">
        <v>79.16666666666667</v>
      </c>
      <c r="W929" s="56" t="s">
        <v>1</v>
      </c>
      <c r="X929" s="56" t="s">
        <v>1</v>
      </c>
      <c r="Y929" s="90">
        <f t="shared" si="173"/>
        <v>87.81565656565655</v>
      </c>
      <c r="Z929" s="101">
        <f t="shared" si="174"/>
        <v>92.18225734643872</v>
      </c>
      <c r="AA929" s="50">
        <v>70.8568812285028</v>
      </c>
      <c r="AB929" s="47">
        <v>9.782608695652174</v>
      </c>
      <c r="AC929" s="44">
        <f t="shared" si="175"/>
        <v>55.58831309529015</v>
      </c>
      <c r="AD929" s="85">
        <v>3.5999999999999996</v>
      </c>
      <c r="AE929" s="91">
        <f t="shared" si="176"/>
        <v>3.5999999999999996</v>
      </c>
      <c r="AF929" s="88">
        <v>59.375</v>
      </c>
      <c r="AG929" s="80">
        <v>100</v>
      </c>
      <c r="AH929" s="92">
        <f t="shared" si="177"/>
        <v>72.91666666666666</v>
      </c>
      <c r="AI929" s="37">
        <f t="shared" si="178"/>
        <v>45.19043365082141</v>
      </c>
      <c r="AJ929" s="38">
        <f t="shared" si="179"/>
        <v>69.83344965165666</v>
      </c>
    </row>
    <row r="930" spans="1:36" ht="15">
      <c r="A930" s="17">
        <v>432</v>
      </c>
      <c r="B930" s="18">
        <v>68861</v>
      </c>
      <c r="C930" s="19" t="s">
        <v>43</v>
      </c>
      <c r="D930" s="19" t="s">
        <v>411</v>
      </c>
      <c r="E930" s="20">
        <v>6</v>
      </c>
      <c r="F930" s="48">
        <v>72.7</v>
      </c>
      <c r="G930" s="49">
        <v>81.77910052910052</v>
      </c>
      <c r="H930" s="44">
        <f t="shared" si="168"/>
        <v>75.7263668430335</v>
      </c>
      <c r="I930" s="104">
        <v>21.000000000000004</v>
      </c>
      <c r="J930" s="103">
        <f t="shared" si="169"/>
        <v>21.000000000000004</v>
      </c>
      <c r="K930" s="36">
        <f t="shared" si="170"/>
        <v>53.835820105820105</v>
      </c>
      <c r="L930" s="64">
        <v>99.49238578680203</v>
      </c>
      <c r="M930" s="65">
        <v>100</v>
      </c>
      <c r="N930" s="90">
        <f t="shared" si="171"/>
        <v>99.60775265343793</v>
      </c>
      <c r="O930" s="66">
        <v>95.45454545454545</v>
      </c>
      <c r="P930" s="57">
        <v>97.61499165000001</v>
      </c>
      <c r="Q930" s="67">
        <v>27.054108216432866</v>
      </c>
      <c r="R930" s="68" t="s">
        <v>1</v>
      </c>
      <c r="S930" s="44">
        <f t="shared" si="172"/>
        <v>73.32868934755089</v>
      </c>
      <c r="T930" s="64">
        <v>96.38888888888889</v>
      </c>
      <c r="U930" s="57">
        <v>73.86363636363636</v>
      </c>
      <c r="V930" s="57">
        <v>97.22222222222221</v>
      </c>
      <c r="W930" s="56" t="s">
        <v>1</v>
      </c>
      <c r="X930" s="56" t="s">
        <v>1</v>
      </c>
      <c r="Y930" s="90">
        <f t="shared" si="173"/>
        <v>89.15824915824915</v>
      </c>
      <c r="Z930" s="101">
        <f t="shared" si="174"/>
        <v>88.69057155670876</v>
      </c>
      <c r="AA930" s="50">
        <v>43.7390267684974</v>
      </c>
      <c r="AB930" s="47">
        <v>47.19101123595505</v>
      </c>
      <c r="AC930" s="44">
        <f t="shared" si="175"/>
        <v>44.60202288536181</v>
      </c>
      <c r="AD930" s="85">
        <v>48.799999999999955</v>
      </c>
      <c r="AE930" s="91">
        <f t="shared" si="176"/>
        <v>48.799999999999955</v>
      </c>
      <c r="AF930" s="88">
        <v>59.375</v>
      </c>
      <c r="AG930" s="80">
        <v>100</v>
      </c>
      <c r="AH930" s="92">
        <f t="shared" si="177"/>
        <v>72.91666666666666</v>
      </c>
      <c r="AI930" s="37">
        <f t="shared" si="178"/>
        <v>51.38441220552629</v>
      </c>
      <c r="AJ930" s="38">
        <f t="shared" si="179"/>
        <v>70.52777346117628</v>
      </c>
    </row>
    <row r="931" spans="1:36" ht="15">
      <c r="A931" s="17">
        <v>870</v>
      </c>
      <c r="B931" s="18">
        <v>68867</v>
      </c>
      <c r="C931" s="19" t="s">
        <v>43</v>
      </c>
      <c r="D931" s="19" t="s">
        <v>376</v>
      </c>
      <c r="E931" s="20">
        <v>6</v>
      </c>
      <c r="F931" s="48">
        <v>86.20000000000002</v>
      </c>
      <c r="G931" s="49">
        <v>0</v>
      </c>
      <c r="H931" s="44">
        <f t="shared" si="168"/>
        <v>57.466666666666676</v>
      </c>
      <c r="I931" s="104">
        <v>16</v>
      </c>
      <c r="J931" s="103">
        <f t="shared" si="169"/>
        <v>16</v>
      </c>
      <c r="K931" s="36">
        <f t="shared" si="170"/>
        <v>40.88</v>
      </c>
      <c r="L931" s="64">
        <v>89.43661971830986</v>
      </c>
      <c r="M931" s="65">
        <v>100</v>
      </c>
      <c r="N931" s="90">
        <f t="shared" si="171"/>
        <v>91.83738796414852</v>
      </c>
      <c r="O931" s="66">
        <v>90.15486529879522</v>
      </c>
      <c r="P931" s="57">
        <v>100</v>
      </c>
      <c r="Q931" s="67">
        <v>90.35743973399833</v>
      </c>
      <c r="R931" s="68">
        <v>100</v>
      </c>
      <c r="S931" s="44">
        <f t="shared" si="172"/>
        <v>95.12807625819839</v>
      </c>
      <c r="T931" s="64">
        <v>95.13888888888889</v>
      </c>
      <c r="U931" s="57">
        <v>64.67391304347827</v>
      </c>
      <c r="V931" s="57">
        <v>61.11111111111111</v>
      </c>
      <c r="W931" s="56" t="s">
        <v>1</v>
      </c>
      <c r="X931" s="56" t="s">
        <v>1</v>
      </c>
      <c r="Y931" s="90">
        <f t="shared" si="173"/>
        <v>73.64130434782608</v>
      </c>
      <c r="Z931" s="101">
        <f t="shared" si="174"/>
        <v>88.52334815032708</v>
      </c>
      <c r="AA931" s="50">
        <v>0</v>
      </c>
      <c r="AB931" s="47">
        <v>5.4945054945054945</v>
      </c>
      <c r="AC931" s="44">
        <f t="shared" si="175"/>
        <v>1.3736263736263736</v>
      </c>
      <c r="AD931" s="85">
        <v>3.5999999999999996</v>
      </c>
      <c r="AE931" s="91">
        <f t="shared" si="176"/>
        <v>3.5999999999999996</v>
      </c>
      <c r="AF931" s="88">
        <v>62.5</v>
      </c>
      <c r="AG931" s="80">
        <v>100</v>
      </c>
      <c r="AH931" s="92">
        <f t="shared" si="177"/>
        <v>75</v>
      </c>
      <c r="AI931" s="37">
        <f t="shared" si="178"/>
        <v>16.69260073260073</v>
      </c>
      <c r="AJ931" s="38">
        <f t="shared" si="179"/>
        <v>57.44545429494376</v>
      </c>
    </row>
    <row r="932" spans="1:36" ht="15">
      <c r="A932" s="17">
        <v>264</v>
      </c>
      <c r="B932" s="18">
        <v>68872</v>
      </c>
      <c r="C932" s="19" t="s">
        <v>43</v>
      </c>
      <c r="D932" s="19" t="s">
        <v>704</v>
      </c>
      <c r="E932" s="20">
        <v>6</v>
      </c>
      <c r="F932" s="48">
        <v>83.35</v>
      </c>
      <c r="G932" s="49">
        <v>80.42887667887668</v>
      </c>
      <c r="H932" s="44">
        <f t="shared" si="168"/>
        <v>82.37629222629222</v>
      </c>
      <c r="I932" s="104">
        <v>21.000000000000004</v>
      </c>
      <c r="J932" s="103">
        <f t="shared" si="169"/>
        <v>21.000000000000004</v>
      </c>
      <c r="K932" s="36">
        <f t="shared" si="170"/>
        <v>57.82577533577533</v>
      </c>
      <c r="L932" s="64">
        <v>85.07462686567165</v>
      </c>
      <c r="M932" s="65">
        <v>100</v>
      </c>
      <c r="N932" s="90">
        <f t="shared" si="171"/>
        <v>88.46675712347354</v>
      </c>
      <c r="O932" s="66">
        <v>73.82024959482754</v>
      </c>
      <c r="P932" s="57">
        <v>97.39636155000001</v>
      </c>
      <c r="Q932" s="67">
        <v>26.83114880493446</v>
      </c>
      <c r="R932" s="68">
        <v>100</v>
      </c>
      <c r="S932" s="44">
        <f t="shared" si="172"/>
        <v>74.5119399874405</v>
      </c>
      <c r="T932" s="64">
        <v>99.30555555555554</v>
      </c>
      <c r="U932" s="57">
        <v>73.125</v>
      </c>
      <c r="V932" s="57">
        <v>90.74074074074072</v>
      </c>
      <c r="W932" s="56" t="s">
        <v>1</v>
      </c>
      <c r="X932" s="56" t="s">
        <v>1</v>
      </c>
      <c r="Y932" s="90">
        <f t="shared" si="173"/>
        <v>87.72376543209876</v>
      </c>
      <c r="Z932" s="101">
        <f t="shared" si="174"/>
        <v>83.82289763401302</v>
      </c>
      <c r="AA932" s="50">
        <v>86.5580487391396</v>
      </c>
      <c r="AB932" s="47">
        <v>5.4945054945054945</v>
      </c>
      <c r="AC932" s="44">
        <f t="shared" si="175"/>
        <v>66.29216292798107</v>
      </c>
      <c r="AD932" s="85">
        <v>72.4</v>
      </c>
      <c r="AE932" s="91">
        <f t="shared" si="176"/>
        <v>72.4</v>
      </c>
      <c r="AF932" s="88">
        <v>68.75</v>
      </c>
      <c r="AG932" s="80">
        <v>100</v>
      </c>
      <c r="AH932" s="92">
        <f t="shared" si="177"/>
        <v>79.16666666666666</v>
      </c>
      <c r="AI932" s="37">
        <f t="shared" si="178"/>
        <v>70.49582022825656</v>
      </c>
      <c r="AJ932" s="38">
        <f t="shared" si="179"/>
        <v>74.62534995263854</v>
      </c>
    </row>
    <row r="933" spans="1:36" ht="15">
      <c r="A933" s="17">
        <v>652</v>
      </c>
      <c r="B933" s="18">
        <v>68895</v>
      </c>
      <c r="C933" s="19" t="s">
        <v>43</v>
      </c>
      <c r="D933" s="19" t="s">
        <v>325</v>
      </c>
      <c r="E933" s="20">
        <v>6</v>
      </c>
      <c r="F933" s="48">
        <v>69.10000000000001</v>
      </c>
      <c r="G933" s="49">
        <v>0</v>
      </c>
      <c r="H933" s="44">
        <f t="shared" si="168"/>
        <v>46.06666666666667</v>
      </c>
      <c r="I933" s="104">
        <v>11</v>
      </c>
      <c r="J933" s="103">
        <f t="shared" si="169"/>
        <v>11</v>
      </c>
      <c r="K933" s="36">
        <f t="shared" si="170"/>
        <v>32.04</v>
      </c>
      <c r="L933" s="64">
        <v>100</v>
      </c>
      <c r="M933" s="65">
        <v>100</v>
      </c>
      <c r="N933" s="90">
        <f t="shared" si="171"/>
        <v>100</v>
      </c>
      <c r="O933" s="66">
        <v>100</v>
      </c>
      <c r="P933" s="57">
        <v>97.07042704999999</v>
      </c>
      <c r="Q933" s="67">
        <v>65.98569969356485</v>
      </c>
      <c r="R933" s="68" t="s">
        <v>1</v>
      </c>
      <c r="S933" s="44">
        <f t="shared" si="172"/>
        <v>87.63057222145004</v>
      </c>
      <c r="T933" s="64">
        <v>98.61111111111111</v>
      </c>
      <c r="U933" s="57">
        <v>96.52173913043478</v>
      </c>
      <c r="V933" s="57">
        <v>97.22222222222221</v>
      </c>
      <c r="W933" s="56" t="s">
        <v>1</v>
      </c>
      <c r="X933" s="56" t="s">
        <v>1</v>
      </c>
      <c r="Y933" s="90">
        <f t="shared" si="173"/>
        <v>97.45169082125604</v>
      </c>
      <c r="Z933" s="101">
        <f t="shared" si="174"/>
        <v>95.43018890796546</v>
      </c>
      <c r="AA933" s="50">
        <v>11.2162309368192</v>
      </c>
      <c r="AB933" s="47">
        <v>5.4945054945054945</v>
      </c>
      <c r="AC933" s="44">
        <f t="shared" si="175"/>
        <v>9.785799576240773</v>
      </c>
      <c r="AD933" s="85">
        <v>51.59999999999993</v>
      </c>
      <c r="AE933" s="91">
        <f t="shared" si="176"/>
        <v>51.59999999999993</v>
      </c>
      <c r="AF933" s="88">
        <v>90.625</v>
      </c>
      <c r="AG933" s="80">
        <v>100</v>
      </c>
      <c r="AH933" s="92">
        <f t="shared" si="177"/>
        <v>93.75</v>
      </c>
      <c r="AI933" s="37">
        <f t="shared" si="178"/>
        <v>37.729093107328396</v>
      </c>
      <c r="AJ933" s="38">
        <f t="shared" si="179"/>
        <v>65.44182238618124</v>
      </c>
    </row>
    <row r="934" spans="1:36" ht="15">
      <c r="A934" s="17">
        <v>454</v>
      </c>
      <c r="B934" s="18">
        <v>70001</v>
      </c>
      <c r="C934" s="19" t="s">
        <v>145</v>
      </c>
      <c r="D934" s="19" t="s">
        <v>859</v>
      </c>
      <c r="E934" s="20">
        <v>3</v>
      </c>
      <c r="F934" s="48">
        <v>80.75000000000001</v>
      </c>
      <c r="G934" s="49">
        <v>92.82509157509159</v>
      </c>
      <c r="H934" s="44">
        <f t="shared" si="168"/>
        <v>84.77503052503053</v>
      </c>
      <c r="I934" s="104">
        <v>0</v>
      </c>
      <c r="J934" s="103">
        <f t="shared" si="169"/>
        <v>0</v>
      </c>
      <c r="K934" s="36">
        <f t="shared" si="170"/>
        <v>50.86501831501832</v>
      </c>
      <c r="L934" s="64">
        <v>90.96989966555185</v>
      </c>
      <c r="M934" s="65">
        <v>100</v>
      </c>
      <c r="N934" s="90">
        <f t="shared" si="171"/>
        <v>93.02219519610824</v>
      </c>
      <c r="O934" s="66">
        <v>99.15254237288136</v>
      </c>
      <c r="P934" s="57">
        <v>88.2025654</v>
      </c>
      <c r="Q934" s="67">
        <v>3.563096887074433</v>
      </c>
      <c r="R934" s="68">
        <v>100</v>
      </c>
      <c r="S934" s="44">
        <f t="shared" si="172"/>
        <v>72.72955116498895</v>
      </c>
      <c r="T934" s="64">
        <v>95.97222222222221</v>
      </c>
      <c r="U934" s="57">
        <v>76.85826086956521</v>
      </c>
      <c r="V934" s="57">
        <v>98.14814814814815</v>
      </c>
      <c r="W934" s="56" t="s">
        <v>1</v>
      </c>
      <c r="X934" s="56" t="s">
        <v>1</v>
      </c>
      <c r="Y934" s="90">
        <f t="shared" si="173"/>
        <v>90.32621041331186</v>
      </c>
      <c r="Z934" s="101">
        <f t="shared" si="174"/>
        <v>85.88151275827893</v>
      </c>
      <c r="AA934" s="50">
        <v>46.42598872813</v>
      </c>
      <c r="AB934" s="47">
        <v>15.328467153284672</v>
      </c>
      <c r="AC934" s="44">
        <f t="shared" si="175"/>
        <v>38.65160833441867</v>
      </c>
      <c r="AD934" s="85">
        <v>80.90000000000002</v>
      </c>
      <c r="AE934" s="91">
        <f t="shared" si="176"/>
        <v>80.90000000000002</v>
      </c>
      <c r="AF934" s="88">
        <v>56.25</v>
      </c>
      <c r="AG934" s="80">
        <v>100</v>
      </c>
      <c r="AH934" s="92">
        <f t="shared" si="177"/>
        <v>70.83333333333333</v>
      </c>
      <c r="AI934" s="37">
        <f t="shared" si="178"/>
        <v>56.35419111168996</v>
      </c>
      <c r="AJ934" s="38">
        <f t="shared" si="179"/>
        <v>70.02001737565011</v>
      </c>
    </row>
    <row r="935" spans="1:36" ht="15">
      <c r="A935" s="17">
        <v>288</v>
      </c>
      <c r="B935" s="18">
        <v>70110</v>
      </c>
      <c r="C935" s="19" t="s">
        <v>145</v>
      </c>
      <c r="D935" s="19" t="s">
        <v>994</v>
      </c>
      <c r="E935" s="20">
        <v>6</v>
      </c>
      <c r="F935" s="48">
        <v>72.70000000000002</v>
      </c>
      <c r="G935" s="49">
        <v>79.43019943019944</v>
      </c>
      <c r="H935" s="44">
        <f t="shared" si="168"/>
        <v>74.9433998100665</v>
      </c>
      <c r="I935" s="104">
        <v>10</v>
      </c>
      <c r="J935" s="103">
        <f t="shared" si="169"/>
        <v>10</v>
      </c>
      <c r="K935" s="36">
        <f t="shared" si="170"/>
        <v>48.966039886039894</v>
      </c>
      <c r="L935" s="64">
        <v>98.97610921501706</v>
      </c>
      <c r="M935" s="65">
        <v>100</v>
      </c>
      <c r="N935" s="90">
        <f t="shared" si="171"/>
        <v>99.20881166614956</v>
      </c>
      <c r="O935" s="66">
        <v>65.63573927613884</v>
      </c>
      <c r="P935" s="57">
        <v>97.92626105</v>
      </c>
      <c r="Q935" s="67">
        <v>95.35736721583885</v>
      </c>
      <c r="R935" s="68" t="s">
        <v>1</v>
      </c>
      <c r="S935" s="44">
        <f t="shared" si="172"/>
        <v>86.25251431242131</v>
      </c>
      <c r="T935" s="64">
        <v>96.25</v>
      </c>
      <c r="U935" s="57">
        <v>83.59584980237155</v>
      </c>
      <c r="V935" s="57">
        <v>100</v>
      </c>
      <c r="W935" s="56" t="s">
        <v>1</v>
      </c>
      <c r="X935" s="56" t="s">
        <v>1</v>
      </c>
      <c r="Y935" s="90">
        <f t="shared" si="173"/>
        <v>93.28194993412384</v>
      </c>
      <c r="Z935" s="101">
        <f t="shared" si="174"/>
        <v>93.64034969727034</v>
      </c>
      <c r="AA935" s="50">
        <v>84.4113283442387</v>
      </c>
      <c r="AB935" s="47">
        <v>5.4945054945054945</v>
      </c>
      <c r="AC935" s="44">
        <f t="shared" si="175"/>
        <v>64.6821226318054</v>
      </c>
      <c r="AD935" s="85">
        <v>51.09999999999994</v>
      </c>
      <c r="AE935" s="91">
        <f t="shared" si="176"/>
        <v>51.09999999999994</v>
      </c>
      <c r="AF935" s="88">
        <v>21.875</v>
      </c>
      <c r="AG935" s="80">
        <v>100</v>
      </c>
      <c r="AH935" s="92">
        <f t="shared" si="177"/>
        <v>47.91666666666666</v>
      </c>
      <c r="AI935" s="37">
        <f t="shared" si="178"/>
        <v>57.7071320702962</v>
      </c>
      <c r="AJ935" s="38">
        <f t="shared" si="179"/>
        <v>73.925522446932</v>
      </c>
    </row>
    <row r="936" spans="1:36" ht="15">
      <c r="A936" s="17">
        <v>542</v>
      </c>
      <c r="B936" s="18">
        <v>70124</v>
      </c>
      <c r="C936" s="19" t="s">
        <v>145</v>
      </c>
      <c r="D936" s="19" t="s">
        <v>1016</v>
      </c>
      <c r="E936" s="20">
        <v>6</v>
      </c>
      <c r="F936" s="48">
        <v>57.45</v>
      </c>
      <c r="G936" s="49">
        <v>66.64631664631663</v>
      </c>
      <c r="H936" s="44">
        <f t="shared" si="168"/>
        <v>60.51543888210554</v>
      </c>
      <c r="I936" s="104">
        <v>10</v>
      </c>
      <c r="J936" s="103">
        <f t="shared" si="169"/>
        <v>10</v>
      </c>
      <c r="K936" s="36">
        <f t="shared" si="170"/>
        <v>40.309263329263324</v>
      </c>
      <c r="L936" s="64">
        <v>78.47222222222221</v>
      </c>
      <c r="M936" s="65">
        <v>100</v>
      </c>
      <c r="N936" s="90">
        <f t="shared" si="171"/>
        <v>83.36489898989899</v>
      </c>
      <c r="O936" s="66">
        <v>70.04381035631036</v>
      </c>
      <c r="P936" s="57">
        <v>91.69500099999999</v>
      </c>
      <c r="Q936" s="67">
        <v>64.183300534158</v>
      </c>
      <c r="R936" s="68" t="s">
        <v>1</v>
      </c>
      <c r="S936" s="44">
        <f t="shared" si="172"/>
        <v>75.26030352351226</v>
      </c>
      <c r="T936" s="64">
        <v>96.25</v>
      </c>
      <c r="U936" s="57">
        <v>82.6866883116883</v>
      </c>
      <c r="V936" s="57">
        <v>100</v>
      </c>
      <c r="W936" s="56" t="s">
        <v>1</v>
      </c>
      <c r="X936" s="56" t="s">
        <v>1</v>
      </c>
      <c r="Y936" s="90">
        <f t="shared" si="173"/>
        <v>92.97889610389609</v>
      </c>
      <c r="Z936" s="101">
        <f t="shared" si="174"/>
        <v>83.07878774801453</v>
      </c>
      <c r="AA936" s="50">
        <v>83.6538461538461</v>
      </c>
      <c r="AB936" s="47">
        <v>7.6923076923076925</v>
      </c>
      <c r="AC936" s="44">
        <f t="shared" si="175"/>
        <v>64.6634615384615</v>
      </c>
      <c r="AD936" s="85">
        <v>53.89999999999995</v>
      </c>
      <c r="AE936" s="91">
        <f t="shared" si="176"/>
        <v>53.89999999999995</v>
      </c>
      <c r="AF936" s="88">
        <v>40.625</v>
      </c>
      <c r="AG936" s="80">
        <v>100</v>
      </c>
      <c r="AH936" s="92">
        <f t="shared" si="177"/>
        <v>60.41666666666666</v>
      </c>
      <c r="AI936" s="37">
        <f t="shared" si="178"/>
        <v>60.943846153846124</v>
      </c>
      <c r="AJ936" s="38">
        <f t="shared" si="179"/>
        <v>67.88440038601377</v>
      </c>
    </row>
    <row r="937" spans="1:36" ht="15">
      <c r="A937" s="17">
        <v>955</v>
      </c>
      <c r="B937" s="18">
        <v>70204</v>
      </c>
      <c r="C937" s="19" t="s">
        <v>145</v>
      </c>
      <c r="D937" s="19" t="s">
        <v>1121</v>
      </c>
      <c r="E937" s="20">
        <v>6</v>
      </c>
      <c r="F937" s="48">
        <v>69.05000000000001</v>
      </c>
      <c r="G937" s="49">
        <v>71.81267806267807</v>
      </c>
      <c r="H937" s="44">
        <f t="shared" si="168"/>
        <v>69.97089268755937</v>
      </c>
      <c r="I937" s="104">
        <v>10</v>
      </c>
      <c r="J937" s="103">
        <f t="shared" si="169"/>
        <v>10</v>
      </c>
      <c r="K937" s="36">
        <f t="shared" si="170"/>
        <v>45.98253561253562</v>
      </c>
      <c r="L937" s="64">
        <v>60.57692307692308</v>
      </c>
      <c r="M937" s="65">
        <v>100</v>
      </c>
      <c r="N937" s="90">
        <f t="shared" si="171"/>
        <v>69.53671328671328</v>
      </c>
      <c r="O937" s="66">
        <v>62.82321749588636</v>
      </c>
      <c r="P937" s="57">
        <v>95.9034499</v>
      </c>
      <c r="Q937" s="67">
        <v>16.99380165289256</v>
      </c>
      <c r="R937" s="68" t="s">
        <v>1</v>
      </c>
      <c r="S937" s="44">
        <f t="shared" si="172"/>
        <v>58.536881251874476</v>
      </c>
      <c r="T937" s="64">
        <v>99.30555555555554</v>
      </c>
      <c r="U937" s="57">
        <v>82.17391304347825</v>
      </c>
      <c r="V937" s="57">
        <v>93.05555555555556</v>
      </c>
      <c r="W937" s="56" t="s">
        <v>1</v>
      </c>
      <c r="X937" s="56" t="s">
        <v>1</v>
      </c>
      <c r="Y937" s="90">
        <f t="shared" si="173"/>
        <v>91.51167471819645</v>
      </c>
      <c r="Z937" s="101">
        <f t="shared" si="174"/>
        <v>71.29075777912082</v>
      </c>
      <c r="AA937" s="50">
        <v>0</v>
      </c>
      <c r="AB937" s="47">
        <v>5.434782608695652</v>
      </c>
      <c r="AC937" s="44">
        <f t="shared" si="175"/>
        <v>1.358695652173913</v>
      </c>
      <c r="AD937" s="85">
        <v>46.999999999999936</v>
      </c>
      <c r="AE937" s="91">
        <f t="shared" si="176"/>
        <v>46.999999999999936</v>
      </c>
      <c r="AF937" s="88">
        <v>15.625</v>
      </c>
      <c r="AG937" s="80">
        <v>100</v>
      </c>
      <c r="AH937" s="92">
        <f t="shared" si="177"/>
        <v>43.74999999999999</v>
      </c>
      <c r="AI937" s="37">
        <f t="shared" si="178"/>
        <v>22.007971014492732</v>
      </c>
      <c r="AJ937" s="38">
        <f t="shared" si="179"/>
        <v>51.44427731641535</v>
      </c>
    </row>
    <row r="938" spans="1:36" ht="15">
      <c r="A938" s="17">
        <v>1053</v>
      </c>
      <c r="B938" s="18">
        <v>70215</v>
      </c>
      <c r="C938" s="19" t="s">
        <v>145</v>
      </c>
      <c r="D938" s="19" t="s">
        <v>638</v>
      </c>
      <c r="E938" s="20">
        <v>6</v>
      </c>
      <c r="F938" s="48">
        <v>49.150000000000006</v>
      </c>
      <c r="G938" s="49">
        <v>78.75</v>
      </c>
      <c r="H938" s="44">
        <f t="shared" si="168"/>
        <v>59.016666666666666</v>
      </c>
      <c r="I938" s="104">
        <v>5</v>
      </c>
      <c r="J938" s="103">
        <f t="shared" si="169"/>
        <v>5</v>
      </c>
      <c r="K938" s="36">
        <f t="shared" si="170"/>
        <v>37.41</v>
      </c>
      <c r="L938" s="64">
        <v>53.39366515837104</v>
      </c>
      <c r="M938" s="65">
        <v>100</v>
      </c>
      <c r="N938" s="90">
        <f t="shared" si="171"/>
        <v>63.98601398601399</v>
      </c>
      <c r="O938" s="66">
        <v>75.20692141772281</v>
      </c>
      <c r="P938" s="57">
        <v>84.97097105</v>
      </c>
      <c r="Q938" s="67">
        <v>12.822559191274275</v>
      </c>
      <c r="R938" s="68" t="s">
        <v>1</v>
      </c>
      <c r="S938" s="44">
        <f t="shared" si="172"/>
        <v>57.63077545890341</v>
      </c>
      <c r="T938" s="64">
        <v>91.94444444444444</v>
      </c>
      <c r="U938" s="57">
        <v>96.86363636363636</v>
      </c>
      <c r="V938" s="57">
        <v>16.666666666666668</v>
      </c>
      <c r="W938" s="56" t="s">
        <v>1</v>
      </c>
      <c r="X938" s="56" t="s">
        <v>1</v>
      </c>
      <c r="Y938" s="90">
        <f t="shared" si="173"/>
        <v>68.49158249158248</v>
      </c>
      <c r="Z938" s="101">
        <f t="shared" si="174"/>
        <v>63.033674098675036</v>
      </c>
      <c r="AA938" s="50">
        <v>10.2889660493827</v>
      </c>
      <c r="AB938" s="47">
        <v>5.4945054945054945</v>
      </c>
      <c r="AC938" s="44">
        <f t="shared" si="175"/>
        <v>9.0903509106634</v>
      </c>
      <c r="AD938" s="85">
        <v>3.5999999999999996</v>
      </c>
      <c r="AE938" s="91">
        <f t="shared" si="176"/>
        <v>3.5999999999999996</v>
      </c>
      <c r="AF938" s="88">
        <v>0</v>
      </c>
      <c r="AG938" s="80">
        <v>100</v>
      </c>
      <c r="AH938" s="92">
        <f t="shared" si="177"/>
        <v>33.33333333333333</v>
      </c>
      <c r="AI938" s="37">
        <f t="shared" si="178"/>
        <v>12.47485381902048</v>
      </c>
      <c r="AJ938" s="38">
        <f t="shared" si="179"/>
        <v>42.74129319504366</v>
      </c>
    </row>
    <row r="939" spans="1:36" ht="15">
      <c r="A939" s="17">
        <v>795</v>
      </c>
      <c r="B939" s="18">
        <v>70221</v>
      </c>
      <c r="C939" s="19" t="s">
        <v>145</v>
      </c>
      <c r="D939" s="19" t="s">
        <v>779</v>
      </c>
      <c r="E939" s="20">
        <v>6</v>
      </c>
      <c r="F939" s="48">
        <v>37.7</v>
      </c>
      <c r="G939" s="49">
        <v>74.67592592592592</v>
      </c>
      <c r="H939" s="44">
        <f t="shared" si="168"/>
        <v>50.02530864197531</v>
      </c>
      <c r="I939" s="104">
        <v>10</v>
      </c>
      <c r="J939" s="103">
        <f t="shared" si="169"/>
        <v>10</v>
      </c>
      <c r="K939" s="36">
        <f t="shared" si="170"/>
        <v>34.01518518518518</v>
      </c>
      <c r="L939" s="64">
        <v>71.05263157894737</v>
      </c>
      <c r="M939" s="65">
        <v>100</v>
      </c>
      <c r="N939" s="90">
        <f t="shared" si="171"/>
        <v>77.63157894736841</v>
      </c>
      <c r="O939" s="66">
        <v>56.29491242849336</v>
      </c>
      <c r="P939" s="57">
        <v>94.77095759999997</v>
      </c>
      <c r="Q939" s="67">
        <v>63.43035934388925</v>
      </c>
      <c r="R939" s="68" t="s">
        <v>1</v>
      </c>
      <c r="S939" s="44">
        <f t="shared" si="172"/>
        <v>71.45405640967495</v>
      </c>
      <c r="T939" s="64">
        <v>99.30555555555554</v>
      </c>
      <c r="U939" s="57">
        <v>72.91176470588235</v>
      </c>
      <c r="V939" s="57">
        <v>100</v>
      </c>
      <c r="W939" s="56" t="s">
        <v>1</v>
      </c>
      <c r="X939" s="56" t="s">
        <v>1</v>
      </c>
      <c r="Y939" s="90">
        <f t="shared" si="173"/>
        <v>90.73910675381262</v>
      </c>
      <c r="Z939" s="101">
        <f t="shared" si="174"/>
        <v>78.80057840885311</v>
      </c>
      <c r="AA939" s="50">
        <v>50.5076308581001</v>
      </c>
      <c r="AB939" s="47">
        <v>5.4945054945054945</v>
      </c>
      <c r="AC939" s="44">
        <f t="shared" si="175"/>
        <v>39.25434951720145</v>
      </c>
      <c r="AD939" s="85">
        <v>47.7</v>
      </c>
      <c r="AE939" s="91">
        <f t="shared" si="176"/>
        <v>47.7</v>
      </c>
      <c r="AF939" s="88">
        <v>65.625</v>
      </c>
      <c r="AG939" s="80">
        <v>100</v>
      </c>
      <c r="AH939" s="92">
        <f t="shared" si="177"/>
        <v>77.08333333333333</v>
      </c>
      <c r="AI939" s="37">
        <f t="shared" si="178"/>
        <v>49.07231974250744</v>
      </c>
      <c r="AJ939" s="38">
        <f t="shared" si="179"/>
        <v>60.925022164215825</v>
      </c>
    </row>
    <row r="940" spans="1:36" ht="15">
      <c r="A940" s="17">
        <v>1060</v>
      </c>
      <c r="B940" s="18">
        <v>70230</v>
      </c>
      <c r="C940" s="19" t="s">
        <v>145</v>
      </c>
      <c r="D940" s="19" t="s">
        <v>868</v>
      </c>
      <c r="E940" s="20">
        <v>6</v>
      </c>
      <c r="F940" s="48">
        <v>0</v>
      </c>
      <c r="G940" s="49">
        <v>0</v>
      </c>
      <c r="H940" s="44">
        <f t="shared" si="168"/>
        <v>0</v>
      </c>
      <c r="I940" s="104">
        <v>10</v>
      </c>
      <c r="J940" s="103">
        <f t="shared" si="169"/>
        <v>10</v>
      </c>
      <c r="K940" s="36">
        <f t="shared" si="170"/>
        <v>4</v>
      </c>
      <c r="L940" s="64">
        <v>75.36231884057972</v>
      </c>
      <c r="M940" s="65">
        <v>100</v>
      </c>
      <c r="N940" s="90">
        <f t="shared" si="171"/>
        <v>80.96179183135706</v>
      </c>
      <c r="O940" s="66">
        <v>43.12669010482861</v>
      </c>
      <c r="P940" s="57">
        <v>98.5860823</v>
      </c>
      <c r="Q940" s="67">
        <v>47.60948171956609</v>
      </c>
      <c r="R940" s="68" t="s">
        <v>1</v>
      </c>
      <c r="S940" s="44">
        <f t="shared" si="172"/>
        <v>63.06797590518899</v>
      </c>
      <c r="T940" s="64">
        <v>23.611111111111107</v>
      </c>
      <c r="U940" s="57">
        <v>45.70652173913044</v>
      </c>
      <c r="V940" s="57">
        <v>87.5</v>
      </c>
      <c r="W940" s="56" t="s">
        <v>1</v>
      </c>
      <c r="X940" s="56" t="s">
        <v>1</v>
      </c>
      <c r="Y940" s="90">
        <f t="shared" si="173"/>
        <v>52.27254428341384</v>
      </c>
      <c r="Z940" s="101">
        <f t="shared" si="174"/>
        <v>68.35035132347691</v>
      </c>
      <c r="AA940" s="50">
        <v>0</v>
      </c>
      <c r="AB940" s="47">
        <v>5.4945054945054945</v>
      </c>
      <c r="AC940" s="44">
        <f t="shared" si="175"/>
        <v>1.3736263736263736</v>
      </c>
      <c r="AD940" s="85">
        <v>16.099999999999998</v>
      </c>
      <c r="AE940" s="91">
        <f t="shared" si="176"/>
        <v>16.099999999999998</v>
      </c>
      <c r="AF940" s="88">
        <v>78.125</v>
      </c>
      <c r="AG940" s="80">
        <v>100</v>
      </c>
      <c r="AH940" s="92">
        <f t="shared" si="177"/>
        <v>85.41666666666666</v>
      </c>
      <c r="AI940" s="37">
        <f t="shared" si="178"/>
        <v>22.1092673992674</v>
      </c>
      <c r="AJ940" s="38">
        <f t="shared" si="179"/>
        <v>41.60795588151868</v>
      </c>
    </row>
    <row r="941" spans="1:36" ht="15">
      <c r="A941" s="17">
        <v>971</v>
      </c>
      <c r="B941" s="18">
        <v>70233</v>
      </c>
      <c r="C941" s="19" t="s">
        <v>145</v>
      </c>
      <c r="D941" s="19" t="s">
        <v>1124</v>
      </c>
      <c r="E941" s="20">
        <v>6</v>
      </c>
      <c r="F941" s="48">
        <v>27.250000000000007</v>
      </c>
      <c r="G941" s="49">
        <v>0</v>
      </c>
      <c r="H941" s="44">
        <f t="shared" si="168"/>
        <v>18.16666666666667</v>
      </c>
      <c r="I941" s="104">
        <v>5</v>
      </c>
      <c r="J941" s="103">
        <f t="shared" si="169"/>
        <v>5</v>
      </c>
      <c r="K941" s="36">
        <f t="shared" si="170"/>
        <v>12.900000000000002</v>
      </c>
      <c r="L941" s="64">
        <v>82.20858895705521</v>
      </c>
      <c r="M941" s="65">
        <v>100</v>
      </c>
      <c r="N941" s="90">
        <f t="shared" si="171"/>
        <v>86.25209146681539</v>
      </c>
      <c r="O941" s="66">
        <v>89.64672232529377</v>
      </c>
      <c r="P941" s="57">
        <v>95.54733875000001</v>
      </c>
      <c r="Q941" s="67">
        <v>43.79438620223199</v>
      </c>
      <c r="R941" s="68" t="s">
        <v>1</v>
      </c>
      <c r="S941" s="44">
        <f t="shared" si="172"/>
        <v>76.28177649932577</v>
      </c>
      <c r="T941" s="64">
        <v>22.222222222222225</v>
      </c>
      <c r="U941" s="57">
        <v>47.99689440993789</v>
      </c>
      <c r="V941" s="57">
        <v>100</v>
      </c>
      <c r="W941" s="56" t="s">
        <v>1</v>
      </c>
      <c r="X941" s="56" t="s">
        <v>1</v>
      </c>
      <c r="Y941" s="90">
        <f t="shared" si="173"/>
        <v>56.739705544053365</v>
      </c>
      <c r="Z941" s="101">
        <f t="shared" si="174"/>
        <v>75.97861805575582</v>
      </c>
      <c r="AA941" s="50">
        <v>46.5445537809553</v>
      </c>
      <c r="AB941" s="47">
        <v>5.4945054945054945</v>
      </c>
      <c r="AC941" s="44">
        <f t="shared" si="175"/>
        <v>36.28204170934284</v>
      </c>
      <c r="AD941" s="85">
        <v>25.999999999999993</v>
      </c>
      <c r="AE941" s="91">
        <f t="shared" si="176"/>
        <v>25.999999999999993</v>
      </c>
      <c r="AF941" s="88">
        <v>6.25</v>
      </c>
      <c r="AG941" s="80">
        <v>100</v>
      </c>
      <c r="AH941" s="92">
        <f t="shared" si="177"/>
        <v>37.49999999999999</v>
      </c>
      <c r="AI941" s="37">
        <f t="shared" si="178"/>
        <v>33.783755578316175</v>
      </c>
      <c r="AJ941" s="38">
        <f t="shared" si="179"/>
        <v>50.70443570137276</v>
      </c>
    </row>
    <row r="942" spans="1:36" ht="15">
      <c r="A942" s="17">
        <v>1081</v>
      </c>
      <c r="B942" s="18">
        <v>70235</v>
      </c>
      <c r="C942" s="19" t="s">
        <v>145</v>
      </c>
      <c r="D942" s="19" t="s">
        <v>671</v>
      </c>
      <c r="E942" s="20">
        <v>6</v>
      </c>
      <c r="F942" s="48">
        <v>70.95</v>
      </c>
      <c r="G942" s="49">
        <v>81.82997557997558</v>
      </c>
      <c r="H942" s="44">
        <f t="shared" si="168"/>
        <v>74.57665852665852</v>
      </c>
      <c r="I942" s="104">
        <v>10</v>
      </c>
      <c r="J942" s="103">
        <f t="shared" si="169"/>
        <v>10</v>
      </c>
      <c r="K942" s="36">
        <f t="shared" si="170"/>
        <v>48.74599511599511</v>
      </c>
      <c r="L942" s="64">
        <v>45.38461538461539</v>
      </c>
      <c r="M942" s="65">
        <v>0</v>
      </c>
      <c r="N942" s="90">
        <f t="shared" si="171"/>
        <v>35.069930069930074</v>
      </c>
      <c r="O942" s="66">
        <v>39.85548132767597</v>
      </c>
      <c r="P942" s="57">
        <v>94.3359925</v>
      </c>
      <c r="Q942" s="67">
        <v>39.26247288503254</v>
      </c>
      <c r="R942" s="68">
        <v>100</v>
      </c>
      <c r="S942" s="44">
        <f t="shared" si="172"/>
        <v>68.36348667817713</v>
      </c>
      <c r="T942" s="64">
        <v>82.5</v>
      </c>
      <c r="U942" s="57">
        <v>87.55797101449274</v>
      </c>
      <c r="V942" s="57">
        <v>16.666666666666668</v>
      </c>
      <c r="W942" s="56" t="s">
        <v>1</v>
      </c>
      <c r="X942" s="56" t="s">
        <v>1</v>
      </c>
      <c r="Y942" s="90">
        <f t="shared" si="173"/>
        <v>62.2415458937198</v>
      </c>
      <c r="Z942" s="101">
        <f t="shared" si="174"/>
        <v>52.245055982278664</v>
      </c>
      <c r="AA942" s="50">
        <v>0</v>
      </c>
      <c r="AB942" s="47">
        <v>5.4945054945054945</v>
      </c>
      <c r="AC942" s="44">
        <f t="shared" si="175"/>
        <v>1.3736263736263736</v>
      </c>
      <c r="AD942" s="85">
        <v>3.5999999999999996</v>
      </c>
      <c r="AE942" s="91">
        <f t="shared" si="176"/>
        <v>3.5999999999999996</v>
      </c>
      <c r="AF942" s="88">
        <v>0</v>
      </c>
      <c r="AG942" s="80">
        <v>100</v>
      </c>
      <c r="AH942" s="92">
        <f t="shared" si="177"/>
        <v>33.33333333333333</v>
      </c>
      <c r="AI942" s="37">
        <f t="shared" si="178"/>
        <v>8.359267399267399</v>
      </c>
      <c r="AJ942" s="38">
        <f t="shared" si="179"/>
        <v>38.37950723411858</v>
      </c>
    </row>
    <row r="943" spans="1:36" ht="15">
      <c r="A943" s="17">
        <v>1047</v>
      </c>
      <c r="B943" s="18">
        <v>70265</v>
      </c>
      <c r="C943" s="19" t="s">
        <v>145</v>
      </c>
      <c r="D943" s="19" t="s">
        <v>556</v>
      </c>
      <c r="E943" s="20">
        <v>6</v>
      </c>
      <c r="F943" s="48">
        <v>92.7</v>
      </c>
      <c r="G943" s="49">
        <v>0</v>
      </c>
      <c r="H943" s="44">
        <f t="shared" si="168"/>
        <v>61.8</v>
      </c>
      <c r="I943" s="104">
        <v>16</v>
      </c>
      <c r="J943" s="103">
        <f t="shared" si="169"/>
        <v>16</v>
      </c>
      <c r="K943" s="36">
        <f t="shared" si="170"/>
        <v>43.48</v>
      </c>
      <c r="L943" s="64">
        <v>71.69811320754718</v>
      </c>
      <c r="M943" s="65">
        <v>100</v>
      </c>
      <c r="N943" s="90">
        <f t="shared" si="171"/>
        <v>78.13036020583192</v>
      </c>
      <c r="O943" s="66">
        <v>29.487599920260944</v>
      </c>
      <c r="P943" s="57">
        <v>85.3782615</v>
      </c>
      <c r="Q943" s="67">
        <v>86.0436393577604</v>
      </c>
      <c r="R943" s="68" t="s">
        <v>1</v>
      </c>
      <c r="S943" s="44">
        <f t="shared" si="172"/>
        <v>66.92797744667836</v>
      </c>
      <c r="T943" s="64">
        <v>47.49999999999999</v>
      </c>
      <c r="U943" s="57">
        <v>68.15519323671498</v>
      </c>
      <c r="V943" s="57">
        <v>0</v>
      </c>
      <c r="W943" s="56" t="s">
        <v>1</v>
      </c>
      <c r="X943" s="56" t="s">
        <v>1</v>
      </c>
      <c r="Y943" s="90">
        <f t="shared" si="173"/>
        <v>38.551731078904986</v>
      </c>
      <c r="Z943" s="101">
        <f t="shared" si="174"/>
        <v>65.04672673244032</v>
      </c>
      <c r="AA943" s="50">
        <v>0</v>
      </c>
      <c r="AB943" s="47">
        <v>5.4945054945054945</v>
      </c>
      <c r="AC943" s="44">
        <f t="shared" si="175"/>
        <v>1.3736263736263736</v>
      </c>
      <c r="AD943" s="85">
        <v>3.5999999999999996</v>
      </c>
      <c r="AE943" s="91">
        <f t="shared" si="176"/>
        <v>3.5999999999999996</v>
      </c>
      <c r="AF943" s="88">
        <v>0</v>
      </c>
      <c r="AG943" s="80">
        <v>100</v>
      </c>
      <c r="AH943" s="92">
        <f t="shared" si="177"/>
        <v>33.33333333333333</v>
      </c>
      <c r="AI943" s="37">
        <f t="shared" si="178"/>
        <v>8.359267399267399</v>
      </c>
      <c r="AJ943" s="38">
        <f t="shared" si="179"/>
        <v>43.72714358600038</v>
      </c>
    </row>
    <row r="944" spans="1:36" ht="15">
      <c r="A944" s="17">
        <v>723</v>
      </c>
      <c r="B944" s="18">
        <v>70400</v>
      </c>
      <c r="C944" s="19" t="s">
        <v>145</v>
      </c>
      <c r="D944" s="19" t="s">
        <v>910</v>
      </c>
      <c r="E944" s="20">
        <v>6</v>
      </c>
      <c r="F944" s="48">
        <v>54.70000000000002</v>
      </c>
      <c r="G944" s="49">
        <v>74.29487179487178</v>
      </c>
      <c r="H944" s="44">
        <f t="shared" si="168"/>
        <v>61.231623931623936</v>
      </c>
      <c r="I944" s="104">
        <v>10</v>
      </c>
      <c r="J944" s="103">
        <f t="shared" si="169"/>
        <v>10</v>
      </c>
      <c r="K944" s="36">
        <f t="shared" si="170"/>
        <v>40.73897435897436</v>
      </c>
      <c r="L944" s="64">
        <v>94.48275862068965</v>
      </c>
      <c r="M944" s="65">
        <v>100</v>
      </c>
      <c r="N944" s="90">
        <f t="shared" si="171"/>
        <v>95.73667711598745</v>
      </c>
      <c r="O944" s="66">
        <v>67.31524874907228</v>
      </c>
      <c r="P944" s="57">
        <v>97.31158685000001</v>
      </c>
      <c r="Q944" s="67">
        <v>64.09022556390977</v>
      </c>
      <c r="R944" s="68" t="s">
        <v>1</v>
      </c>
      <c r="S944" s="44">
        <f t="shared" si="172"/>
        <v>76.1913709999184</v>
      </c>
      <c r="T944" s="64">
        <v>87.22222222222223</v>
      </c>
      <c r="U944" s="57">
        <v>86.83333333333334</v>
      </c>
      <c r="V944" s="57">
        <v>73.6111111111111</v>
      </c>
      <c r="W944" s="56" t="s">
        <v>1</v>
      </c>
      <c r="X944" s="56" t="s">
        <v>1</v>
      </c>
      <c r="Y944" s="90">
        <f t="shared" si="173"/>
        <v>82.55555555555554</v>
      </c>
      <c r="Z944" s="101">
        <f t="shared" si="174"/>
        <v>86.3187099843417</v>
      </c>
      <c r="AA944" s="50">
        <v>67.7426933415169</v>
      </c>
      <c r="AB944" s="47">
        <v>5.4945054945054945</v>
      </c>
      <c r="AC944" s="44">
        <f t="shared" si="175"/>
        <v>52.18064637976405</v>
      </c>
      <c r="AD944" s="85">
        <v>3.5999999999999996</v>
      </c>
      <c r="AE944" s="91">
        <f t="shared" si="176"/>
        <v>3.5999999999999996</v>
      </c>
      <c r="AF944" s="88">
        <v>40.625</v>
      </c>
      <c r="AG944" s="80">
        <v>100</v>
      </c>
      <c r="AH944" s="92">
        <f t="shared" si="177"/>
        <v>60.41666666666666</v>
      </c>
      <c r="AI944" s="37">
        <f t="shared" si="178"/>
        <v>40.873011402540826</v>
      </c>
      <c r="AJ944" s="38">
        <f t="shared" si="179"/>
        <v>63.569053284727964</v>
      </c>
    </row>
    <row r="945" spans="1:36" ht="15">
      <c r="A945" s="17">
        <v>1022</v>
      </c>
      <c r="B945" s="18">
        <v>70418</v>
      </c>
      <c r="C945" s="19" t="s">
        <v>145</v>
      </c>
      <c r="D945" s="19" t="s">
        <v>146</v>
      </c>
      <c r="E945" s="20">
        <v>6</v>
      </c>
      <c r="F945" s="48">
        <v>88.94999999999999</v>
      </c>
      <c r="G945" s="49">
        <v>70.82417582417582</v>
      </c>
      <c r="H945" s="44">
        <f t="shared" si="168"/>
        <v>82.9080586080586</v>
      </c>
      <c r="I945" s="104">
        <v>15.000000000000002</v>
      </c>
      <c r="J945" s="103">
        <f t="shared" si="169"/>
        <v>15.000000000000002</v>
      </c>
      <c r="K945" s="36">
        <f t="shared" si="170"/>
        <v>55.74483516483516</v>
      </c>
      <c r="L945" s="64">
        <v>55.263157894736835</v>
      </c>
      <c r="M945" s="65">
        <v>100</v>
      </c>
      <c r="N945" s="90">
        <f t="shared" si="171"/>
        <v>65.43062200956936</v>
      </c>
      <c r="O945" s="66">
        <v>82.14906340903909</v>
      </c>
      <c r="P945" s="57">
        <v>97.28730799999998</v>
      </c>
      <c r="Q945" s="67">
        <v>63.01528933617186</v>
      </c>
      <c r="R945" s="68">
        <v>42.857142857142854</v>
      </c>
      <c r="S945" s="44">
        <f t="shared" si="172"/>
        <v>71.32720090058844</v>
      </c>
      <c r="T945" s="64">
        <v>93.75</v>
      </c>
      <c r="U945" s="57">
        <v>84.96464646464646</v>
      </c>
      <c r="V945" s="57">
        <v>0</v>
      </c>
      <c r="W945" s="56" t="s">
        <v>1</v>
      </c>
      <c r="X945" s="56" t="s">
        <v>1</v>
      </c>
      <c r="Y945" s="90">
        <f t="shared" si="173"/>
        <v>59.57154882154882</v>
      </c>
      <c r="Z945" s="101">
        <f t="shared" si="174"/>
        <v>65.91134968957054</v>
      </c>
      <c r="AA945" s="50">
        <v>0</v>
      </c>
      <c r="AB945" s="47">
        <v>5.4945054945054945</v>
      </c>
      <c r="AC945" s="44">
        <f t="shared" si="175"/>
        <v>1.3736263736263736</v>
      </c>
      <c r="AD945" s="85">
        <v>3.5999999999999996</v>
      </c>
      <c r="AE945" s="91">
        <f t="shared" si="176"/>
        <v>3.5999999999999996</v>
      </c>
      <c r="AF945" s="88">
        <v>0</v>
      </c>
      <c r="AG945" s="80">
        <v>100</v>
      </c>
      <c r="AH945" s="92">
        <f t="shared" si="177"/>
        <v>33.33333333333333</v>
      </c>
      <c r="AI945" s="37">
        <f t="shared" si="178"/>
        <v>8.359267399267399</v>
      </c>
      <c r="AJ945" s="38">
        <f t="shared" si="179"/>
        <v>46.61242209753252</v>
      </c>
    </row>
    <row r="946" spans="1:36" ht="15">
      <c r="A946" s="17">
        <v>975</v>
      </c>
      <c r="B946" s="18">
        <v>70429</v>
      </c>
      <c r="C946" s="19" t="s">
        <v>145</v>
      </c>
      <c r="D946" s="19" t="s">
        <v>1106</v>
      </c>
      <c r="E946" s="20">
        <v>6</v>
      </c>
      <c r="F946" s="48">
        <v>49.650000000000006</v>
      </c>
      <c r="G946" s="49">
        <v>0</v>
      </c>
      <c r="H946" s="44">
        <f t="shared" si="168"/>
        <v>33.1</v>
      </c>
      <c r="I946" s="104">
        <v>5</v>
      </c>
      <c r="J946" s="103">
        <f t="shared" si="169"/>
        <v>5</v>
      </c>
      <c r="K946" s="36">
        <f t="shared" si="170"/>
        <v>21.86</v>
      </c>
      <c r="L946" s="64">
        <v>70</v>
      </c>
      <c r="M946" s="65">
        <v>100</v>
      </c>
      <c r="N946" s="90">
        <f t="shared" si="171"/>
        <v>76.81818181818181</v>
      </c>
      <c r="O946" s="66">
        <v>67.22365803291487</v>
      </c>
      <c r="P946" s="57">
        <v>80.6265925</v>
      </c>
      <c r="Q946" s="67">
        <v>47.74783176349902</v>
      </c>
      <c r="R946" s="68">
        <v>100</v>
      </c>
      <c r="S946" s="44">
        <f t="shared" si="172"/>
        <v>73.89952057410346</v>
      </c>
      <c r="T946" s="64">
        <v>54.861111111111114</v>
      </c>
      <c r="U946" s="57">
        <v>78.99414715719064</v>
      </c>
      <c r="V946" s="57">
        <v>98.61111111111113</v>
      </c>
      <c r="W946" s="56" t="s">
        <v>1</v>
      </c>
      <c r="X946" s="56" t="s">
        <v>1</v>
      </c>
      <c r="Y946" s="90">
        <f t="shared" si="173"/>
        <v>77.48878979313761</v>
      </c>
      <c r="Z946" s="101">
        <f t="shared" si="174"/>
        <v>76.04515613406613</v>
      </c>
      <c r="AA946" s="50">
        <v>12.2509811048692</v>
      </c>
      <c r="AB946" s="47">
        <v>5.4945054945054945</v>
      </c>
      <c r="AC946" s="44">
        <f t="shared" si="175"/>
        <v>10.561862202278276</v>
      </c>
      <c r="AD946" s="85">
        <v>40.299999999999955</v>
      </c>
      <c r="AE946" s="91">
        <f t="shared" si="176"/>
        <v>40.299999999999955</v>
      </c>
      <c r="AF946" s="88">
        <v>28.125</v>
      </c>
      <c r="AG946" s="80">
        <v>100</v>
      </c>
      <c r="AH946" s="92">
        <f t="shared" si="177"/>
        <v>52.08333333333333</v>
      </c>
      <c r="AI946" s="37">
        <f t="shared" si="178"/>
        <v>26.79632650788173</v>
      </c>
      <c r="AJ946" s="38">
        <f t="shared" si="179"/>
        <v>50.43347601939759</v>
      </c>
    </row>
    <row r="947" spans="1:36" ht="15">
      <c r="A947" s="17">
        <v>909</v>
      </c>
      <c r="B947" s="18">
        <v>70473</v>
      </c>
      <c r="C947" s="19" t="s">
        <v>145</v>
      </c>
      <c r="D947" s="19" t="s">
        <v>1050</v>
      </c>
      <c r="E947" s="20">
        <v>6</v>
      </c>
      <c r="F947" s="48">
        <v>73.1</v>
      </c>
      <c r="G947" s="49">
        <v>0</v>
      </c>
      <c r="H947" s="44">
        <f t="shared" si="168"/>
        <v>48.73333333333333</v>
      </c>
      <c r="I947" s="104">
        <v>16</v>
      </c>
      <c r="J947" s="103">
        <f t="shared" si="169"/>
        <v>16</v>
      </c>
      <c r="K947" s="36">
        <f t="shared" si="170"/>
        <v>35.63999999999999</v>
      </c>
      <c r="L947" s="64">
        <v>25.4054054054054</v>
      </c>
      <c r="M947" s="65">
        <v>100</v>
      </c>
      <c r="N947" s="90">
        <f t="shared" si="171"/>
        <v>42.35872235872235</v>
      </c>
      <c r="O947" s="66">
        <v>75.854120569787</v>
      </c>
      <c r="P947" s="57">
        <v>91.1668701</v>
      </c>
      <c r="Q947" s="67">
        <v>55.1661036036036</v>
      </c>
      <c r="R947" s="68">
        <v>100</v>
      </c>
      <c r="S947" s="44">
        <f t="shared" si="172"/>
        <v>80.54677356834765</v>
      </c>
      <c r="T947" s="64">
        <v>22.5</v>
      </c>
      <c r="U947" s="57">
        <v>74.40625</v>
      </c>
      <c r="V947" s="57">
        <v>79.62962962962963</v>
      </c>
      <c r="W947" s="56" t="s">
        <v>1</v>
      </c>
      <c r="X947" s="56" t="s">
        <v>1</v>
      </c>
      <c r="Y947" s="90">
        <f t="shared" si="173"/>
        <v>58.84529320987654</v>
      </c>
      <c r="Z947" s="101">
        <f t="shared" si="174"/>
        <v>58.53567575007945</v>
      </c>
      <c r="AA947" s="50">
        <v>87.5805326034796</v>
      </c>
      <c r="AB947" s="47">
        <v>5.4945054945054945</v>
      </c>
      <c r="AC947" s="44">
        <f t="shared" si="175"/>
        <v>67.05902582623608</v>
      </c>
      <c r="AD947" s="85">
        <v>45.59999999999994</v>
      </c>
      <c r="AE947" s="91">
        <f t="shared" si="176"/>
        <v>45.59999999999994</v>
      </c>
      <c r="AF947" s="88">
        <v>59.375</v>
      </c>
      <c r="AG947" s="80">
        <v>100</v>
      </c>
      <c r="AH947" s="92">
        <f t="shared" si="177"/>
        <v>72.91666666666666</v>
      </c>
      <c r="AI947" s="37">
        <f t="shared" si="178"/>
        <v>62.5081471073259</v>
      </c>
      <c r="AJ947" s="38">
        <f t="shared" si="179"/>
        <v>55.1482820072375</v>
      </c>
    </row>
    <row r="948" spans="1:36" ht="15">
      <c r="A948" s="17">
        <v>895</v>
      </c>
      <c r="B948" s="18">
        <v>70508</v>
      </c>
      <c r="C948" s="19" t="s">
        <v>145</v>
      </c>
      <c r="D948" s="19" t="s">
        <v>496</v>
      </c>
      <c r="E948" s="20">
        <v>6</v>
      </c>
      <c r="F948" s="48">
        <v>88.75</v>
      </c>
      <c r="G948" s="49">
        <v>81.01851851851853</v>
      </c>
      <c r="H948" s="44">
        <f t="shared" si="168"/>
        <v>86.17283950617283</v>
      </c>
      <c r="I948" s="104">
        <v>10</v>
      </c>
      <c r="J948" s="103">
        <f t="shared" si="169"/>
        <v>10</v>
      </c>
      <c r="K948" s="36">
        <f t="shared" si="170"/>
        <v>55.7037037037037</v>
      </c>
      <c r="L948" s="64">
        <v>80.51948051948052</v>
      </c>
      <c r="M948" s="65">
        <v>100</v>
      </c>
      <c r="N948" s="90">
        <f t="shared" si="171"/>
        <v>84.94687131050767</v>
      </c>
      <c r="O948" s="66">
        <v>90.2834008097166</v>
      </c>
      <c r="P948" s="57">
        <v>95.45588190000001</v>
      </c>
      <c r="Q948" s="67">
        <v>53.98061613014884</v>
      </c>
      <c r="R948" s="68">
        <v>100</v>
      </c>
      <c r="S948" s="44">
        <f t="shared" si="172"/>
        <v>84.92997470996636</v>
      </c>
      <c r="T948" s="64">
        <v>27.499999999999996</v>
      </c>
      <c r="U948" s="57">
        <v>41.98260869565217</v>
      </c>
      <c r="V948" s="57">
        <v>0</v>
      </c>
      <c r="W948" s="56" t="s">
        <v>1</v>
      </c>
      <c r="X948" s="56" t="s">
        <v>1</v>
      </c>
      <c r="Y948" s="90">
        <f t="shared" si="173"/>
        <v>23.160869565217386</v>
      </c>
      <c r="Z948" s="101">
        <f t="shared" si="174"/>
        <v>70.11282397946478</v>
      </c>
      <c r="AA948" s="50">
        <v>61.4820023612751</v>
      </c>
      <c r="AB948" s="47">
        <v>6.593406593406594</v>
      </c>
      <c r="AC948" s="44">
        <f t="shared" si="175"/>
        <v>47.75985341930797</v>
      </c>
      <c r="AD948" s="85">
        <v>3.5999999999999996</v>
      </c>
      <c r="AE948" s="91">
        <f t="shared" si="176"/>
        <v>3.5999999999999996</v>
      </c>
      <c r="AF948" s="88">
        <v>0</v>
      </c>
      <c r="AG948" s="80">
        <v>100</v>
      </c>
      <c r="AH948" s="92">
        <f t="shared" si="177"/>
        <v>33.33333333333333</v>
      </c>
      <c r="AI948" s="37">
        <f t="shared" si="178"/>
        <v>33.09858849029759</v>
      </c>
      <c r="AJ948" s="38">
        <f t="shared" si="179"/>
        <v>56.126729277562404</v>
      </c>
    </row>
    <row r="949" spans="1:36" ht="15">
      <c r="A949" s="17">
        <v>631</v>
      </c>
      <c r="B949" s="18">
        <v>70523</v>
      </c>
      <c r="C949" s="19" t="s">
        <v>145</v>
      </c>
      <c r="D949" s="19" t="s">
        <v>857</v>
      </c>
      <c r="E949" s="20">
        <v>6</v>
      </c>
      <c r="F949" s="48">
        <v>31.600000000000005</v>
      </c>
      <c r="G949" s="49">
        <v>79.98575498575498</v>
      </c>
      <c r="H949" s="44">
        <f t="shared" si="168"/>
        <v>47.728584995251666</v>
      </c>
      <c r="I949" s="104">
        <v>5</v>
      </c>
      <c r="J949" s="103">
        <f t="shared" si="169"/>
        <v>5</v>
      </c>
      <c r="K949" s="36">
        <f t="shared" si="170"/>
        <v>30.637150997151</v>
      </c>
      <c r="L949" s="64">
        <v>82.01754385964912</v>
      </c>
      <c r="M949" s="65">
        <v>100</v>
      </c>
      <c r="N949" s="90">
        <f t="shared" si="171"/>
        <v>86.10446570972886</v>
      </c>
      <c r="O949" s="66">
        <v>80.51268575810461</v>
      </c>
      <c r="P949" s="57">
        <v>99.36328659999998</v>
      </c>
      <c r="Q949" s="67">
        <v>52.02999741401604</v>
      </c>
      <c r="R949" s="68" t="s">
        <v>1</v>
      </c>
      <c r="S949" s="44">
        <f t="shared" si="172"/>
        <v>77.25367618033769</v>
      </c>
      <c r="T949" s="64">
        <v>100</v>
      </c>
      <c r="U949" s="57">
        <v>80.92592592592594</v>
      </c>
      <c r="V949" s="57">
        <v>93.98148148148148</v>
      </c>
      <c r="W949" s="56" t="s">
        <v>1</v>
      </c>
      <c r="X949" s="56" t="s">
        <v>1</v>
      </c>
      <c r="Y949" s="90">
        <f t="shared" si="173"/>
        <v>91.6358024691358</v>
      </c>
      <c r="Z949" s="101">
        <f t="shared" si="174"/>
        <v>84.59973388258135</v>
      </c>
      <c r="AA949" s="50">
        <v>88.2477587544989</v>
      </c>
      <c r="AB949" s="47">
        <v>5.4945054945054945</v>
      </c>
      <c r="AC949" s="44">
        <f t="shared" si="175"/>
        <v>67.55944543950055</v>
      </c>
      <c r="AD949" s="85">
        <v>48.399999999999984</v>
      </c>
      <c r="AE949" s="91">
        <f t="shared" si="176"/>
        <v>48.399999999999984</v>
      </c>
      <c r="AF949" s="88">
        <v>21.875</v>
      </c>
      <c r="AG949" s="80">
        <v>100</v>
      </c>
      <c r="AH949" s="92">
        <f t="shared" si="177"/>
        <v>47.91666666666666</v>
      </c>
      <c r="AI949" s="37">
        <f t="shared" si="178"/>
        <v>58.52170423440029</v>
      </c>
      <c r="AJ949" s="38">
        <f t="shared" si="179"/>
        <v>65.98380841104097</v>
      </c>
    </row>
    <row r="950" spans="1:36" ht="15">
      <c r="A950" s="17">
        <v>644</v>
      </c>
      <c r="B950" s="18">
        <v>70670</v>
      </c>
      <c r="C950" s="19" t="s">
        <v>145</v>
      </c>
      <c r="D950" s="19" t="s">
        <v>961</v>
      </c>
      <c r="E950" s="20">
        <v>6</v>
      </c>
      <c r="F950" s="48">
        <v>88.39999999999999</v>
      </c>
      <c r="G950" s="49">
        <v>82.22374847374846</v>
      </c>
      <c r="H950" s="44">
        <f t="shared" si="168"/>
        <v>86.34124949124947</v>
      </c>
      <c r="I950" s="104">
        <v>10</v>
      </c>
      <c r="J950" s="103">
        <f t="shared" si="169"/>
        <v>10</v>
      </c>
      <c r="K950" s="36">
        <f t="shared" si="170"/>
        <v>55.80474969474968</v>
      </c>
      <c r="L950" s="64">
        <v>67.27272727272727</v>
      </c>
      <c r="M950" s="65">
        <v>100</v>
      </c>
      <c r="N950" s="90">
        <f t="shared" si="171"/>
        <v>74.71074380165288</v>
      </c>
      <c r="O950" s="66">
        <v>96.1330607511822</v>
      </c>
      <c r="P950" s="57">
        <v>88.62133645</v>
      </c>
      <c r="Q950" s="67">
        <v>35.9492263504123</v>
      </c>
      <c r="R950" s="68" t="s">
        <v>1</v>
      </c>
      <c r="S950" s="44">
        <f t="shared" si="172"/>
        <v>73.52189459562491</v>
      </c>
      <c r="T950" s="64">
        <v>100</v>
      </c>
      <c r="U950" s="57">
        <v>66.1195652173913</v>
      </c>
      <c r="V950" s="57">
        <v>98.14814814814815</v>
      </c>
      <c r="W950" s="56" t="s">
        <v>1</v>
      </c>
      <c r="X950" s="56" t="s">
        <v>1</v>
      </c>
      <c r="Y950" s="90">
        <f t="shared" si="173"/>
        <v>88.08923778851315</v>
      </c>
      <c r="Z950" s="101">
        <f t="shared" si="174"/>
        <v>77.54115061257039</v>
      </c>
      <c r="AA950" s="50">
        <v>54.7859616013296</v>
      </c>
      <c r="AB950" s="47">
        <v>5.4945054945054945</v>
      </c>
      <c r="AC950" s="44">
        <f t="shared" si="175"/>
        <v>42.463097574623575</v>
      </c>
      <c r="AD950" s="85">
        <v>59.19999999999995</v>
      </c>
      <c r="AE950" s="91">
        <f t="shared" si="176"/>
        <v>59.19999999999995</v>
      </c>
      <c r="AF950" s="88">
        <v>56.25</v>
      </c>
      <c r="AG950" s="80">
        <v>100</v>
      </c>
      <c r="AH950" s="92">
        <f t="shared" si="177"/>
        <v>70.83333333333333</v>
      </c>
      <c r="AI950" s="37">
        <f t="shared" si="178"/>
        <v>52.60031870646589</v>
      </c>
      <c r="AJ950" s="38">
        <f t="shared" si="179"/>
        <v>65.7116208571749</v>
      </c>
    </row>
    <row r="951" spans="1:36" ht="15">
      <c r="A951" s="17">
        <v>940</v>
      </c>
      <c r="B951" s="18">
        <v>70678</v>
      </c>
      <c r="C951" s="19" t="s">
        <v>145</v>
      </c>
      <c r="D951" s="19" t="s">
        <v>587</v>
      </c>
      <c r="E951" s="20">
        <v>6</v>
      </c>
      <c r="F951" s="48">
        <v>88.85000000000001</v>
      </c>
      <c r="G951" s="49">
        <v>83.8395400895401</v>
      </c>
      <c r="H951" s="44">
        <f t="shared" si="168"/>
        <v>87.17984669651337</v>
      </c>
      <c r="I951" s="104">
        <v>10</v>
      </c>
      <c r="J951" s="103">
        <f t="shared" si="169"/>
        <v>10</v>
      </c>
      <c r="K951" s="36">
        <f t="shared" si="170"/>
        <v>56.30790801790802</v>
      </c>
      <c r="L951" s="64">
        <v>6.122448979591832</v>
      </c>
      <c r="M951" s="65">
        <v>100</v>
      </c>
      <c r="N951" s="90">
        <f t="shared" si="171"/>
        <v>27.4582560296846</v>
      </c>
      <c r="O951" s="66">
        <v>76.41381811293729</v>
      </c>
      <c r="P951" s="57">
        <v>93.36686630000001</v>
      </c>
      <c r="Q951" s="67">
        <v>57.96570231705721</v>
      </c>
      <c r="R951" s="68" t="s">
        <v>1</v>
      </c>
      <c r="S951" s="44">
        <f t="shared" si="172"/>
        <v>75.86801507942943</v>
      </c>
      <c r="T951" s="64">
        <v>64.44444444444444</v>
      </c>
      <c r="U951" s="57">
        <v>76.21483375959079</v>
      </c>
      <c r="V951" s="57">
        <v>86.1111111111111</v>
      </c>
      <c r="W951" s="56" t="s">
        <v>1</v>
      </c>
      <c r="X951" s="56" t="s">
        <v>1</v>
      </c>
      <c r="Y951" s="90">
        <f t="shared" si="173"/>
        <v>75.59012977171544</v>
      </c>
      <c r="Z951" s="101">
        <f t="shared" si="174"/>
        <v>54.501028623690345</v>
      </c>
      <c r="AA951" s="50">
        <v>47.3288310182989</v>
      </c>
      <c r="AB951" s="47">
        <v>5.4945054945054945</v>
      </c>
      <c r="AC951" s="44">
        <f t="shared" si="175"/>
        <v>36.87024963735055</v>
      </c>
      <c r="AD951" s="85">
        <v>42.59999999999996</v>
      </c>
      <c r="AE951" s="91">
        <f t="shared" si="176"/>
        <v>42.59999999999996</v>
      </c>
      <c r="AF951" s="88">
        <v>68.75</v>
      </c>
      <c r="AG951" s="80">
        <v>100</v>
      </c>
      <c r="AH951" s="92">
        <f t="shared" si="177"/>
        <v>79.16666666666666</v>
      </c>
      <c r="AI951" s="37">
        <f t="shared" si="178"/>
        <v>46.85746647325361</v>
      </c>
      <c r="AJ951" s="38">
        <f t="shared" si="179"/>
        <v>52.56933585740286</v>
      </c>
    </row>
    <row r="952" spans="1:36" ht="15">
      <c r="A952" s="17">
        <v>912</v>
      </c>
      <c r="B952" s="18">
        <v>70702</v>
      </c>
      <c r="C952" s="19" t="s">
        <v>145</v>
      </c>
      <c r="D952" s="19" t="s">
        <v>1108</v>
      </c>
      <c r="E952" s="20">
        <v>6</v>
      </c>
      <c r="F952" s="48">
        <v>60.00000000000001</v>
      </c>
      <c r="G952" s="49">
        <v>71.45502645502646</v>
      </c>
      <c r="H952" s="44">
        <f t="shared" si="168"/>
        <v>63.81834215167548</v>
      </c>
      <c r="I952" s="104">
        <v>0</v>
      </c>
      <c r="J952" s="103">
        <f t="shared" si="169"/>
        <v>0</v>
      </c>
      <c r="K952" s="36">
        <f t="shared" si="170"/>
        <v>38.291005291005284</v>
      </c>
      <c r="L952" s="64">
        <v>69.62025316455696</v>
      </c>
      <c r="M952" s="65">
        <v>100</v>
      </c>
      <c r="N952" s="90">
        <f t="shared" si="171"/>
        <v>76.5247410817031</v>
      </c>
      <c r="O952" s="66">
        <v>70.15869248940031</v>
      </c>
      <c r="P952" s="57">
        <v>95.8973631</v>
      </c>
      <c r="Q952" s="67">
        <v>36.88435669342591</v>
      </c>
      <c r="R952" s="68" t="s">
        <v>1</v>
      </c>
      <c r="S952" s="44">
        <f t="shared" si="172"/>
        <v>67.60452484171648</v>
      </c>
      <c r="T952" s="64">
        <v>100</v>
      </c>
      <c r="U952" s="57">
        <v>64.58333333333333</v>
      </c>
      <c r="V952" s="57">
        <v>98.61111111111113</v>
      </c>
      <c r="W952" s="56" t="s">
        <v>1</v>
      </c>
      <c r="X952" s="56" t="s">
        <v>1</v>
      </c>
      <c r="Y952" s="90">
        <f t="shared" si="173"/>
        <v>87.73148148148147</v>
      </c>
      <c r="Z952" s="101">
        <f t="shared" si="174"/>
        <v>76.35988958085419</v>
      </c>
      <c r="AA952" s="50">
        <v>33.0973068908357</v>
      </c>
      <c r="AB952" s="47">
        <v>5.4945054945054945</v>
      </c>
      <c r="AC952" s="44">
        <f t="shared" si="175"/>
        <v>26.196606541753148</v>
      </c>
      <c r="AD952" s="85">
        <v>32.69999999999999</v>
      </c>
      <c r="AE952" s="91">
        <f t="shared" si="176"/>
        <v>32.69999999999999</v>
      </c>
      <c r="AF952" s="88">
        <v>6.25</v>
      </c>
      <c r="AG952" s="80">
        <v>100</v>
      </c>
      <c r="AH952" s="92">
        <f t="shared" si="177"/>
        <v>37.49999999999999</v>
      </c>
      <c r="AI952" s="37">
        <f t="shared" si="178"/>
        <v>30.19152348893501</v>
      </c>
      <c r="AJ952" s="38">
        <f t="shared" si="179"/>
        <v>54.895602895308656</v>
      </c>
    </row>
    <row r="953" spans="1:36" ht="15">
      <c r="A953" s="17">
        <v>639</v>
      </c>
      <c r="B953" s="18">
        <v>70708</v>
      </c>
      <c r="C953" s="19" t="s">
        <v>145</v>
      </c>
      <c r="D953" s="19" t="s">
        <v>939</v>
      </c>
      <c r="E953" s="20">
        <v>6</v>
      </c>
      <c r="F953" s="48">
        <v>56.100000000000016</v>
      </c>
      <c r="G953" s="49">
        <v>77.77777777777779</v>
      </c>
      <c r="H953" s="44">
        <f t="shared" si="168"/>
        <v>63.32592592592593</v>
      </c>
      <c r="I953" s="104">
        <v>10</v>
      </c>
      <c r="J953" s="103">
        <f t="shared" si="169"/>
        <v>10</v>
      </c>
      <c r="K953" s="36">
        <f t="shared" si="170"/>
        <v>41.995555555555555</v>
      </c>
      <c r="L953" s="64">
        <v>84.19243986254295</v>
      </c>
      <c r="M953" s="65">
        <v>100</v>
      </c>
      <c r="N953" s="90">
        <f t="shared" si="171"/>
        <v>87.78506716651046</v>
      </c>
      <c r="O953" s="66">
        <v>80.1394967396863</v>
      </c>
      <c r="P953" s="57">
        <v>92.24483810000001</v>
      </c>
      <c r="Q953" s="67">
        <v>20.26410058298799</v>
      </c>
      <c r="R953" s="68">
        <v>100</v>
      </c>
      <c r="S953" s="44">
        <f t="shared" si="172"/>
        <v>73.16210885566858</v>
      </c>
      <c r="T953" s="64">
        <v>89.30555555555556</v>
      </c>
      <c r="U953" s="57">
        <v>68.34963768115941</v>
      </c>
      <c r="V953" s="57">
        <v>100</v>
      </c>
      <c r="W953" s="56" t="s">
        <v>1</v>
      </c>
      <c r="X953" s="56" t="s">
        <v>1</v>
      </c>
      <c r="Y953" s="90">
        <f t="shared" si="173"/>
        <v>85.88506441223831</v>
      </c>
      <c r="Z953" s="101">
        <f t="shared" si="174"/>
        <v>82.64971984601574</v>
      </c>
      <c r="AA953" s="50">
        <v>70.3858211690765</v>
      </c>
      <c r="AB953" s="47">
        <v>5.4945054945054945</v>
      </c>
      <c r="AC953" s="44">
        <f t="shared" si="175"/>
        <v>54.16299225043374</v>
      </c>
      <c r="AD953" s="85">
        <v>40.99999999999998</v>
      </c>
      <c r="AE953" s="91">
        <f t="shared" si="176"/>
        <v>40.99999999999998</v>
      </c>
      <c r="AF953" s="88">
        <v>53.125</v>
      </c>
      <c r="AG953" s="80">
        <v>100</v>
      </c>
      <c r="AH953" s="92">
        <f t="shared" si="177"/>
        <v>68.75</v>
      </c>
      <c r="AI953" s="37">
        <f t="shared" si="178"/>
        <v>53.57026253356465</v>
      </c>
      <c r="AJ953" s="38">
        <f t="shared" si="179"/>
        <v>65.79504979418837</v>
      </c>
    </row>
    <row r="954" spans="1:36" ht="15">
      <c r="A954" s="17">
        <v>1064</v>
      </c>
      <c r="B954" s="18">
        <v>70713</v>
      </c>
      <c r="C954" s="19" t="s">
        <v>145</v>
      </c>
      <c r="D954" s="19" t="s">
        <v>1019</v>
      </c>
      <c r="E954" s="20">
        <v>6</v>
      </c>
      <c r="F954" s="48">
        <v>77.64999999999999</v>
      </c>
      <c r="G954" s="49">
        <v>67.7207977207977</v>
      </c>
      <c r="H954" s="44">
        <f t="shared" si="168"/>
        <v>74.34026590693256</v>
      </c>
      <c r="I954" s="104">
        <v>5</v>
      </c>
      <c r="J954" s="103">
        <f t="shared" si="169"/>
        <v>5</v>
      </c>
      <c r="K954" s="36">
        <f t="shared" si="170"/>
        <v>46.604159544159536</v>
      </c>
      <c r="L954" s="64">
        <v>26.22950819672131</v>
      </c>
      <c r="M954" s="65">
        <v>100</v>
      </c>
      <c r="N954" s="90">
        <f t="shared" si="171"/>
        <v>42.99552906110283</v>
      </c>
      <c r="O954" s="66">
        <v>52.4411136527081</v>
      </c>
      <c r="P954" s="57">
        <v>83.65685375</v>
      </c>
      <c r="Q954" s="67">
        <v>97.37023743787962</v>
      </c>
      <c r="R954" s="68" t="s">
        <v>1</v>
      </c>
      <c r="S954" s="44">
        <f t="shared" si="172"/>
        <v>77.77409573752078</v>
      </c>
      <c r="T954" s="64">
        <v>94.86111111111111</v>
      </c>
      <c r="U954" s="57">
        <v>50.55555555555556</v>
      </c>
      <c r="V954" s="57">
        <v>0</v>
      </c>
      <c r="W954" s="56" t="s">
        <v>1</v>
      </c>
      <c r="X954" s="56" t="s">
        <v>1</v>
      </c>
      <c r="Y954" s="90">
        <f t="shared" si="173"/>
        <v>48.47222222222222</v>
      </c>
      <c r="Z954" s="101">
        <f t="shared" si="174"/>
        <v>55.43907675622523</v>
      </c>
      <c r="AA954" s="50">
        <v>13.0478395061728</v>
      </c>
      <c r="AB954" s="47">
        <v>5.4945054945054945</v>
      </c>
      <c r="AC954" s="44">
        <f t="shared" si="175"/>
        <v>11.159506003255974</v>
      </c>
      <c r="AD954" s="85">
        <v>3.5999999999999996</v>
      </c>
      <c r="AE954" s="91">
        <f t="shared" si="176"/>
        <v>3.5999999999999996</v>
      </c>
      <c r="AF954" s="88">
        <v>0</v>
      </c>
      <c r="AG954" s="80">
        <v>100</v>
      </c>
      <c r="AH954" s="92">
        <f t="shared" si="177"/>
        <v>33.33333333333333</v>
      </c>
      <c r="AI954" s="37">
        <f t="shared" si="178"/>
        <v>13.578403201736519</v>
      </c>
      <c r="AJ954" s="38">
        <f t="shared" si="179"/>
        <v>41.113891247465475</v>
      </c>
    </row>
    <row r="955" spans="1:36" ht="15">
      <c r="A955" s="17">
        <v>1015</v>
      </c>
      <c r="B955" s="18">
        <v>70717</v>
      </c>
      <c r="C955" s="19" t="s">
        <v>145</v>
      </c>
      <c r="D955" s="19" t="s">
        <v>810</v>
      </c>
      <c r="E955" s="20">
        <v>6</v>
      </c>
      <c r="F955" s="48">
        <v>82.65000000000002</v>
      </c>
      <c r="G955" s="49">
        <v>80.81908831908832</v>
      </c>
      <c r="H955" s="44">
        <f t="shared" si="168"/>
        <v>82.03969610636278</v>
      </c>
      <c r="I955" s="104">
        <v>0</v>
      </c>
      <c r="J955" s="103">
        <f t="shared" si="169"/>
        <v>0</v>
      </c>
      <c r="K955" s="36">
        <f t="shared" si="170"/>
        <v>49.22381766381767</v>
      </c>
      <c r="L955" s="64">
        <v>19.82758620689655</v>
      </c>
      <c r="M955" s="65">
        <v>0</v>
      </c>
      <c r="N955" s="90">
        <f t="shared" si="171"/>
        <v>15.321316614420063</v>
      </c>
      <c r="O955" s="66">
        <v>48.883167843526664</v>
      </c>
      <c r="P955" s="57">
        <v>98.6316252</v>
      </c>
      <c r="Q955" s="67">
        <v>54.26891097140539</v>
      </c>
      <c r="R955" s="68">
        <v>100</v>
      </c>
      <c r="S955" s="44">
        <f t="shared" si="172"/>
        <v>75.445926003733</v>
      </c>
      <c r="T955" s="64">
        <v>86.11111111111111</v>
      </c>
      <c r="U955" s="57">
        <v>85.5</v>
      </c>
      <c r="V955" s="57">
        <v>0</v>
      </c>
      <c r="W955" s="56" t="s">
        <v>1</v>
      </c>
      <c r="X955" s="56" t="s">
        <v>1</v>
      </c>
      <c r="Y955" s="90">
        <f t="shared" si="173"/>
        <v>57.2037037037037</v>
      </c>
      <c r="Z955" s="101">
        <f t="shared" si="174"/>
        <v>44.61296452042828</v>
      </c>
      <c r="AA955" s="50">
        <v>97.8961796990888</v>
      </c>
      <c r="AB955" s="47">
        <v>21.50537634408602</v>
      </c>
      <c r="AC955" s="44">
        <f t="shared" si="175"/>
        <v>78.79847886033811</v>
      </c>
      <c r="AD955" s="85">
        <v>3.5999999999999996</v>
      </c>
      <c r="AE955" s="91">
        <f t="shared" si="176"/>
        <v>3.5999999999999996</v>
      </c>
      <c r="AF955" s="88">
        <v>0</v>
      </c>
      <c r="AG955" s="80">
        <v>100</v>
      </c>
      <c r="AH955" s="92">
        <f t="shared" si="177"/>
        <v>33.33333333333333</v>
      </c>
      <c r="AI955" s="37">
        <f t="shared" si="178"/>
        <v>49.65252205884699</v>
      </c>
      <c r="AJ955" s="38">
        <f t="shared" si="179"/>
        <v>47.04700241063178</v>
      </c>
    </row>
    <row r="956" spans="1:36" ht="15">
      <c r="A956" s="17">
        <v>1074</v>
      </c>
      <c r="B956" s="18">
        <v>70742</v>
      </c>
      <c r="C956" s="19" t="s">
        <v>145</v>
      </c>
      <c r="D956" s="19" t="s">
        <v>1070</v>
      </c>
      <c r="E956" s="20">
        <v>6</v>
      </c>
      <c r="F956" s="48">
        <v>0</v>
      </c>
      <c r="G956" s="49">
        <v>0</v>
      </c>
      <c r="H956" s="44">
        <f t="shared" si="168"/>
        <v>0</v>
      </c>
      <c r="I956" s="104">
        <v>10</v>
      </c>
      <c r="J956" s="103">
        <f t="shared" si="169"/>
        <v>10</v>
      </c>
      <c r="K956" s="36">
        <f t="shared" si="170"/>
        <v>4</v>
      </c>
      <c r="L956" s="64">
        <v>80.3680981595092</v>
      </c>
      <c r="M956" s="65">
        <v>100</v>
      </c>
      <c r="N956" s="90">
        <f t="shared" si="171"/>
        <v>84.82989403234802</v>
      </c>
      <c r="O956" s="66">
        <v>88.5128365129735</v>
      </c>
      <c r="P956" s="57">
        <v>91.3364375</v>
      </c>
      <c r="Q956" s="67">
        <v>69.43746071653048</v>
      </c>
      <c r="R956" s="68">
        <v>100</v>
      </c>
      <c r="S956" s="44">
        <f t="shared" si="172"/>
        <v>87.32168368237599</v>
      </c>
      <c r="T956" s="64">
        <v>35.69444444444444</v>
      </c>
      <c r="U956" s="57">
        <v>67.77622377622376</v>
      </c>
      <c r="V956" s="57">
        <v>0</v>
      </c>
      <c r="W956" s="56" t="s">
        <v>1</v>
      </c>
      <c r="X956" s="56" t="s">
        <v>1</v>
      </c>
      <c r="Y956" s="90">
        <f t="shared" si="173"/>
        <v>34.490222740222734</v>
      </c>
      <c r="Z956" s="101">
        <f t="shared" si="174"/>
        <v>73.54574561024691</v>
      </c>
      <c r="AA956" s="50">
        <v>10.7848810820625</v>
      </c>
      <c r="AB956" s="47">
        <v>5.4945054945054945</v>
      </c>
      <c r="AC956" s="44">
        <f t="shared" si="175"/>
        <v>9.462287185173249</v>
      </c>
      <c r="AD956" s="85">
        <v>3.5999999999999996</v>
      </c>
      <c r="AE956" s="91">
        <f t="shared" si="176"/>
        <v>3.5999999999999996</v>
      </c>
      <c r="AF956" s="88">
        <v>0</v>
      </c>
      <c r="AG956" s="80">
        <v>0</v>
      </c>
      <c r="AH956" s="92">
        <f t="shared" si="177"/>
        <v>0</v>
      </c>
      <c r="AI956" s="37">
        <f t="shared" si="178"/>
        <v>6.006553165425733</v>
      </c>
      <c r="AJ956" s="38">
        <f t="shared" si="179"/>
        <v>39.374838754751174</v>
      </c>
    </row>
    <row r="957" spans="1:36" ht="15">
      <c r="A957" s="17">
        <v>921</v>
      </c>
      <c r="B957" s="18">
        <v>70771</v>
      </c>
      <c r="C957" s="19" t="s">
        <v>145</v>
      </c>
      <c r="D957" s="19" t="s">
        <v>927</v>
      </c>
      <c r="E957" s="20">
        <v>6</v>
      </c>
      <c r="F957" s="48">
        <v>58.3</v>
      </c>
      <c r="G957" s="49">
        <v>0</v>
      </c>
      <c r="H957" s="44">
        <f t="shared" si="168"/>
        <v>38.86666666666666</v>
      </c>
      <c r="I957" s="104">
        <v>10</v>
      </c>
      <c r="J957" s="103">
        <f t="shared" si="169"/>
        <v>10</v>
      </c>
      <c r="K957" s="36">
        <f t="shared" si="170"/>
        <v>27.319999999999997</v>
      </c>
      <c r="L957" s="64">
        <v>0.8438818565400852</v>
      </c>
      <c r="M957" s="65">
        <v>100</v>
      </c>
      <c r="N957" s="90">
        <f t="shared" si="171"/>
        <v>23.379363252780973</v>
      </c>
      <c r="O957" s="66">
        <v>79.89334074998453</v>
      </c>
      <c r="P957" s="57">
        <v>80.5310157</v>
      </c>
      <c r="Q957" s="67">
        <v>93.83046313325531</v>
      </c>
      <c r="R957" s="68" t="s">
        <v>1</v>
      </c>
      <c r="S957" s="44">
        <f t="shared" si="172"/>
        <v>84.69863677366678</v>
      </c>
      <c r="T957" s="64">
        <v>99.30555555555554</v>
      </c>
      <c r="U957" s="57">
        <v>72.06877470355731</v>
      </c>
      <c r="V957" s="57">
        <v>100</v>
      </c>
      <c r="W957" s="56" t="s">
        <v>1</v>
      </c>
      <c r="X957" s="56" t="s">
        <v>1</v>
      </c>
      <c r="Y957" s="90">
        <f t="shared" si="173"/>
        <v>90.45811008637094</v>
      </c>
      <c r="Z957" s="101">
        <f t="shared" si="174"/>
        <v>59.10043001952602</v>
      </c>
      <c r="AA957" s="50">
        <v>83.4808166257984</v>
      </c>
      <c r="AB957" s="47">
        <v>6.593406593406594</v>
      </c>
      <c r="AC957" s="44">
        <f t="shared" si="175"/>
        <v>64.25896411770044</v>
      </c>
      <c r="AD957" s="85">
        <v>53.499999999999964</v>
      </c>
      <c r="AE957" s="91">
        <f t="shared" si="176"/>
        <v>53.499999999999964</v>
      </c>
      <c r="AF957" s="88">
        <v>68.75</v>
      </c>
      <c r="AG957" s="80">
        <v>100</v>
      </c>
      <c r="AH957" s="92">
        <f t="shared" si="177"/>
        <v>79.16666666666666</v>
      </c>
      <c r="AI957" s="37">
        <f t="shared" si="178"/>
        <v>64.37144752944023</v>
      </c>
      <c r="AJ957" s="38">
        <f t="shared" si="179"/>
        <v>54.325649268595086</v>
      </c>
    </row>
    <row r="958" spans="1:36" ht="15">
      <c r="A958" s="17">
        <v>709</v>
      </c>
      <c r="B958" s="18">
        <v>70820</v>
      </c>
      <c r="C958" s="19" t="s">
        <v>145</v>
      </c>
      <c r="D958" s="19" t="s">
        <v>522</v>
      </c>
      <c r="E958" s="20">
        <v>6</v>
      </c>
      <c r="F958" s="48">
        <v>88.55</v>
      </c>
      <c r="G958" s="49">
        <v>0</v>
      </c>
      <c r="H958" s="44">
        <f t="shared" si="168"/>
        <v>59.03333333333333</v>
      </c>
      <c r="I958" s="104">
        <v>21.000000000000004</v>
      </c>
      <c r="J958" s="103">
        <f t="shared" si="169"/>
        <v>21.000000000000004</v>
      </c>
      <c r="K958" s="36">
        <f t="shared" si="170"/>
        <v>43.81999999999999</v>
      </c>
      <c r="L958" s="64">
        <v>41.83006535947712</v>
      </c>
      <c r="M958" s="65">
        <v>100</v>
      </c>
      <c r="N958" s="90">
        <f t="shared" si="171"/>
        <v>55.050505050505045</v>
      </c>
      <c r="O958" s="66">
        <v>59.89196207356584</v>
      </c>
      <c r="P958" s="57">
        <v>80.20631275</v>
      </c>
      <c r="Q958" s="67">
        <v>78.31293241085685</v>
      </c>
      <c r="R958" s="68" t="s">
        <v>1</v>
      </c>
      <c r="S958" s="44">
        <f t="shared" si="172"/>
        <v>72.75823340996706</v>
      </c>
      <c r="T958" s="64">
        <v>49.583333333333336</v>
      </c>
      <c r="U958" s="57">
        <v>88.19696969696969</v>
      </c>
      <c r="V958" s="57">
        <v>98.14814814814815</v>
      </c>
      <c r="W958" s="56" t="s">
        <v>1</v>
      </c>
      <c r="X958" s="56" t="s">
        <v>1</v>
      </c>
      <c r="Y958" s="90">
        <f t="shared" si="173"/>
        <v>78.64281705948372</v>
      </c>
      <c r="Z958" s="101">
        <f t="shared" si="174"/>
        <v>66.37913300768778</v>
      </c>
      <c r="AA958" s="50">
        <v>90.5244688644689</v>
      </c>
      <c r="AB958" s="47">
        <v>5.4945054945054945</v>
      </c>
      <c r="AC958" s="44">
        <f t="shared" si="175"/>
        <v>69.26697802197806</v>
      </c>
      <c r="AD958" s="85">
        <v>76.30000000000004</v>
      </c>
      <c r="AE958" s="91">
        <f t="shared" si="176"/>
        <v>76.30000000000004</v>
      </c>
      <c r="AF958" s="88">
        <v>68.75</v>
      </c>
      <c r="AG958" s="80">
        <v>100</v>
      </c>
      <c r="AH958" s="92">
        <f t="shared" si="177"/>
        <v>79.16666666666666</v>
      </c>
      <c r="AI958" s="37">
        <f t="shared" si="178"/>
        <v>73.12238827838831</v>
      </c>
      <c r="AJ958" s="38">
        <f t="shared" si="179"/>
        <v>63.89028298736038</v>
      </c>
    </row>
    <row r="959" spans="1:36" ht="15">
      <c r="A959" s="17">
        <v>958</v>
      </c>
      <c r="B959" s="18">
        <v>70823</v>
      </c>
      <c r="C959" s="19" t="s">
        <v>145</v>
      </c>
      <c r="D959" s="19" t="s">
        <v>1088</v>
      </c>
      <c r="E959" s="20">
        <v>6</v>
      </c>
      <c r="F959" s="48">
        <v>34.050000000000004</v>
      </c>
      <c r="G959" s="49">
        <v>70.18467643467645</v>
      </c>
      <c r="H959" s="44">
        <f t="shared" si="168"/>
        <v>46.09489214489215</v>
      </c>
      <c r="I959" s="104">
        <v>10</v>
      </c>
      <c r="J959" s="103">
        <f t="shared" si="169"/>
        <v>10</v>
      </c>
      <c r="K959" s="36">
        <f t="shared" si="170"/>
        <v>31.65693528693529</v>
      </c>
      <c r="L959" s="64">
        <v>58.62068965517242</v>
      </c>
      <c r="M959" s="65">
        <v>100</v>
      </c>
      <c r="N959" s="90">
        <f t="shared" si="171"/>
        <v>68.02507836990597</v>
      </c>
      <c r="O959" s="66">
        <v>56.0864235691634</v>
      </c>
      <c r="P959" s="57">
        <v>91.82598714999999</v>
      </c>
      <c r="Q959" s="67">
        <v>58.17298347910593</v>
      </c>
      <c r="R959" s="68" t="s">
        <v>1</v>
      </c>
      <c r="S959" s="44">
        <f t="shared" si="172"/>
        <v>68.65219694229847</v>
      </c>
      <c r="T959" s="64">
        <v>87.22222222222223</v>
      </c>
      <c r="U959" s="57">
        <v>53.214097496706195</v>
      </c>
      <c r="V959" s="57">
        <v>100</v>
      </c>
      <c r="W959" s="56" t="s">
        <v>1</v>
      </c>
      <c r="X959" s="56" t="s">
        <v>1</v>
      </c>
      <c r="Y959" s="90">
        <f t="shared" si="173"/>
        <v>80.14543990630946</v>
      </c>
      <c r="Z959" s="101">
        <f t="shared" si="174"/>
        <v>71.1346430818084</v>
      </c>
      <c r="AA959" s="50">
        <v>21.6824939156869</v>
      </c>
      <c r="AB959" s="47">
        <v>5.4945054945054945</v>
      </c>
      <c r="AC959" s="44">
        <f t="shared" si="175"/>
        <v>17.635496810391547</v>
      </c>
      <c r="AD959" s="85">
        <v>31.199999999999992</v>
      </c>
      <c r="AE959" s="91">
        <f t="shared" si="176"/>
        <v>31.199999999999992</v>
      </c>
      <c r="AF959" s="88">
        <v>53.125</v>
      </c>
      <c r="AG959" s="80">
        <v>100</v>
      </c>
      <c r="AH959" s="92">
        <f t="shared" si="177"/>
        <v>68.75</v>
      </c>
      <c r="AI959" s="37">
        <f t="shared" si="178"/>
        <v>31.47559829887549</v>
      </c>
      <c r="AJ959" s="38">
        <f t="shared" si="179"/>
        <v>51.34138808795391</v>
      </c>
    </row>
    <row r="960" spans="1:36" ht="15">
      <c r="A960" s="17">
        <v>284</v>
      </c>
      <c r="B960" s="18">
        <v>73001</v>
      </c>
      <c r="C960" s="19" t="s">
        <v>32</v>
      </c>
      <c r="D960" s="19" t="s">
        <v>68</v>
      </c>
      <c r="E960" s="20">
        <v>1</v>
      </c>
      <c r="F960" s="48">
        <v>87.85000000000001</v>
      </c>
      <c r="G960" s="49">
        <v>79.08730158730158</v>
      </c>
      <c r="H960" s="44">
        <f t="shared" si="168"/>
        <v>84.92910052910054</v>
      </c>
      <c r="I960" s="104">
        <v>31</v>
      </c>
      <c r="J960" s="103">
        <f t="shared" si="169"/>
        <v>31</v>
      </c>
      <c r="K960" s="36">
        <f t="shared" si="170"/>
        <v>63.35746031746032</v>
      </c>
      <c r="L960" s="64">
        <v>67.15374841168996</v>
      </c>
      <c r="M960" s="65">
        <v>100</v>
      </c>
      <c r="N960" s="90">
        <f t="shared" si="171"/>
        <v>74.61880559085134</v>
      </c>
      <c r="O960" s="66">
        <v>94.06665182099889</v>
      </c>
      <c r="P960" s="57">
        <v>98.07541315</v>
      </c>
      <c r="Q960" s="67">
        <v>5.718901091504661</v>
      </c>
      <c r="R960" s="68">
        <v>100</v>
      </c>
      <c r="S960" s="44">
        <f t="shared" si="172"/>
        <v>74.46524151562588</v>
      </c>
      <c r="T960" s="64">
        <v>96.25</v>
      </c>
      <c r="U960" s="57">
        <v>100</v>
      </c>
      <c r="V960" s="57">
        <v>97.22222222222221</v>
      </c>
      <c r="W960" s="56" t="s">
        <v>1</v>
      </c>
      <c r="X960" s="56" t="s">
        <v>1</v>
      </c>
      <c r="Y960" s="90">
        <f t="shared" si="173"/>
        <v>97.82407407407406</v>
      </c>
      <c r="Z960" s="101">
        <f t="shared" si="174"/>
        <v>80.13892952275265</v>
      </c>
      <c r="AA960" s="50">
        <v>91.848853288126</v>
      </c>
      <c r="AB960" s="47">
        <v>33.10344827586207</v>
      </c>
      <c r="AC960" s="44">
        <f t="shared" si="175"/>
        <v>77.16250203506002</v>
      </c>
      <c r="AD960" s="85">
        <v>71.90000000000008</v>
      </c>
      <c r="AE960" s="91">
        <f t="shared" si="176"/>
        <v>71.90000000000008</v>
      </c>
      <c r="AF960" s="88">
        <v>81.25</v>
      </c>
      <c r="AG960" s="80">
        <v>0</v>
      </c>
      <c r="AH960" s="92">
        <f t="shared" si="177"/>
        <v>54.166666666666664</v>
      </c>
      <c r="AI960" s="37">
        <f t="shared" si="178"/>
        <v>71.16000108536537</v>
      </c>
      <c r="AJ960" s="38">
        <f t="shared" si="179"/>
        <v>74.088957150478</v>
      </c>
    </row>
    <row r="961" spans="1:36" ht="15">
      <c r="A961" s="17">
        <v>608</v>
      </c>
      <c r="B961" s="18">
        <v>73024</v>
      </c>
      <c r="C961" s="19" t="s">
        <v>32</v>
      </c>
      <c r="D961" s="19" t="s">
        <v>58</v>
      </c>
      <c r="E961" s="20">
        <v>6</v>
      </c>
      <c r="F961" s="48">
        <v>43.85000000000001</v>
      </c>
      <c r="G961" s="49">
        <v>80.46499796499796</v>
      </c>
      <c r="H961" s="44">
        <f t="shared" si="168"/>
        <v>56.05499932166599</v>
      </c>
      <c r="I961" s="104">
        <v>11</v>
      </c>
      <c r="J961" s="103">
        <f t="shared" si="169"/>
        <v>11</v>
      </c>
      <c r="K961" s="36">
        <f t="shared" si="170"/>
        <v>38.03299959299959</v>
      </c>
      <c r="L961" s="64">
        <v>16.161616161616166</v>
      </c>
      <c r="M961" s="65">
        <v>100</v>
      </c>
      <c r="N961" s="90">
        <f t="shared" si="171"/>
        <v>35.2157943067034</v>
      </c>
      <c r="O961" s="66">
        <v>100</v>
      </c>
      <c r="P961" s="57">
        <v>99.95795065</v>
      </c>
      <c r="Q961" s="67">
        <v>98.9964784680185</v>
      </c>
      <c r="R961" s="68">
        <v>100</v>
      </c>
      <c r="S961" s="44">
        <f t="shared" si="172"/>
        <v>99.73860727950462</v>
      </c>
      <c r="T961" s="64">
        <v>98.61111111111111</v>
      </c>
      <c r="U961" s="57">
        <v>83</v>
      </c>
      <c r="V961" s="57">
        <v>100</v>
      </c>
      <c r="W961" s="56" t="s">
        <v>1</v>
      </c>
      <c r="X961" s="56" t="s">
        <v>1</v>
      </c>
      <c r="Y961" s="90">
        <f t="shared" si="173"/>
        <v>93.87037037037035</v>
      </c>
      <c r="Z961" s="101">
        <f t="shared" si="174"/>
        <v>69.94019271327986</v>
      </c>
      <c r="AA961" s="50">
        <v>91.4738868655154</v>
      </c>
      <c r="AB961" s="47">
        <v>26.08695652173913</v>
      </c>
      <c r="AC961" s="44">
        <f t="shared" si="175"/>
        <v>75.12715427957133</v>
      </c>
      <c r="AD961" s="85">
        <v>80.70000000000005</v>
      </c>
      <c r="AE961" s="91">
        <f t="shared" si="176"/>
        <v>80.70000000000005</v>
      </c>
      <c r="AF961" s="88">
        <v>87.5</v>
      </c>
      <c r="AG961" s="80">
        <v>100</v>
      </c>
      <c r="AH961" s="92">
        <f t="shared" si="177"/>
        <v>91.66666666666666</v>
      </c>
      <c r="AI961" s="37">
        <f t="shared" si="178"/>
        <v>79.92114894910472</v>
      </c>
      <c r="AJ961" s="38">
        <f t="shared" si="179"/>
        <v>66.55304095997127</v>
      </c>
    </row>
    <row r="962" spans="1:36" ht="15">
      <c r="A962" s="17">
        <v>942</v>
      </c>
      <c r="B962" s="18">
        <v>73026</v>
      </c>
      <c r="C962" s="19" t="s">
        <v>32</v>
      </c>
      <c r="D962" s="19" t="s">
        <v>1030</v>
      </c>
      <c r="E962" s="20">
        <v>6</v>
      </c>
      <c r="F962" s="48">
        <v>53.949999999999996</v>
      </c>
      <c r="G962" s="49">
        <v>0</v>
      </c>
      <c r="H962" s="44">
        <f aca="true" t="shared" si="180" ref="H962:H1025">(F962*(8/12))+(G962*(4/12))</f>
        <v>35.96666666666666</v>
      </c>
      <c r="I962" s="104">
        <v>19</v>
      </c>
      <c r="J962" s="103">
        <f aca="true" t="shared" si="181" ref="J962:J1025">I962</f>
        <v>19</v>
      </c>
      <c r="K962" s="36">
        <f aca="true" t="shared" si="182" ref="K962:K1025">(H962*(12/20))+(J962*(8/20))</f>
        <v>29.179999999999996</v>
      </c>
      <c r="L962" s="64">
        <v>33.564013840830455</v>
      </c>
      <c r="M962" s="65">
        <v>100</v>
      </c>
      <c r="N962" s="90">
        <f aca="true" t="shared" si="183" ref="N962:N1025">(L962*(17/22))+(M962*(5/22))</f>
        <v>48.66310160427808</v>
      </c>
      <c r="O962" s="66">
        <v>77.0927023354208</v>
      </c>
      <c r="P962" s="57">
        <v>99.34130875</v>
      </c>
      <c r="Q962" s="67">
        <v>46.836788942052095</v>
      </c>
      <c r="R962" s="68">
        <v>100</v>
      </c>
      <c r="S962" s="44">
        <f aca="true" t="shared" si="184" ref="S962:S1025">IF((R962=("N/A")),((O962*(5.33/16))+(P962*(5.33/16))+(Q962*(5.33/16))),((O962*(4/16))+(P962*(4/16))+(Q962*(4/16))+(R962*(4/16))))</f>
        <v>80.81770000686822</v>
      </c>
      <c r="T962" s="64">
        <v>74.58333333333333</v>
      </c>
      <c r="U962" s="57">
        <v>73.96335807050093</v>
      </c>
      <c r="V962" s="57">
        <v>98.61111111111113</v>
      </c>
      <c r="W962" s="56" t="s">
        <v>1</v>
      </c>
      <c r="X962" s="56" t="s">
        <v>1</v>
      </c>
      <c r="Y962" s="90">
        <f aca="true" t="shared" si="185" ref="Y962:Y1025">(T962*(4/12))+(U962*(4/12))+(V962*(4/12))</f>
        <v>82.38593417164846</v>
      </c>
      <c r="Z962" s="101">
        <f aca="true" t="shared" si="186" ref="Z962:Z1025">(N962*(22/50))+(S962*(16/50))+(Y962*(12/50))</f>
        <v>67.04605290927582</v>
      </c>
      <c r="AA962" s="50">
        <v>40.4420148529921</v>
      </c>
      <c r="AB962" s="47">
        <v>5.4945054945054945</v>
      </c>
      <c r="AC962" s="44">
        <f aca="true" t="shared" si="187" ref="AC962:AC1025">(AA962*(12/16))+(AB962*(4/16))</f>
        <v>31.70513751337045</v>
      </c>
      <c r="AD962" s="85">
        <v>51.79999999999995</v>
      </c>
      <c r="AE962" s="91">
        <f aca="true" t="shared" si="188" ref="AE962:AE1025">AD962</f>
        <v>51.79999999999995</v>
      </c>
      <c r="AF962" s="88">
        <v>40.625</v>
      </c>
      <c r="AG962" s="80">
        <v>100</v>
      </c>
      <c r="AH962" s="92">
        <f aca="true" t="shared" si="189" ref="AH962:AH1025">(AF962*(4/6))+(AG962*(2/6))</f>
        <v>60.41666666666666</v>
      </c>
      <c r="AI962" s="37">
        <f aca="true" t="shared" si="190" ref="AI962:AI1025">(AC962*(16/30))+(AE962*(8/30))+(AH962*(6/30))</f>
        <v>42.80607334046422</v>
      </c>
      <c r="AJ962" s="38">
        <f aca="true" t="shared" si="191" ref="AJ962:AJ1025">(K962*(20/100))+(Z962*(50/100))+(AI962*(30/100))</f>
        <v>52.20084845677717</v>
      </c>
    </row>
    <row r="963" spans="1:36" ht="15">
      <c r="A963" s="17">
        <v>880</v>
      </c>
      <c r="B963" s="18">
        <v>73030</v>
      </c>
      <c r="C963" s="19" t="s">
        <v>32</v>
      </c>
      <c r="D963" s="19" t="s">
        <v>778</v>
      </c>
      <c r="E963" s="20">
        <v>6</v>
      </c>
      <c r="F963" s="48">
        <v>68.00000000000001</v>
      </c>
      <c r="G963" s="49">
        <v>0</v>
      </c>
      <c r="H963" s="44">
        <f t="shared" si="180"/>
        <v>45.33333333333334</v>
      </c>
      <c r="I963" s="104">
        <v>5</v>
      </c>
      <c r="J963" s="103">
        <f t="shared" si="181"/>
        <v>5</v>
      </c>
      <c r="K963" s="36">
        <f t="shared" si="182"/>
        <v>29.200000000000006</v>
      </c>
      <c r="L963" s="64">
        <v>47.16981132075472</v>
      </c>
      <c r="M963" s="65">
        <v>100</v>
      </c>
      <c r="N963" s="90">
        <f t="shared" si="183"/>
        <v>59.17667238421955</v>
      </c>
      <c r="O963" s="66">
        <v>48.07931777665434</v>
      </c>
      <c r="P963" s="57">
        <v>96.50582155</v>
      </c>
      <c r="Q963" s="67">
        <v>71.56094084105489</v>
      </c>
      <c r="R963" s="68" t="s">
        <v>1</v>
      </c>
      <c r="S963" s="44">
        <f t="shared" si="184"/>
        <v>72.00366295586814</v>
      </c>
      <c r="T963" s="64">
        <v>97.91666666666666</v>
      </c>
      <c r="U963" s="57">
        <v>91.49999999999999</v>
      </c>
      <c r="V963" s="57">
        <v>100</v>
      </c>
      <c r="W963" s="56" t="s">
        <v>1</v>
      </c>
      <c r="X963" s="56" t="s">
        <v>1</v>
      </c>
      <c r="Y963" s="90">
        <f t="shared" si="185"/>
        <v>96.4722222222222</v>
      </c>
      <c r="Z963" s="101">
        <f t="shared" si="186"/>
        <v>72.23224132826775</v>
      </c>
      <c r="AA963" s="50">
        <v>50.5365823314798</v>
      </c>
      <c r="AB963" s="47">
        <v>5.4945054945054945</v>
      </c>
      <c r="AC963" s="44">
        <f t="shared" si="187"/>
        <v>39.27606312223622</v>
      </c>
      <c r="AD963" s="85">
        <v>55.899999999999956</v>
      </c>
      <c r="AE963" s="91">
        <f t="shared" si="188"/>
        <v>55.899999999999956</v>
      </c>
      <c r="AF963" s="88">
        <v>53.125</v>
      </c>
      <c r="AG963" s="80">
        <v>100</v>
      </c>
      <c r="AH963" s="92">
        <f t="shared" si="189"/>
        <v>68.75</v>
      </c>
      <c r="AI963" s="37">
        <f t="shared" si="190"/>
        <v>49.60390033185931</v>
      </c>
      <c r="AJ963" s="38">
        <f t="shared" si="191"/>
        <v>56.83729076369167</v>
      </c>
    </row>
    <row r="964" spans="1:36" ht="15">
      <c r="A964" s="17">
        <v>593</v>
      </c>
      <c r="B964" s="18">
        <v>73043</v>
      </c>
      <c r="C964" s="19" t="s">
        <v>32</v>
      </c>
      <c r="D964" s="19" t="s">
        <v>761</v>
      </c>
      <c r="E964" s="20">
        <v>6</v>
      </c>
      <c r="F964" s="48">
        <v>57.85</v>
      </c>
      <c r="G964" s="49">
        <v>79.56349206349206</v>
      </c>
      <c r="H964" s="44">
        <f t="shared" si="180"/>
        <v>65.08783068783069</v>
      </c>
      <c r="I964" s="104">
        <v>10</v>
      </c>
      <c r="J964" s="103">
        <f t="shared" si="181"/>
        <v>10</v>
      </c>
      <c r="K964" s="36">
        <f t="shared" si="182"/>
        <v>43.05269841269841</v>
      </c>
      <c r="L964" s="64">
        <v>54.325259515570934</v>
      </c>
      <c r="M964" s="65">
        <v>100</v>
      </c>
      <c r="N964" s="90">
        <f t="shared" si="183"/>
        <v>64.70588235294117</v>
      </c>
      <c r="O964" s="66">
        <v>63.961851827417874</v>
      </c>
      <c r="P964" s="57">
        <v>93.5560303</v>
      </c>
      <c r="Q964" s="67">
        <v>62</v>
      </c>
      <c r="R964" s="68">
        <v>100</v>
      </c>
      <c r="S964" s="44">
        <f t="shared" si="184"/>
        <v>79.87947053185447</v>
      </c>
      <c r="T964" s="64">
        <v>87.77777777777777</v>
      </c>
      <c r="U964" s="57">
        <v>68.5</v>
      </c>
      <c r="V964" s="57">
        <v>100</v>
      </c>
      <c r="W964" s="56" t="s">
        <v>1</v>
      </c>
      <c r="X964" s="56" t="s">
        <v>1</v>
      </c>
      <c r="Y964" s="90">
        <f t="shared" si="185"/>
        <v>85.42592592592592</v>
      </c>
      <c r="Z964" s="101">
        <f t="shared" si="186"/>
        <v>74.53424102770977</v>
      </c>
      <c r="AA964" s="50">
        <v>90.4544991104134</v>
      </c>
      <c r="AB964" s="47">
        <v>5.4945054945054945</v>
      </c>
      <c r="AC964" s="44">
        <f t="shared" si="187"/>
        <v>69.21450070643643</v>
      </c>
      <c r="AD964" s="85">
        <v>70</v>
      </c>
      <c r="AE964" s="91">
        <f t="shared" si="188"/>
        <v>70</v>
      </c>
      <c r="AF964" s="88">
        <v>56.25</v>
      </c>
      <c r="AG964" s="80">
        <v>100</v>
      </c>
      <c r="AH964" s="92">
        <f t="shared" si="189"/>
        <v>70.83333333333333</v>
      </c>
      <c r="AI964" s="37">
        <f t="shared" si="190"/>
        <v>69.74773371009944</v>
      </c>
      <c r="AJ964" s="38">
        <f t="shared" si="191"/>
        <v>66.8019803094244</v>
      </c>
    </row>
    <row r="965" spans="1:36" ht="15">
      <c r="A965" s="17">
        <v>527</v>
      </c>
      <c r="B965" s="18">
        <v>73055</v>
      </c>
      <c r="C965" s="19" t="s">
        <v>32</v>
      </c>
      <c r="D965" s="19" t="s">
        <v>664</v>
      </c>
      <c r="E965" s="20">
        <v>6</v>
      </c>
      <c r="F965" s="48">
        <v>54.50000000000001</v>
      </c>
      <c r="G965" s="49">
        <v>62.82560032560032</v>
      </c>
      <c r="H965" s="44">
        <f t="shared" si="180"/>
        <v>57.27520010853344</v>
      </c>
      <c r="I965" s="104">
        <v>41</v>
      </c>
      <c r="J965" s="103">
        <f t="shared" si="181"/>
        <v>41</v>
      </c>
      <c r="K965" s="36">
        <f t="shared" si="182"/>
        <v>50.76512006512006</v>
      </c>
      <c r="L965" s="64">
        <v>42.79069767441861</v>
      </c>
      <c r="M965" s="65">
        <v>100</v>
      </c>
      <c r="N965" s="90">
        <f t="shared" si="183"/>
        <v>55.79281183932347</v>
      </c>
      <c r="O965" s="66">
        <v>93.30278822055138</v>
      </c>
      <c r="P965" s="57">
        <v>97.64355474999999</v>
      </c>
      <c r="Q965" s="67">
        <v>81.11070515162588</v>
      </c>
      <c r="R965" s="68" t="s">
        <v>1</v>
      </c>
      <c r="S965" s="44">
        <f t="shared" si="184"/>
        <v>90.6290041557003</v>
      </c>
      <c r="T965" s="64">
        <v>100</v>
      </c>
      <c r="U965" s="57">
        <v>83.22463768115941</v>
      </c>
      <c r="V965" s="57">
        <v>100</v>
      </c>
      <c r="W965" s="56" t="s">
        <v>1</v>
      </c>
      <c r="X965" s="56" t="s">
        <v>1</v>
      </c>
      <c r="Y965" s="90">
        <f t="shared" si="185"/>
        <v>94.40821256038646</v>
      </c>
      <c r="Z965" s="101">
        <f t="shared" si="186"/>
        <v>76.20808955361917</v>
      </c>
      <c r="AA965" s="50">
        <v>85.8311330444447</v>
      </c>
      <c r="AB965" s="47">
        <v>26.08695652173913</v>
      </c>
      <c r="AC965" s="44">
        <f t="shared" si="187"/>
        <v>70.8950889137683</v>
      </c>
      <c r="AD965" s="85">
        <v>58.500000000000014</v>
      </c>
      <c r="AE965" s="91">
        <f t="shared" si="188"/>
        <v>58.500000000000014</v>
      </c>
      <c r="AF965" s="88">
        <v>53.125</v>
      </c>
      <c r="AG965" s="80">
        <v>100</v>
      </c>
      <c r="AH965" s="92">
        <f t="shared" si="189"/>
        <v>68.75</v>
      </c>
      <c r="AI965" s="37">
        <f t="shared" si="190"/>
        <v>67.1607140873431</v>
      </c>
      <c r="AJ965" s="38">
        <f t="shared" si="191"/>
        <v>68.40528301603652</v>
      </c>
    </row>
    <row r="966" spans="1:36" ht="15">
      <c r="A966" s="17">
        <v>803</v>
      </c>
      <c r="B966" s="18">
        <v>73067</v>
      </c>
      <c r="C966" s="19" t="s">
        <v>32</v>
      </c>
      <c r="D966" s="19" t="s">
        <v>1112</v>
      </c>
      <c r="E966" s="20">
        <v>6</v>
      </c>
      <c r="F966" s="48">
        <v>83.65</v>
      </c>
      <c r="G966" s="49">
        <v>96.75925925925925</v>
      </c>
      <c r="H966" s="44">
        <f t="shared" si="180"/>
        <v>88.01975308641974</v>
      </c>
      <c r="I966" s="104">
        <v>20</v>
      </c>
      <c r="J966" s="103">
        <f t="shared" si="181"/>
        <v>20</v>
      </c>
      <c r="K966" s="36">
        <f t="shared" si="182"/>
        <v>60.81185185185184</v>
      </c>
      <c r="L966" s="64">
        <v>37.096774193548384</v>
      </c>
      <c r="M966" s="65">
        <v>100</v>
      </c>
      <c r="N966" s="90">
        <f t="shared" si="183"/>
        <v>51.39296187683284</v>
      </c>
      <c r="O966" s="66">
        <v>91.56931920526927</v>
      </c>
      <c r="P966" s="57">
        <v>97.63461049999998</v>
      </c>
      <c r="Q966" s="67">
        <v>48.73672647381911</v>
      </c>
      <c r="R966" s="68" t="s">
        <v>1</v>
      </c>
      <c r="S966" s="44">
        <f t="shared" si="184"/>
        <v>79.26398108965881</v>
      </c>
      <c r="T966" s="64">
        <v>91.66666666666666</v>
      </c>
      <c r="U966" s="57">
        <v>59.130434782608695</v>
      </c>
      <c r="V966" s="57">
        <v>73.6111111111111</v>
      </c>
      <c r="W966" s="56" t="s">
        <v>1</v>
      </c>
      <c r="X966" s="56" t="s">
        <v>1</v>
      </c>
      <c r="Y966" s="90">
        <f t="shared" si="185"/>
        <v>74.8027375201288</v>
      </c>
      <c r="Z966" s="101">
        <f t="shared" si="186"/>
        <v>65.93003417932819</v>
      </c>
      <c r="AA966" s="50">
        <v>99.0549054178145</v>
      </c>
      <c r="AB966" s="47">
        <v>5.4945054945054945</v>
      </c>
      <c r="AC966" s="44">
        <f t="shared" si="187"/>
        <v>75.66480543698725</v>
      </c>
      <c r="AD966" s="85">
        <v>3.5999999999999996</v>
      </c>
      <c r="AE966" s="91">
        <f t="shared" si="188"/>
        <v>3.5999999999999996</v>
      </c>
      <c r="AF966" s="88">
        <v>28.125</v>
      </c>
      <c r="AG966" s="80">
        <v>100</v>
      </c>
      <c r="AH966" s="92">
        <f t="shared" si="189"/>
        <v>52.08333333333333</v>
      </c>
      <c r="AI966" s="37">
        <f t="shared" si="190"/>
        <v>51.731229566393196</v>
      </c>
      <c r="AJ966" s="38">
        <f t="shared" si="191"/>
        <v>60.646756329952424</v>
      </c>
    </row>
    <row r="967" spans="1:36" ht="15">
      <c r="A967" s="17">
        <v>541</v>
      </c>
      <c r="B967" s="18">
        <v>73124</v>
      </c>
      <c r="C967" s="19" t="s">
        <v>32</v>
      </c>
      <c r="D967" s="19" t="s">
        <v>948</v>
      </c>
      <c r="E967" s="20">
        <v>6</v>
      </c>
      <c r="F967" s="48">
        <v>48.4</v>
      </c>
      <c r="G967" s="49">
        <v>85.39936914936914</v>
      </c>
      <c r="H967" s="44">
        <f t="shared" si="180"/>
        <v>60.73312304978971</v>
      </c>
      <c r="I967" s="104">
        <v>32</v>
      </c>
      <c r="J967" s="103">
        <f t="shared" si="181"/>
        <v>32</v>
      </c>
      <c r="K967" s="36">
        <f t="shared" si="182"/>
        <v>49.23987382987383</v>
      </c>
      <c r="L967" s="64">
        <v>44.705882352941174</v>
      </c>
      <c r="M967" s="65">
        <v>100</v>
      </c>
      <c r="N967" s="90">
        <f t="shared" si="183"/>
        <v>57.272727272727266</v>
      </c>
      <c r="O967" s="66">
        <v>86.84410719802285</v>
      </c>
      <c r="P967" s="57">
        <v>97.7555014</v>
      </c>
      <c r="Q967" s="67">
        <v>70.78624078624078</v>
      </c>
      <c r="R967" s="68">
        <v>100</v>
      </c>
      <c r="S967" s="44">
        <f t="shared" si="184"/>
        <v>88.8464623460659</v>
      </c>
      <c r="T967" s="64">
        <v>97.63888888888889</v>
      </c>
      <c r="U967" s="57">
        <v>78.33333333333333</v>
      </c>
      <c r="V967" s="57">
        <v>96.2962962962963</v>
      </c>
      <c r="W967" s="56" t="s">
        <v>1</v>
      </c>
      <c r="X967" s="56" t="s">
        <v>1</v>
      </c>
      <c r="Y967" s="90">
        <f t="shared" si="185"/>
        <v>90.75617283950616</v>
      </c>
      <c r="Z967" s="101">
        <f t="shared" si="186"/>
        <v>75.41234943222256</v>
      </c>
      <c r="AA967" s="50">
        <v>95.6467768595041</v>
      </c>
      <c r="AB967" s="47">
        <v>5.4945054945054945</v>
      </c>
      <c r="AC967" s="44">
        <f t="shared" si="187"/>
        <v>73.10870901825446</v>
      </c>
      <c r="AD967" s="85">
        <v>53.69999999999999</v>
      </c>
      <c r="AE967" s="91">
        <f t="shared" si="188"/>
        <v>53.69999999999999</v>
      </c>
      <c r="AF967" s="88">
        <v>59.375</v>
      </c>
      <c r="AG967" s="80">
        <v>100</v>
      </c>
      <c r="AH967" s="92">
        <f t="shared" si="189"/>
        <v>72.91666666666666</v>
      </c>
      <c r="AI967" s="37">
        <f t="shared" si="190"/>
        <v>67.89464480973571</v>
      </c>
      <c r="AJ967" s="38">
        <f t="shared" si="191"/>
        <v>67.92254292500675</v>
      </c>
    </row>
    <row r="968" spans="1:36" ht="15">
      <c r="A968" s="17">
        <v>758</v>
      </c>
      <c r="B968" s="18">
        <v>73148</v>
      </c>
      <c r="C968" s="19" t="s">
        <v>32</v>
      </c>
      <c r="D968" s="19" t="s">
        <v>999</v>
      </c>
      <c r="E968" s="20">
        <v>6</v>
      </c>
      <c r="F968" s="48">
        <v>52.70000000000002</v>
      </c>
      <c r="G968" s="49">
        <v>80</v>
      </c>
      <c r="H968" s="44">
        <f t="shared" si="180"/>
        <v>61.800000000000004</v>
      </c>
      <c r="I968" s="104">
        <v>11</v>
      </c>
      <c r="J968" s="103">
        <f t="shared" si="181"/>
        <v>11</v>
      </c>
      <c r="K968" s="36">
        <f t="shared" si="182"/>
        <v>41.48</v>
      </c>
      <c r="L968" s="64">
        <v>46.77966101694915</v>
      </c>
      <c r="M968" s="65">
        <v>100</v>
      </c>
      <c r="N968" s="90">
        <f t="shared" si="183"/>
        <v>58.87519260400616</v>
      </c>
      <c r="O968" s="66">
        <v>79.94219779411787</v>
      </c>
      <c r="P968" s="57">
        <v>95.23295784999999</v>
      </c>
      <c r="Q968" s="67">
        <v>14.785812989405803</v>
      </c>
      <c r="R968" s="68">
        <v>100</v>
      </c>
      <c r="S968" s="44">
        <f t="shared" si="184"/>
        <v>72.49024215838091</v>
      </c>
      <c r="T968" s="64">
        <v>94.44444444444446</v>
      </c>
      <c r="U968" s="57">
        <v>63.74999999999999</v>
      </c>
      <c r="V968" s="57">
        <v>100</v>
      </c>
      <c r="W968" s="56" t="s">
        <v>1</v>
      </c>
      <c r="X968" s="56" t="s">
        <v>1</v>
      </c>
      <c r="Y968" s="90">
        <f t="shared" si="185"/>
        <v>86.06481481481481</v>
      </c>
      <c r="Z968" s="101">
        <f t="shared" si="186"/>
        <v>69.75751779200016</v>
      </c>
      <c r="AA968" s="50">
        <v>82.2276238452081</v>
      </c>
      <c r="AB968" s="47">
        <v>5.4945054945054945</v>
      </c>
      <c r="AC968" s="44">
        <f t="shared" si="187"/>
        <v>63.04434425753245</v>
      </c>
      <c r="AD968" s="85">
        <v>51.299999999999976</v>
      </c>
      <c r="AE968" s="91">
        <f t="shared" si="188"/>
        <v>51.299999999999976</v>
      </c>
      <c r="AF968" s="88">
        <v>71.875</v>
      </c>
      <c r="AG968" s="80">
        <v>100</v>
      </c>
      <c r="AH968" s="92">
        <f t="shared" si="189"/>
        <v>81.25</v>
      </c>
      <c r="AI968" s="37">
        <f t="shared" si="190"/>
        <v>63.55365027068397</v>
      </c>
      <c r="AJ968" s="38">
        <f t="shared" si="191"/>
        <v>62.24085397720527</v>
      </c>
    </row>
    <row r="969" spans="1:36" ht="15">
      <c r="A969" s="17">
        <v>453</v>
      </c>
      <c r="B969" s="18">
        <v>73152</v>
      </c>
      <c r="C969" s="19" t="s">
        <v>32</v>
      </c>
      <c r="D969" s="19" t="s">
        <v>165</v>
      </c>
      <c r="E969" s="20">
        <v>6</v>
      </c>
      <c r="F969" s="48">
        <v>76.70000000000002</v>
      </c>
      <c r="G969" s="49">
        <v>82.31277981277982</v>
      </c>
      <c r="H969" s="44">
        <f t="shared" si="180"/>
        <v>78.57092660425994</v>
      </c>
      <c r="I969" s="104">
        <v>26</v>
      </c>
      <c r="J969" s="103">
        <f t="shared" si="181"/>
        <v>26</v>
      </c>
      <c r="K969" s="36">
        <f t="shared" si="182"/>
        <v>57.54255596255596</v>
      </c>
      <c r="L969" s="64">
        <v>58.563535911602216</v>
      </c>
      <c r="M969" s="65">
        <v>100</v>
      </c>
      <c r="N969" s="90">
        <f t="shared" si="183"/>
        <v>67.9809141135108</v>
      </c>
      <c r="O969" s="66">
        <v>63.30357539954081</v>
      </c>
      <c r="P969" s="57">
        <v>90.53543350000001</v>
      </c>
      <c r="Q969" s="67">
        <v>59.36777178103315</v>
      </c>
      <c r="R969" s="68" t="s">
        <v>1</v>
      </c>
      <c r="S969" s="44">
        <f t="shared" si="184"/>
        <v>71.0245088142162</v>
      </c>
      <c r="T969" s="64">
        <v>99.30555555555554</v>
      </c>
      <c r="U969" s="57">
        <v>66.66666666666666</v>
      </c>
      <c r="V969" s="57">
        <v>100</v>
      </c>
      <c r="W969" s="56" t="s">
        <v>1</v>
      </c>
      <c r="X969" s="56" t="s">
        <v>1</v>
      </c>
      <c r="Y969" s="90">
        <f t="shared" si="185"/>
        <v>88.65740740740739</v>
      </c>
      <c r="Z969" s="101">
        <f t="shared" si="186"/>
        <v>73.9172228082717</v>
      </c>
      <c r="AA969" s="50">
        <v>100</v>
      </c>
      <c r="AB969" s="47">
        <v>5.4945054945054945</v>
      </c>
      <c r="AC969" s="44">
        <f t="shared" si="187"/>
        <v>76.37362637362638</v>
      </c>
      <c r="AD969" s="85">
        <v>63.69999999999994</v>
      </c>
      <c r="AE969" s="91">
        <f t="shared" si="188"/>
        <v>63.69999999999994</v>
      </c>
      <c r="AF969" s="88">
        <v>56.25</v>
      </c>
      <c r="AG969" s="80">
        <v>100</v>
      </c>
      <c r="AH969" s="92">
        <f t="shared" si="189"/>
        <v>70.83333333333333</v>
      </c>
      <c r="AI969" s="37">
        <f t="shared" si="190"/>
        <v>71.88593406593405</v>
      </c>
      <c r="AJ969" s="38">
        <f t="shared" si="191"/>
        <v>70.03290281642725</v>
      </c>
    </row>
    <row r="970" spans="1:36" ht="15">
      <c r="A970" s="17">
        <v>742</v>
      </c>
      <c r="B970" s="18">
        <v>73168</v>
      </c>
      <c r="C970" s="19" t="s">
        <v>32</v>
      </c>
      <c r="D970" s="19" t="s">
        <v>550</v>
      </c>
      <c r="E970" s="20">
        <v>6</v>
      </c>
      <c r="F970" s="48">
        <v>0</v>
      </c>
      <c r="G970" s="49">
        <v>79.62454212454212</v>
      </c>
      <c r="H970" s="44">
        <f t="shared" si="180"/>
        <v>26.541514041514038</v>
      </c>
      <c r="I970" s="104">
        <v>47</v>
      </c>
      <c r="J970" s="103">
        <f t="shared" si="181"/>
        <v>47</v>
      </c>
      <c r="K970" s="36">
        <f t="shared" si="182"/>
        <v>34.72490842490842</v>
      </c>
      <c r="L970" s="64">
        <v>75.97597597597597</v>
      </c>
      <c r="M970" s="65">
        <v>0</v>
      </c>
      <c r="N970" s="90">
        <f t="shared" si="183"/>
        <v>58.708708708708706</v>
      </c>
      <c r="O970" s="66">
        <v>72.994655072695</v>
      </c>
      <c r="P970" s="57">
        <v>93.1725303</v>
      </c>
      <c r="Q970" s="67">
        <v>10.746520455504006</v>
      </c>
      <c r="R970" s="68" t="s">
        <v>1</v>
      </c>
      <c r="S970" s="44">
        <f t="shared" si="184"/>
        <v>58.934378254018796</v>
      </c>
      <c r="T970" s="64">
        <v>94.02777777777777</v>
      </c>
      <c r="U970" s="57">
        <v>80.625</v>
      </c>
      <c r="V970" s="57">
        <v>100</v>
      </c>
      <c r="W970" s="56" t="s">
        <v>1</v>
      </c>
      <c r="X970" s="56" t="s">
        <v>1</v>
      </c>
      <c r="Y970" s="90">
        <f t="shared" si="185"/>
        <v>91.55092592592592</v>
      </c>
      <c r="Z970" s="101">
        <f t="shared" si="186"/>
        <v>66.66305509534007</v>
      </c>
      <c r="AA970" s="50">
        <v>86.7926538108356</v>
      </c>
      <c r="AB970" s="47">
        <v>31.521739130434785</v>
      </c>
      <c r="AC970" s="44">
        <f t="shared" si="187"/>
        <v>72.97492514073541</v>
      </c>
      <c r="AD970" s="85">
        <v>70.80000000000003</v>
      </c>
      <c r="AE970" s="91">
        <f t="shared" si="188"/>
        <v>70.80000000000003</v>
      </c>
      <c r="AF970" s="88">
        <v>81.25</v>
      </c>
      <c r="AG970" s="80">
        <v>100</v>
      </c>
      <c r="AH970" s="92">
        <f t="shared" si="189"/>
        <v>87.5</v>
      </c>
      <c r="AI970" s="37">
        <f t="shared" si="190"/>
        <v>75.29996007505889</v>
      </c>
      <c r="AJ970" s="38">
        <f t="shared" si="191"/>
        <v>62.866497255169385</v>
      </c>
    </row>
    <row r="971" spans="1:36" ht="15">
      <c r="A971" s="17">
        <v>418</v>
      </c>
      <c r="B971" s="18">
        <v>73200</v>
      </c>
      <c r="C971" s="19" t="s">
        <v>32</v>
      </c>
      <c r="D971" s="19" t="s">
        <v>137</v>
      </c>
      <c r="E971" s="20">
        <v>6</v>
      </c>
      <c r="F971" s="48">
        <v>65.3</v>
      </c>
      <c r="G971" s="49">
        <v>80.7936507936508</v>
      </c>
      <c r="H971" s="44">
        <f t="shared" si="180"/>
        <v>70.46455026455027</v>
      </c>
      <c r="I971" s="104">
        <v>64.00000000000001</v>
      </c>
      <c r="J971" s="103">
        <f t="shared" si="181"/>
        <v>64.00000000000001</v>
      </c>
      <c r="K971" s="36">
        <f t="shared" si="182"/>
        <v>67.87873015873018</v>
      </c>
      <c r="L971" s="64">
        <v>56.61016949152542</v>
      </c>
      <c r="M971" s="65">
        <v>100</v>
      </c>
      <c r="N971" s="90">
        <f t="shared" si="183"/>
        <v>66.47149460708782</v>
      </c>
      <c r="O971" s="66">
        <v>87.78140284228982</v>
      </c>
      <c r="P971" s="57">
        <v>99.28060785000001</v>
      </c>
      <c r="Q971" s="67">
        <v>83.00291838583074</v>
      </c>
      <c r="R971" s="68" t="s">
        <v>1</v>
      </c>
      <c r="S971" s="44">
        <f t="shared" si="184"/>
        <v>89.96537949914891</v>
      </c>
      <c r="T971" s="64">
        <v>100</v>
      </c>
      <c r="U971" s="57">
        <v>74.89130434782608</v>
      </c>
      <c r="V971" s="57">
        <v>80.55555555555556</v>
      </c>
      <c r="W971" s="56" t="s">
        <v>1</v>
      </c>
      <c r="X971" s="56" t="s">
        <v>1</v>
      </c>
      <c r="Y971" s="90">
        <f t="shared" si="185"/>
        <v>85.14895330112721</v>
      </c>
      <c r="Z971" s="101">
        <f t="shared" si="186"/>
        <v>78.47212785911682</v>
      </c>
      <c r="AA971" s="50">
        <v>92.2715621953804</v>
      </c>
      <c r="AB971" s="47">
        <v>5.4945054945054945</v>
      </c>
      <c r="AC971" s="44">
        <f t="shared" si="187"/>
        <v>70.57729802016168</v>
      </c>
      <c r="AD971" s="85">
        <v>20.599999999999987</v>
      </c>
      <c r="AE971" s="91">
        <f t="shared" si="188"/>
        <v>20.599999999999987</v>
      </c>
      <c r="AF971" s="88">
        <v>78.125</v>
      </c>
      <c r="AG971" s="80">
        <v>100</v>
      </c>
      <c r="AH971" s="92">
        <f t="shared" si="189"/>
        <v>85.41666666666666</v>
      </c>
      <c r="AI971" s="37">
        <f t="shared" si="190"/>
        <v>60.217892277419566</v>
      </c>
      <c r="AJ971" s="38">
        <f t="shared" si="191"/>
        <v>70.87717764453032</v>
      </c>
    </row>
    <row r="972" spans="1:36" ht="15">
      <c r="A972" s="17">
        <v>750</v>
      </c>
      <c r="B972" s="18">
        <v>73217</v>
      </c>
      <c r="C972" s="19" t="s">
        <v>32</v>
      </c>
      <c r="D972" s="19" t="s">
        <v>1018</v>
      </c>
      <c r="E972" s="20">
        <v>6</v>
      </c>
      <c r="F972" s="48">
        <v>59.650000000000006</v>
      </c>
      <c r="G972" s="49">
        <v>77.60683760683762</v>
      </c>
      <c r="H972" s="44">
        <f t="shared" si="180"/>
        <v>65.63561253561254</v>
      </c>
      <c r="I972" s="104">
        <v>5</v>
      </c>
      <c r="J972" s="103">
        <f t="shared" si="181"/>
        <v>5</v>
      </c>
      <c r="K972" s="36">
        <f t="shared" si="182"/>
        <v>41.38136752136752</v>
      </c>
      <c r="L972" s="64">
        <v>33.040935672514614</v>
      </c>
      <c r="M972" s="65">
        <v>100</v>
      </c>
      <c r="N972" s="90">
        <f t="shared" si="183"/>
        <v>48.2589048378522</v>
      </c>
      <c r="O972" s="66">
        <v>41.82193732193733</v>
      </c>
      <c r="P972" s="57">
        <v>92.35919964999998</v>
      </c>
      <c r="Q972" s="67">
        <v>23.893425010743446</v>
      </c>
      <c r="R972" s="68" t="s">
        <v>1</v>
      </c>
      <c r="S972" s="44">
        <f t="shared" si="184"/>
        <v>52.65858846048052</v>
      </c>
      <c r="T972" s="64">
        <v>100</v>
      </c>
      <c r="U972" s="57">
        <v>87.49999999999999</v>
      </c>
      <c r="V972" s="57">
        <v>100</v>
      </c>
      <c r="W972" s="56" t="s">
        <v>1</v>
      </c>
      <c r="X972" s="56" t="s">
        <v>1</v>
      </c>
      <c r="Y972" s="90">
        <f t="shared" si="185"/>
        <v>95.83333333333331</v>
      </c>
      <c r="Z972" s="101">
        <f t="shared" si="186"/>
        <v>61.084666436008725</v>
      </c>
      <c r="AA972" s="50">
        <v>90.5224582940869</v>
      </c>
      <c r="AB972" s="47">
        <v>5.4945054945054945</v>
      </c>
      <c r="AC972" s="44">
        <f t="shared" si="187"/>
        <v>69.26547009419156</v>
      </c>
      <c r="AD972" s="85">
        <v>86.30000000000008</v>
      </c>
      <c r="AE972" s="91">
        <f t="shared" si="188"/>
        <v>86.30000000000008</v>
      </c>
      <c r="AF972" s="88">
        <v>93.75</v>
      </c>
      <c r="AG972" s="80">
        <v>100</v>
      </c>
      <c r="AH972" s="92">
        <f t="shared" si="189"/>
        <v>95.83333333333333</v>
      </c>
      <c r="AI972" s="37">
        <f t="shared" si="190"/>
        <v>79.12158405023553</v>
      </c>
      <c r="AJ972" s="38">
        <f t="shared" si="191"/>
        <v>62.55508193734852</v>
      </c>
    </row>
    <row r="973" spans="1:36" ht="15">
      <c r="A973" s="17">
        <v>468</v>
      </c>
      <c r="B973" s="18">
        <v>73226</v>
      </c>
      <c r="C973" s="19" t="s">
        <v>32</v>
      </c>
      <c r="D973" s="19" t="s">
        <v>722</v>
      </c>
      <c r="E973" s="20">
        <v>6</v>
      </c>
      <c r="F973" s="48">
        <v>64.9</v>
      </c>
      <c r="G973" s="49">
        <v>83.99013024013023</v>
      </c>
      <c r="H973" s="44">
        <f t="shared" si="180"/>
        <v>71.26337674671007</v>
      </c>
      <c r="I973" s="104">
        <v>20</v>
      </c>
      <c r="J973" s="103">
        <f t="shared" si="181"/>
        <v>20</v>
      </c>
      <c r="K973" s="36">
        <f t="shared" si="182"/>
        <v>50.75802604802604</v>
      </c>
      <c r="L973" s="64">
        <v>100</v>
      </c>
      <c r="M973" s="65">
        <v>100</v>
      </c>
      <c r="N973" s="90">
        <f t="shared" si="183"/>
        <v>100</v>
      </c>
      <c r="O973" s="66">
        <v>73.31626541225968</v>
      </c>
      <c r="P973" s="57">
        <v>99.35347030000001</v>
      </c>
      <c r="Q973" s="67">
        <v>58.50697956706453</v>
      </c>
      <c r="R973" s="68" t="s">
        <v>1</v>
      </c>
      <c r="S973" s="44">
        <f t="shared" si="184"/>
        <v>77.01074327742488</v>
      </c>
      <c r="T973" s="64">
        <v>52.77777777777778</v>
      </c>
      <c r="U973" s="57">
        <v>67.5</v>
      </c>
      <c r="V973" s="57">
        <v>93.05555555555554</v>
      </c>
      <c r="W973" s="56" t="s">
        <v>1</v>
      </c>
      <c r="X973" s="56" t="s">
        <v>1</v>
      </c>
      <c r="Y973" s="90">
        <f t="shared" si="185"/>
        <v>71.11111111111111</v>
      </c>
      <c r="Z973" s="101">
        <f t="shared" si="186"/>
        <v>85.71010451544262</v>
      </c>
      <c r="AA973" s="50">
        <v>89.3629107093144</v>
      </c>
      <c r="AB973" s="47">
        <v>5.4945054945054945</v>
      </c>
      <c r="AC973" s="44">
        <f t="shared" si="187"/>
        <v>68.39580940561218</v>
      </c>
      <c r="AD973" s="85">
        <v>37.899999999999956</v>
      </c>
      <c r="AE973" s="91">
        <f t="shared" si="188"/>
        <v>37.899999999999956</v>
      </c>
      <c r="AF973" s="88">
        <v>18.75</v>
      </c>
      <c r="AG973" s="80">
        <v>100</v>
      </c>
      <c r="AH973" s="92">
        <f t="shared" si="189"/>
        <v>45.83333333333333</v>
      </c>
      <c r="AI973" s="37">
        <f t="shared" si="190"/>
        <v>55.75109834965982</v>
      </c>
      <c r="AJ973" s="38">
        <f t="shared" si="191"/>
        <v>69.73198697222446</v>
      </c>
    </row>
    <row r="974" spans="1:36" ht="15">
      <c r="A974" s="17">
        <v>642</v>
      </c>
      <c r="B974" s="18">
        <v>73236</v>
      </c>
      <c r="C974" s="19" t="s">
        <v>32</v>
      </c>
      <c r="D974" s="19" t="s">
        <v>675</v>
      </c>
      <c r="E974" s="20">
        <v>6</v>
      </c>
      <c r="F974" s="48">
        <v>47.30000000000001</v>
      </c>
      <c r="G974" s="49">
        <v>72.06247456247456</v>
      </c>
      <c r="H974" s="44">
        <f t="shared" si="180"/>
        <v>55.554158187491524</v>
      </c>
      <c r="I974" s="104">
        <v>5</v>
      </c>
      <c r="J974" s="103">
        <f t="shared" si="181"/>
        <v>5</v>
      </c>
      <c r="K974" s="36">
        <f t="shared" si="182"/>
        <v>35.332494912494916</v>
      </c>
      <c r="L974" s="64">
        <v>25.308641975308642</v>
      </c>
      <c r="M974" s="65">
        <v>100</v>
      </c>
      <c r="N974" s="90">
        <f t="shared" si="183"/>
        <v>42.28395061728395</v>
      </c>
      <c r="O974" s="66">
        <v>98.03942017578382</v>
      </c>
      <c r="P974" s="57">
        <v>99.5474575</v>
      </c>
      <c r="Q974" s="67">
        <v>93.04490690032858</v>
      </c>
      <c r="R974" s="68" t="s">
        <v>1</v>
      </c>
      <c r="S974" s="44">
        <f t="shared" si="184"/>
        <v>96.81671323691744</v>
      </c>
      <c r="T974" s="64">
        <v>100</v>
      </c>
      <c r="U974" s="57">
        <v>94</v>
      </c>
      <c r="V974" s="57">
        <v>100</v>
      </c>
      <c r="W974" s="56" t="s">
        <v>1</v>
      </c>
      <c r="X974" s="56" t="s">
        <v>1</v>
      </c>
      <c r="Y974" s="90">
        <f t="shared" si="185"/>
        <v>97.99999999999999</v>
      </c>
      <c r="Z974" s="101">
        <f t="shared" si="186"/>
        <v>73.10628650741852</v>
      </c>
      <c r="AA974" s="50">
        <v>99.8717948717949</v>
      </c>
      <c r="AB974" s="47">
        <v>5.4945054945054945</v>
      </c>
      <c r="AC974" s="44">
        <f t="shared" si="187"/>
        <v>76.27747252747255</v>
      </c>
      <c r="AD974" s="85">
        <v>60.19999999999995</v>
      </c>
      <c r="AE974" s="91">
        <f t="shared" si="188"/>
        <v>60.19999999999995</v>
      </c>
      <c r="AF974" s="88">
        <v>78.125</v>
      </c>
      <c r="AG974" s="80">
        <v>100</v>
      </c>
      <c r="AH974" s="92">
        <f t="shared" si="189"/>
        <v>85.41666666666666</v>
      </c>
      <c r="AI974" s="37">
        <f t="shared" si="190"/>
        <v>73.81798534798534</v>
      </c>
      <c r="AJ974" s="38">
        <f t="shared" si="191"/>
        <v>65.76503784060384</v>
      </c>
    </row>
    <row r="975" spans="1:36" ht="15">
      <c r="A975" s="17">
        <v>938</v>
      </c>
      <c r="B975" s="18">
        <v>73268</v>
      </c>
      <c r="C975" s="19" t="s">
        <v>32</v>
      </c>
      <c r="D975" s="19" t="s">
        <v>690</v>
      </c>
      <c r="E975" s="20">
        <v>5</v>
      </c>
      <c r="F975" s="48">
        <v>47.199999999999996</v>
      </c>
      <c r="G975" s="49">
        <v>66.27136752136752</v>
      </c>
      <c r="H975" s="44">
        <f t="shared" si="180"/>
        <v>53.5571225071225</v>
      </c>
      <c r="I975" s="104">
        <v>26</v>
      </c>
      <c r="J975" s="103">
        <f t="shared" si="181"/>
        <v>26</v>
      </c>
      <c r="K975" s="36">
        <f t="shared" si="182"/>
        <v>42.5342735042735</v>
      </c>
      <c r="L975" s="64">
        <v>0.2617801047120394</v>
      </c>
      <c r="M975" s="65">
        <v>100</v>
      </c>
      <c r="N975" s="90">
        <f t="shared" si="183"/>
        <v>22.92955735364112</v>
      </c>
      <c r="O975" s="66">
        <v>89.10855912323599</v>
      </c>
      <c r="P975" s="57">
        <v>99.9348202</v>
      </c>
      <c r="Q975" s="67">
        <v>14.046381757542854</v>
      </c>
      <c r="R975" s="68" t="s">
        <v>1</v>
      </c>
      <c r="S975" s="44">
        <f t="shared" si="184"/>
        <v>67.65427666003445</v>
      </c>
      <c r="T975" s="64">
        <v>100</v>
      </c>
      <c r="U975" s="65">
        <v>71</v>
      </c>
      <c r="V975" s="57">
        <v>100</v>
      </c>
      <c r="W975" s="56" t="s">
        <v>1</v>
      </c>
      <c r="X975" s="56" t="s">
        <v>1</v>
      </c>
      <c r="Y975" s="90">
        <f t="shared" si="185"/>
        <v>90.33333333333331</v>
      </c>
      <c r="Z975" s="101">
        <f t="shared" si="186"/>
        <v>53.41837376681312</v>
      </c>
      <c r="AA975" s="50">
        <v>76.8475399666353</v>
      </c>
      <c r="AB975" s="47">
        <v>5.263157894736842</v>
      </c>
      <c r="AC975" s="44">
        <f t="shared" si="187"/>
        <v>58.95144444866069</v>
      </c>
      <c r="AD975" s="85">
        <v>55.69999999999996</v>
      </c>
      <c r="AE975" s="91">
        <f t="shared" si="188"/>
        <v>55.69999999999996</v>
      </c>
      <c r="AF975" s="88">
        <v>43.75</v>
      </c>
      <c r="AG975" s="80">
        <v>100</v>
      </c>
      <c r="AH975" s="92">
        <f t="shared" si="189"/>
        <v>62.49999999999999</v>
      </c>
      <c r="AI975" s="37">
        <f t="shared" si="190"/>
        <v>58.79410370595235</v>
      </c>
      <c r="AJ975" s="38">
        <f t="shared" si="191"/>
        <v>52.85427269604696</v>
      </c>
    </row>
    <row r="976" spans="1:36" ht="15">
      <c r="A976" s="17">
        <v>345</v>
      </c>
      <c r="B976" s="18">
        <v>73270</v>
      </c>
      <c r="C976" s="19" t="s">
        <v>32</v>
      </c>
      <c r="D976" s="19" t="s">
        <v>255</v>
      </c>
      <c r="E976" s="20">
        <v>6</v>
      </c>
      <c r="F976" s="48">
        <v>79.55000000000001</v>
      </c>
      <c r="G976" s="49">
        <v>83.78256003256004</v>
      </c>
      <c r="H976" s="44">
        <f t="shared" si="180"/>
        <v>80.96085334418669</v>
      </c>
      <c r="I976" s="104">
        <v>21.000000000000004</v>
      </c>
      <c r="J976" s="103">
        <f t="shared" si="181"/>
        <v>21.000000000000004</v>
      </c>
      <c r="K976" s="36">
        <f t="shared" si="182"/>
        <v>56.97651200651201</v>
      </c>
      <c r="L976" s="64">
        <v>79.56204379562044</v>
      </c>
      <c r="M976" s="65">
        <v>100</v>
      </c>
      <c r="N976" s="90">
        <f t="shared" si="183"/>
        <v>84.20703384207033</v>
      </c>
      <c r="O976" s="66">
        <v>99.68253968253968</v>
      </c>
      <c r="P976" s="57">
        <v>96.1777141</v>
      </c>
      <c r="Q976" s="67">
        <v>80.76119969627942</v>
      </c>
      <c r="R976" s="68">
        <v>100</v>
      </c>
      <c r="S976" s="44">
        <f t="shared" si="184"/>
        <v>94.15536336970479</v>
      </c>
      <c r="T976" s="64">
        <v>82.63888888888889</v>
      </c>
      <c r="U976" s="57">
        <v>72.66666666666667</v>
      </c>
      <c r="V976" s="57">
        <v>100</v>
      </c>
      <c r="W976" s="56" t="s">
        <v>1</v>
      </c>
      <c r="X976" s="56" t="s">
        <v>1</v>
      </c>
      <c r="Y976" s="90">
        <f t="shared" si="185"/>
        <v>85.10185185185185</v>
      </c>
      <c r="Z976" s="101">
        <f t="shared" si="186"/>
        <v>87.60525561326092</v>
      </c>
      <c r="AA976" s="50">
        <v>68.7338858880182</v>
      </c>
      <c r="AB976" s="47">
        <v>5.4945054945054945</v>
      </c>
      <c r="AC976" s="44">
        <f t="shared" si="187"/>
        <v>52.92404078964002</v>
      </c>
      <c r="AD976" s="85">
        <v>50.69999999999991</v>
      </c>
      <c r="AE976" s="91">
        <f t="shared" si="188"/>
        <v>50.69999999999991</v>
      </c>
      <c r="AF976" s="88">
        <v>81.25</v>
      </c>
      <c r="AG976" s="80">
        <v>100</v>
      </c>
      <c r="AH976" s="92">
        <f t="shared" si="189"/>
        <v>87.5</v>
      </c>
      <c r="AI976" s="37">
        <f t="shared" si="190"/>
        <v>59.246155087807985</v>
      </c>
      <c r="AJ976" s="38">
        <f t="shared" si="191"/>
        <v>72.97177673427527</v>
      </c>
    </row>
    <row r="977" spans="1:36" ht="15">
      <c r="A977" s="17">
        <v>626</v>
      </c>
      <c r="B977" s="18">
        <v>73275</v>
      </c>
      <c r="C977" s="19" t="s">
        <v>32</v>
      </c>
      <c r="D977" s="19" t="s">
        <v>894</v>
      </c>
      <c r="E977" s="20">
        <v>6</v>
      </c>
      <c r="F977" s="48">
        <v>82</v>
      </c>
      <c r="G977" s="49">
        <v>75.55555555555554</v>
      </c>
      <c r="H977" s="44">
        <f t="shared" si="180"/>
        <v>79.85185185185185</v>
      </c>
      <c r="I977" s="104">
        <v>5</v>
      </c>
      <c r="J977" s="103">
        <f t="shared" si="181"/>
        <v>5</v>
      </c>
      <c r="K977" s="36">
        <f t="shared" si="182"/>
        <v>49.911111111111104</v>
      </c>
      <c r="L977" s="64">
        <v>25.321888412017167</v>
      </c>
      <c r="M977" s="65">
        <v>100</v>
      </c>
      <c r="N977" s="90">
        <f t="shared" si="183"/>
        <v>42.29418650019508</v>
      </c>
      <c r="O977" s="66">
        <v>87.1077095313823</v>
      </c>
      <c r="P977" s="57">
        <v>97.90630074999999</v>
      </c>
      <c r="Q977" s="67">
        <v>46.49696403549743</v>
      </c>
      <c r="R977" s="68">
        <v>100</v>
      </c>
      <c r="S977" s="44">
        <f t="shared" si="184"/>
        <v>82.87774357921992</v>
      </c>
      <c r="T977" s="64">
        <v>94.44444444444446</v>
      </c>
      <c r="U977" s="57">
        <v>86.08695652173913</v>
      </c>
      <c r="V977" s="57">
        <v>100</v>
      </c>
      <c r="W977" s="56" t="s">
        <v>1</v>
      </c>
      <c r="X977" s="56" t="s">
        <v>1</v>
      </c>
      <c r="Y977" s="90">
        <f t="shared" si="185"/>
        <v>93.51046698872786</v>
      </c>
      <c r="Z977" s="101">
        <f t="shared" si="186"/>
        <v>67.5728320827309</v>
      </c>
      <c r="AA977" s="50">
        <v>81.8691941391941</v>
      </c>
      <c r="AB977" s="47">
        <v>17.391304347826086</v>
      </c>
      <c r="AC977" s="44">
        <f t="shared" si="187"/>
        <v>65.7497216913521</v>
      </c>
      <c r="AD977" s="85">
        <v>77.70000000000003</v>
      </c>
      <c r="AE977" s="91">
        <f t="shared" si="188"/>
        <v>77.70000000000003</v>
      </c>
      <c r="AF977" s="88">
        <v>90.625</v>
      </c>
      <c r="AG977" s="80">
        <v>100</v>
      </c>
      <c r="AH977" s="92">
        <f t="shared" si="189"/>
        <v>93.75</v>
      </c>
      <c r="AI977" s="37">
        <f t="shared" si="190"/>
        <v>74.53651823538779</v>
      </c>
      <c r="AJ977" s="38">
        <f t="shared" si="191"/>
        <v>66.12959373420401</v>
      </c>
    </row>
    <row r="978" spans="1:36" ht="15">
      <c r="A978" s="17">
        <v>332</v>
      </c>
      <c r="B978" s="18">
        <v>73283</v>
      </c>
      <c r="C978" s="19" t="s">
        <v>32</v>
      </c>
      <c r="D978" s="19" t="s">
        <v>937</v>
      </c>
      <c r="E978" s="20">
        <v>6</v>
      </c>
      <c r="F978" s="48">
        <v>59.20000000000001</v>
      </c>
      <c r="G978" s="49">
        <v>84.3182743182743</v>
      </c>
      <c r="H978" s="44">
        <f t="shared" si="180"/>
        <v>67.57275810609144</v>
      </c>
      <c r="I978" s="104">
        <v>50</v>
      </c>
      <c r="J978" s="103">
        <f t="shared" si="181"/>
        <v>50</v>
      </c>
      <c r="K978" s="36">
        <f t="shared" si="182"/>
        <v>60.543654863654865</v>
      </c>
      <c r="L978" s="64">
        <v>73.11827956989248</v>
      </c>
      <c r="M978" s="65">
        <v>100</v>
      </c>
      <c r="N978" s="90">
        <f t="shared" si="183"/>
        <v>79.22776148582601</v>
      </c>
      <c r="O978" s="66">
        <v>82.30928994110552</v>
      </c>
      <c r="P978" s="57">
        <v>98.7939388</v>
      </c>
      <c r="Q978" s="67">
        <v>63.36648583484027</v>
      </c>
      <c r="R978" s="68" t="s">
        <v>1</v>
      </c>
      <c r="S978" s="44">
        <f t="shared" si="184"/>
        <v>81.43897366811194</v>
      </c>
      <c r="T978" s="64">
        <v>100</v>
      </c>
      <c r="U978" s="57">
        <v>69.79166666666666</v>
      </c>
      <c r="V978" s="57">
        <v>98.61111111111113</v>
      </c>
      <c r="W978" s="56" t="s">
        <v>1</v>
      </c>
      <c r="X978" s="56" t="s">
        <v>1</v>
      </c>
      <c r="Y978" s="90">
        <f t="shared" si="185"/>
        <v>89.46759259259258</v>
      </c>
      <c r="Z978" s="101">
        <f t="shared" si="186"/>
        <v>82.39290884978149</v>
      </c>
      <c r="AA978" s="50">
        <v>88.9449780688052</v>
      </c>
      <c r="AB978" s="47">
        <v>8.791208791208792</v>
      </c>
      <c r="AC978" s="44">
        <f t="shared" si="187"/>
        <v>68.9065357494061</v>
      </c>
      <c r="AD978" s="85">
        <v>49.59999999999997</v>
      </c>
      <c r="AE978" s="91">
        <f t="shared" si="188"/>
        <v>49.59999999999997</v>
      </c>
      <c r="AF978" s="88">
        <v>75</v>
      </c>
      <c r="AG978" s="80">
        <v>100</v>
      </c>
      <c r="AH978" s="92">
        <f t="shared" si="189"/>
        <v>83.33333333333333</v>
      </c>
      <c r="AI978" s="37">
        <f t="shared" si="190"/>
        <v>66.64348573301658</v>
      </c>
      <c r="AJ978" s="38">
        <f t="shared" si="191"/>
        <v>73.2982311175267</v>
      </c>
    </row>
    <row r="979" spans="1:36" ht="15">
      <c r="A979" s="17">
        <v>412</v>
      </c>
      <c r="B979" s="18">
        <v>73319</v>
      </c>
      <c r="C979" s="19" t="s">
        <v>32</v>
      </c>
      <c r="D979" s="19" t="s">
        <v>710</v>
      </c>
      <c r="E979" s="20">
        <v>6</v>
      </c>
      <c r="F979" s="48">
        <v>88.25</v>
      </c>
      <c r="G979" s="49">
        <v>80.24369149369149</v>
      </c>
      <c r="H979" s="44">
        <f t="shared" si="180"/>
        <v>85.58123049789715</v>
      </c>
      <c r="I979" s="104">
        <v>46</v>
      </c>
      <c r="J979" s="103">
        <f t="shared" si="181"/>
        <v>46</v>
      </c>
      <c r="K979" s="36">
        <f t="shared" si="182"/>
        <v>69.74873829873829</v>
      </c>
      <c r="L979" s="64">
        <v>21.663019693654263</v>
      </c>
      <c r="M979" s="65">
        <v>100</v>
      </c>
      <c r="N979" s="90">
        <f t="shared" si="183"/>
        <v>39.466878854187385</v>
      </c>
      <c r="O979" s="66">
        <v>99.6551724137931</v>
      </c>
      <c r="P979" s="57">
        <v>98.03651099999999</v>
      </c>
      <c r="Q979" s="67">
        <v>98.36596269462001</v>
      </c>
      <c r="R979" s="68" t="s">
        <v>1</v>
      </c>
      <c r="S979" s="44">
        <f t="shared" si="184"/>
        <v>98.6242033598651</v>
      </c>
      <c r="T979" s="64">
        <v>98.47222222222221</v>
      </c>
      <c r="U979" s="57">
        <v>75.03787878787878</v>
      </c>
      <c r="V979" s="57">
        <v>100</v>
      </c>
      <c r="W979" s="56" t="s">
        <v>1</v>
      </c>
      <c r="X979" s="56" t="s">
        <v>1</v>
      </c>
      <c r="Y979" s="90">
        <f t="shared" si="185"/>
        <v>91.17003367003366</v>
      </c>
      <c r="Z979" s="101">
        <f t="shared" si="186"/>
        <v>70.80597985180736</v>
      </c>
      <c r="AA979" s="50">
        <v>90.8418097054461</v>
      </c>
      <c r="AB979" s="47">
        <v>5.4945054945054945</v>
      </c>
      <c r="AC979" s="44">
        <f t="shared" si="187"/>
        <v>69.50498365271095</v>
      </c>
      <c r="AD979" s="85">
        <v>69.80000000000004</v>
      </c>
      <c r="AE979" s="91">
        <f t="shared" si="188"/>
        <v>69.80000000000004</v>
      </c>
      <c r="AF979" s="88">
        <v>75</v>
      </c>
      <c r="AG979" s="80">
        <v>100</v>
      </c>
      <c r="AH979" s="92">
        <f t="shared" si="189"/>
        <v>83.33333333333333</v>
      </c>
      <c r="AI979" s="37">
        <f t="shared" si="190"/>
        <v>72.34932461477918</v>
      </c>
      <c r="AJ979" s="38">
        <f t="shared" si="191"/>
        <v>71.0575349700851</v>
      </c>
    </row>
    <row r="980" spans="1:36" ht="15">
      <c r="A980" s="17">
        <v>674</v>
      </c>
      <c r="B980" s="18">
        <v>73347</v>
      </c>
      <c r="C980" s="19" t="s">
        <v>32</v>
      </c>
      <c r="D980" s="19" t="s">
        <v>229</v>
      </c>
      <c r="E980" s="20">
        <v>6</v>
      </c>
      <c r="F980" s="48">
        <v>60.75000000000001</v>
      </c>
      <c r="G980" s="49">
        <v>83.56837606837605</v>
      </c>
      <c r="H980" s="44">
        <f t="shared" si="180"/>
        <v>68.35612535612535</v>
      </c>
      <c r="I980" s="104">
        <v>0</v>
      </c>
      <c r="J980" s="103">
        <f t="shared" si="181"/>
        <v>0</v>
      </c>
      <c r="K980" s="36">
        <f t="shared" si="182"/>
        <v>41.01367521367521</v>
      </c>
      <c r="L980" s="64">
        <v>54.54545454545454</v>
      </c>
      <c r="M980" s="65">
        <v>100</v>
      </c>
      <c r="N980" s="90">
        <f t="shared" si="183"/>
        <v>64.87603305785123</v>
      </c>
      <c r="O980" s="66">
        <v>80.81200422302118</v>
      </c>
      <c r="P980" s="57">
        <v>96.546742</v>
      </c>
      <c r="Q980" s="67">
        <v>64.07376006782535</v>
      </c>
      <c r="R980" s="68" t="s">
        <v>1</v>
      </c>
      <c r="S980" s="44">
        <f t="shared" si="184"/>
        <v>80.42720365813824</v>
      </c>
      <c r="T980" s="64">
        <v>85.55555555555556</v>
      </c>
      <c r="U980" s="57">
        <v>85.00000000000001</v>
      </c>
      <c r="V980" s="57">
        <v>86.1111111111111</v>
      </c>
      <c r="W980" s="56" t="s">
        <v>1</v>
      </c>
      <c r="X980" s="56" t="s">
        <v>1</v>
      </c>
      <c r="Y980" s="90">
        <f t="shared" si="185"/>
        <v>85.55555555555556</v>
      </c>
      <c r="Z980" s="101">
        <f t="shared" si="186"/>
        <v>74.81549304939212</v>
      </c>
      <c r="AA980" s="50">
        <v>74.376143992668</v>
      </c>
      <c r="AB980" s="47">
        <v>62.637362637362635</v>
      </c>
      <c r="AC980" s="44">
        <f t="shared" si="187"/>
        <v>71.44144865384166</v>
      </c>
      <c r="AD980" s="85">
        <v>41.29999999999996</v>
      </c>
      <c r="AE980" s="91">
        <f t="shared" si="188"/>
        <v>41.29999999999996</v>
      </c>
      <c r="AF980" s="88">
        <v>62.5</v>
      </c>
      <c r="AG980" s="80">
        <v>100</v>
      </c>
      <c r="AH980" s="92">
        <f t="shared" si="189"/>
        <v>75</v>
      </c>
      <c r="AI980" s="37">
        <f t="shared" si="190"/>
        <v>64.11543928204887</v>
      </c>
      <c r="AJ980" s="38">
        <f t="shared" si="191"/>
        <v>64.84511335204576</v>
      </c>
    </row>
    <row r="981" spans="1:36" ht="15">
      <c r="A981" s="17">
        <v>495</v>
      </c>
      <c r="B981" s="18">
        <v>73349</v>
      </c>
      <c r="C981" s="19" t="s">
        <v>32</v>
      </c>
      <c r="D981" s="19" t="s">
        <v>282</v>
      </c>
      <c r="E981" s="20">
        <v>6</v>
      </c>
      <c r="F981" s="48">
        <v>45.45000000000001</v>
      </c>
      <c r="G981" s="49">
        <v>75.26862026862027</v>
      </c>
      <c r="H981" s="44">
        <f t="shared" si="180"/>
        <v>55.38954008954009</v>
      </c>
      <c r="I981" s="104">
        <v>16</v>
      </c>
      <c r="J981" s="103">
        <f t="shared" si="181"/>
        <v>16</v>
      </c>
      <c r="K981" s="36">
        <f t="shared" si="182"/>
        <v>39.63372405372405</v>
      </c>
      <c r="L981" s="64">
        <v>86.15384615384616</v>
      </c>
      <c r="M981" s="65">
        <v>100</v>
      </c>
      <c r="N981" s="90">
        <f t="shared" si="183"/>
        <v>89.3006993006993</v>
      </c>
      <c r="O981" s="66">
        <v>74.23464119772845</v>
      </c>
      <c r="P981" s="57">
        <v>97.29476439999999</v>
      </c>
      <c r="Q981" s="67">
        <v>36.00686253484881</v>
      </c>
      <c r="R981" s="68" t="s">
        <v>1</v>
      </c>
      <c r="S981" s="44">
        <f t="shared" si="184"/>
        <v>69.13551932166479</v>
      </c>
      <c r="T981" s="64">
        <v>99.30555555555554</v>
      </c>
      <c r="U981" s="57">
        <v>80</v>
      </c>
      <c r="V981" s="57">
        <v>100</v>
      </c>
      <c r="W981" s="56" t="s">
        <v>1</v>
      </c>
      <c r="X981" s="56" t="s">
        <v>1</v>
      </c>
      <c r="Y981" s="90">
        <f t="shared" si="185"/>
        <v>93.10185185185185</v>
      </c>
      <c r="Z981" s="101">
        <f t="shared" si="186"/>
        <v>83.76011831968486</v>
      </c>
      <c r="AA981" s="50">
        <v>93.9414075015893</v>
      </c>
      <c r="AB981" s="47">
        <v>0</v>
      </c>
      <c r="AC981" s="44">
        <f t="shared" si="187"/>
        <v>70.45605562619197</v>
      </c>
      <c r="AD981" s="85">
        <v>49.49999999999994</v>
      </c>
      <c r="AE981" s="91">
        <f t="shared" si="188"/>
        <v>49.49999999999994</v>
      </c>
      <c r="AF981" s="88">
        <v>53.125</v>
      </c>
      <c r="AG981" s="80">
        <v>100</v>
      </c>
      <c r="AH981" s="92">
        <f t="shared" si="189"/>
        <v>68.75</v>
      </c>
      <c r="AI981" s="37">
        <f t="shared" si="190"/>
        <v>64.5265630006357</v>
      </c>
      <c r="AJ981" s="38">
        <f t="shared" si="191"/>
        <v>69.16477287077795</v>
      </c>
    </row>
    <row r="982" spans="1:36" ht="15">
      <c r="A982" s="17">
        <v>619</v>
      </c>
      <c r="B982" s="18">
        <v>73352</v>
      </c>
      <c r="C982" s="19" t="s">
        <v>32</v>
      </c>
      <c r="D982" s="19" t="s">
        <v>134</v>
      </c>
      <c r="E982" s="20">
        <v>6</v>
      </c>
      <c r="F982" s="48">
        <v>73.05</v>
      </c>
      <c r="G982" s="49">
        <v>91.44790394790397</v>
      </c>
      <c r="H982" s="44">
        <f t="shared" si="180"/>
        <v>79.18263464930132</v>
      </c>
      <c r="I982" s="104">
        <v>21.000000000000004</v>
      </c>
      <c r="J982" s="103">
        <f t="shared" si="181"/>
        <v>21.000000000000004</v>
      </c>
      <c r="K982" s="36">
        <f t="shared" si="182"/>
        <v>55.90958078958079</v>
      </c>
      <c r="L982" s="64">
        <v>92.61083743842364</v>
      </c>
      <c r="M982" s="65">
        <v>100</v>
      </c>
      <c r="N982" s="90">
        <f t="shared" si="183"/>
        <v>94.29019256605463</v>
      </c>
      <c r="O982" s="66">
        <v>64.2491173157061</v>
      </c>
      <c r="P982" s="57">
        <v>97.29804039999999</v>
      </c>
      <c r="Q982" s="67">
        <v>30.667158127534094</v>
      </c>
      <c r="R982" s="68" t="s">
        <v>1</v>
      </c>
      <c r="S982" s="44">
        <f t="shared" si="184"/>
        <v>64.03139396527939</v>
      </c>
      <c r="T982" s="64">
        <v>97.91666666666666</v>
      </c>
      <c r="U982" s="57">
        <v>86.5527950310559</v>
      </c>
      <c r="V982" s="57">
        <v>84.72222222222221</v>
      </c>
      <c r="W982" s="56" t="s">
        <v>1</v>
      </c>
      <c r="X982" s="56" t="s">
        <v>1</v>
      </c>
      <c r="Y982" s="90">
        <f t="shared" si="185"/>
        <v>89.73056130664826</v>
      </c>
      <c r="Z982" s="101">
        <f t="shared" si="186"/>
        <v>83.51306551154903</v>
      </c>
      <c r="AA982" s="50">
        <v>79.6358608017363</v>
      </c>
      <c r="AB982" s="47">
        <v>9.473684210526317</v>
      </c>
      <c r="AC982" s="44">
        <f t="shared" si="187"/>
        <v>62.09531665393381</v>
      </c>
      <c r="AD982" s="85">
        <v>3.5999999999999996</v>
      </c>
      <c r="AE982" s="91">
        <f t="shared" si="188"/>
        <v>3.5999999999999996</v>
      </c>
      <c r="AF982" s="88">
        <v>28.125</v>
      </c>
      <c r="AG982" s="80">
        <v>100</v>
      </c>
      <c r="AH982" s="92">
        <f t="shared" si="189"/>
        <v>52.08333333333333</v>
      </c>
      <c r="AI982" s="37">
        <f t="shared" si="190"/>
        <v>44.49416888209803</v>
      </c>
      <c r="AJ982" s="38">
        <f t="shared" si="191"/>
        <v>66.28669957832008</v>
      </c>
    </row>
    <row r="983" spans="1:36" ht="15">
      <c r="A983" s="17">
        <v>906</v>
      </c>
      <c r="B983" s="18">
        <v>73408</v>
      </c>
      <c r="C983" s="19" t="s">
        <v>32</v>
      </c>
      <c r="D983" s="19" t="s">
        <v>708</v>
      </c>
      <c r="E983" s="20">
        <v>6</v>
      </c>
      <c r="F983" s="48">
        <v>68.80000000000001</v>
      </c>
      <c r="G983" s="49">
        <v>85.07885632885633</v>
      </c>
      <c r="H983" s="44">
        <f t="shared" si="180"/>
        <v>74.22628544295212</v>
      </c>
      <c r="I983" s="104">
        <v>11</v>
      </c>
      <c r="J983" s="103">
        <f t="shared" si="181"/>
        <v>11</v>
      </c>
      <c r="K983" s="36">
        <f t="shared" si="182"/>
        <v>48.935771265771265</v>
      </c>
      <c r="L983" s="64">
        <v>44.72573839662447</v>
      </c>
      <c r="M983" s="65">
        <v>100</v>
      </c>
      <c r="N983" s="90">
        <f t="shared" si="183"/>
        <v>57.288070579209815</v>
      </c>
      <c r="O983" s="66">
        <v>91.40512683419473</v>
      </c>
      <c r="P983" s="57">
        <v>98.3931482</v>
      </c>
      <c r="Q983" s="67">
        <v>71.25164690382081</v>
      </c>
      <c r="R983" s="68" t="s">
        <v>1</v>
      </c>
      <c r="S983" s="44">
        <f t="shared" si="184"/>
        <v>86.96225524560143</v>
      </c>
      <c r="T983" s="64">
        <v>99.30555555555554</v>
      </c>
      <c r="U983" s="57">
        <v>80</v>
      </c>
      <c r="V983" s="57">
        <v>97.22222222222221</v>
      </c>
      <c r="W983" s="56" t="s">
        <v>1</v>
      </c>
      <c r="X983" s="56" t="s">
        <v>1</v>
      </c>
      <c r="Y983" s="90">
        <f t="shared" si="185"/>
        <v>92.17592592592592</v>
      </c>
      <c r="Z983" s="101">
        <f t="shared" si="186"/>
        <v>75.156894955667</v>
      </c>
      <c r="AA983" s="50">
        <v>0</v>
      </c>
      <c r="AB983" s="47">
        <v>5.4945054945054945</v>
      </c>
      <c r="AC983" s="44">
        <f t="shared" si="187"/>
        <v>1.3736263736263736</v>
      </c>
      <c r="AD983" s="85">
        <v>42.39999999999999</v>
      </c>
      <c r="AE983" s="91">
        <f t="shared" si="188"/>
        <v>42.39999999999999</v>
      </c>
      <c r="AF983" s="88">
        <v>59.375</v>
      </c>
      <c r="AG983" s="80">
        <v>100</v>
      </c>
      <c r="AH983" s="92">
        <f t="shared" si="189"/>
        <v>72.91666666666666</v>
      </c>
      <c r="AI983" s="37">
        <f t="shared" si="190"/>
        <v>26.62260073260073</v>
      </c>
      <c r="AJ983" s="38">
        <f t="shared" si="191"/>
        <v>55.35238195076798</v>
      </c>
    </row>
    <row r="984" spans="1:36" ht="15">
      <c r="A984" s="17">
        <v>609</v>
      </c>
      <c r="B984" s="18">
        <v>73411</v>
      </c>
      <c r="C984" s="19" t="s">
        <v>32</v>
      </c>
      <c r="D984" s="19" t="s">
        <v>1047</v>
      </c>
      <c r="E984" s="20">
        <v>6</v>
      </c>
      <c r="F984" s="48">
        <v>68.85000000000001</v>
      </c>
      <c r="G984" s="49">
        <v>72.97822547822548</v>
      </c>
      <c r="H984" s="44">
        <f t="shared" si="180"/>
        <v>70.2260751594085</v>
      </c>
      <c r="I984" s="104">
        <v>15.000000000000002</v>
      </c>
      <c r="J984" s="103">
        <f t="shared" si="181"/>
        <v>15.000000000000002</v>
      </c>
      <c r="K984" s="36">
        <f t="shared" si="182"/>
        <v>48.135645095645096</v>
      </c>
      <c r="L984" s="64">
        <v>69.87951807228916</v>
      </c>
      <c r="M984" s="65">
        <v>100</v>
      </c>
      <c r="N984" s="90">
        <f t="shared" si="183"/>
        <v>76.7250821467689</v>
      </c>
      <c r="O984" s="66">
        <v>97.92260208926875</v>
      </c>
      <c r="P984" s="57">
        <v>96.53503615</v>
      </c>
      <c r="Q984" s="67">
        <v>42.6730143985137</v>
      </c>
      <c r="R984" s="68" t="s">
        <v>1</v>
      </c>
      <c r="S984" s="44">
        <f t="shared" si="184"/>
        <v>78.99414865996127</v>
      </c>
      <c r="T984" s="64">
        <v>95.55555555555556</v>
      </c>
      <c r="U984" s="57">
        <v>73.57954545454545</v>
      </c>
      <c r="V984" s="57">
        <v>100</v>
      </c>
      <c r="W984" s="56" t="s">
        <v>1</v>
      </c>
      <c r="X984" s="56" t="s">
        <v>1</v>
      </c>
      <c r="Y984" s="90">
        <f t="shared" si="185"/>
        <v>89.71170033670033</v>
      </c>
      <c r="Z984" s="101">
        <f t="shared" si="186"/>
        <v>80.567971796574</v>
      </c>
      <c r="AA984" s="50">
        <v>72.6276335525946</v>
      </c>
      <c r="AB984" s="47">
        <v>5.4945054945054945</v>
      </c>
      <c r="AC984" s="44">
        <f t="shared" si="187"/>
        <v>55.844351538072324</v>
      </c>
      <c r="AD984" s="85">
        <v>53.499999999999936</v>
      </c>
      <c r="AE984" s="91">
        <f t="shared" si="188"/>
        <v>53.499999999999936</v>
      </c>
      <c r="AF984" s="88">
        <v>34.375</v>
      </c>
      <c r="AG984" s="80">
        <v>100</v>
      </c>
      <c r="AH984" s="92">
        <f t="shared" si="189"/>
        <v>56.24999999999999</v>
      </c>
      <c r="AI984" s="37">
        <f t="shared" si="190"/>
        <v>55.300320820305224</v>
      </c>
      <c r="AJ984" s="38">
        <f t="shared" si="191"/>
        <v>66.50121116350759</v>
      </c>
    </row>
    <row r="985" spans="1:36" ht="15">
      <c r="A985" s="17">
        <v>202</v>
      </c>
      <c r="B985" s="18">
        <v>73443</v>
      </c>
      <c r="C985" s="19" t="s">
        <v>32</v>
      </c>
      <c r="D985" s="19" t="s">
        <v>273</v>
      </c>
      <c r="E985" s="20">
        <v>6</v>
      </c>
      <c r="F985" s="48">
        <v>62.3</v>
      </c>
      <c r="G985" s="49">
        <v>70.28439153439155</v>
      </c>
      <c r="H985" s="44">
        <f t="shared" si="180"/>
        <v>64.96146384479718</v>
      </c>
      <c r="I985" s="104">
        <v>51</v>
      </c>
      <c r="J985" s="103">
        <f t="shared" si="181"/>
        <v>51</v>
      </c>
      <c r="K985" s="36">
        <f t="shared" si="182"/>
        <v>59.37687830687831</v>
      </c>
      <c r="L985" s="64">
        <v>93.29608938547486</v>
      </c>
      <c r="M985" s="65">
        <v>100</v>
      </c>
      <c r="N985" s="90">
        <f t="shared" si="183"/>
        <v>94.81970543423057</v>
      </c>
      <c r="O985" s="66">
        <v>83.91572598494909</v>
      </c>
      <c r="P985" s="57">
        <v>99.101542</v>
      </c>
      <c r="Q985" s="67">
        <v>81.45510403574919</v>
      </c>
      <c r="R985" s="68" t="s">
        <v>1</v>
      </c>
      <c r="S985" s="44">
        <f t="shared" si="184"/>
        <v>88.10235892939511</v>
      </c>
      <c r="T985" s="64">
        <v>97.22222222222221</v>
      </c>
      <c r="U985" s="57">
        <v>72.66666666666667</v>
      </c>
      <c r="V985" s="57">
        <v>100</v>
      </c>
      <c r="W985" s="56" t="s">
        <v>1</v>
      </c>
      <c r="X985" s="56" t="s">
        <v>1</v>
      </c>
      <c r="Y985" s="90">
        <f t="shared" si="185"/>
        <v>89.96296296296296</v>
      </c>
      <c r="Z985" s="101">
        <f t="shared" si="186"/>
        <v>91.50453635957899</v>
      </c>
      <c r="AA985" s="50">
        <v>82.2968261158439</v>
      </c>
      <c r="AB985" s="47">
        <v>5.4945054945054945</v>
      </c>
      <c r="AC985" s="44">
        <f t="shared" si="187"/>
        <v>63.0962459605093</v>
      </c>
      <c r="AD985" s="85">
        <v>55.499999999999936</v>
      </c>
      <c r="AE985" s="91">
        <f t="shared" si="188"/>
        <v>55.499999999999936</v>
      </c>
      <c r="AF985" s="88">
        <v>50</v>
      </c>
      <c r="AG985" s="80">
        <v>100</v>
      </c>
      <c r="AH985" s="92">
        <f t="shared" si="189"/>
        <v>66.66666666666666</v>
      </c>
      <c r="AI985" s="37">
        <f t="shared" si="190"/>
        <v>61.784664512271604</v>
      </c>
      <c r="AJ985" s="38">
        <f t="shared" si="191"/>
        <v>76.16304319484664</v>
      </c>
    </row>
    <row r="986" spans="1:36" ht="15">
      <c r="A986" s="17">
        <v>150</v>
      </c>
      <c r="B986" s="18">
        <v>73449</v>
      </c>
      <c r="C986" s="19" t="s">
        <v>32</v>
      </c>
      <c r="D986" s="19" t="s">
        <v>102</v>
      </c>
      <c r="E986" s="20">
        <v>5</v>
      </c>
      <c r="F986" s="48">
        <v>75.55000000000001</v>
      </c>
      <c r="G986" s="49">
        <v>92.1978021978022</v>
      </c>
      <c r="H986" s="44">
        <f t="shared" si="180"/>
        <v>81.0992673992674</v>
      </c>
      <c r="I986" s="104">
        <v>64.00000000000001</v>
      </c>
      <c r="J986" s="103">
        <f t="shared" si="181"/>
        <v>64.00000000000001</v>
      </c>
      <c r="K986" s="36">
        <f t="shared" si="182"/>
        <v>74.25956043956046</v>
      </c>
      <c r="L986" s="64">
        <v>70.41522491349481</v>
      </c>
      <c r="M986" s="65">
        <v>100</v>
      </c>
      <c r="N986" s="90">
        <f t="shared" si="183"/>
        <v>77.13903743315508</v>
      </c>
      <c r="O986" s="66">
        <v>84.20925573619279</v>
      </c>
      <c r="P986" s="57">
        <v>100</v>
      </c>
      <c r="Q986" s="67">
        <v>91.78557655225607</v>
      </c>
      <c r="R986" s="68">
        <v>100</v>
      </c>
      <c r="S986" s="44">
        <f t="shared" si="184"/>
        <v>93.99870807211222</v>
      </c>
      <c r="T986" s="64">
        <v>97.91666666666666</v>
      </c>
      <c r="U986" s="57">
        <v>79.29752066115702</v>
      </c>
      <c r="V986" s="57">
        <v>100</v>
      </c>
      <c r="W986" s="56" t="s">
        <v>1</v>
      </c>
      <c r="X986" s="56" t="s">
        <v>1</v>
      </c>
      <c r="Y986" s="90">
        <f t="shared" si="185"/>
        <v>92.40472910927456</v>
      </c>
      <c r="Z986" s="101">
        <f t="shared" si="186"/>
        <v>86.19789803989005</v>
      </c>
      <c r="AA986" s="50">
        <v>94.8252768700073</v>
      </c>
      <c r="AB986" s="47">
        <v>5.263157894736842</v>
      </c>
      <c r="AC986" s="44">
        <f t="shared" si="187"/>
        <v>72.43474712618968</v>
      </c>
      <c r="AD986" s="85">
        <v>66.40000000000003</v>
      </c>
      <c r="AE986" s="91">
        <f t="shared" si="188"/>
        <v>66.40000000000003</v>
      </c>
      <c r="AF986" s="88">
        <v>25</v>
      </c>
      <c r="AG986" s="80">
        <v>100</v>
      </c>
      <c r="AH986" s="92">
        <f t="shared" si="189"/>
        <v>49.99999999999999</v>
      </c>
      <c r="AI986" s="37">
        <f t="shared" si="190"/>
        <v>66.3385318006345</v>
      </c>
      <c r="AJ986" s="38">
        <f t="shared" si="191"/>
        <v>77.85242064804746</v>
      </c>
    </row>
    <row r="987" spans="1:36" ht="15">
      <c r="A987" s="17">
        <v>728</v>
      </c>
      <c r="B987" s="18">
        <v>73461</v>
      </c>
      <c r="C987" s="19" t="s">
        <v>32</v>
      </c>
      <c r="D987" s="19" t="s">
        <v>626</v>
      </c>
      <c r="E987" s="20">
        <v>6</v>
      </c>
      <c r="F987" s="48">
        <v>49.7</v>
      </c>
      <c r="G987" s="49">
        <v>71.82844932844932</v>
      </c>
      <c r="H987" s="44">
        <f t="shared" si="180"/>
        <v>57.07614977614978</v>
      </c>
      <c r="I987" s="104">
        <v>15.000000000000002</v>
      </c>
      <c r="J987" s="103">
        <f t="shared" si="181"/>
        <v>15.000000000000002</v>
      </c>
      <c r="K987" s="36">
        <f t="shared" si="182"/>
        <v>40.24568986568986</v>
      </c>
      <c r="L987" s="64">
        <v>55.90062111801242</v>
      </c>
      <c r="M987" s="65">
        <v>100</v>
      </c>
      <c r="N987" s="90">
        <f t="shared" si="183"/>
        <v>65.92320722755505</v>
      </c>
      <c r="O987" s="66">
        <v>83.57563025210084</v>
      </c>
      <c r="P987" s="57">
        <v>90.3297083</v>
      </c>
      <c r="Q987" s="67">
        <v>86.91230655858512</v>
      </c>
      <c r="R987" s="68">
        <v>100</v>
      </c>
      <c r="S987" s="44">
        <f t="shared" si="184"/>
        <v>90.20441127767148</v>
      </c>
      <c r="T987" s="64">
        <v>97.5</v>
      </c>
      <c r="U987" s="57">
        <v>63.74999999999999</v>
      </c>
      <c r="V987" s="57">
        <v>100</v>
      </c>
      <c r="W987" s="56" t="s">
        <v>1</v>
      </c>
      <c r="X987" s="56" t="s">
        <v>1</v>
      </c>
      <c r="Y987" s="90">
        <f t="shared" si="185"/>
        <v>87.08333333333333</v>
      </c>
      <c r="Z987" s="101">
        <f t="shared" si="186"/>
        <v>78.7716227889791</v>
      </c>
      <c r="AA987" s="50">
        <v>47.4822226426772</v>
      </c>
      <c r="AB987" s="47">
        <v>5.4945054945054945</v>
      </c>
      <c r="AC987" s="44">
        <f t="shared" si="187"/>
        <v>36.985293355634276</v>
      </c>
      <c r="AD987" s="85">
        <v>64.89999999999996</v>
      </c>
      <c r="AE987" s="91">
        <f t="shared" si="188"/>
        <v>64.89999999999996</v>
      </c>
      <c r="AF987" s="88">
        <v>71.875</v>
      </c>
      <c r="AG987" s="80">
        <v>100</v>
      </c>
      <c r="AH987" s="92">
        <f t="shared" si="189"/>
        <v>81.25</v>
      </c>
      <c r="AI987" s="37">
        <f t="shared" si="190"/>
        <v>53.28215645633827</v>
      </c>
      <c r="AJ987" s="38">
        <f t="shared" si="191"/>
        <v>63.41959630452901</v>
      </c>
    </row>
    <row r="988" spans="1:36" ht="15">
      <c r="A988" s="17">
        <v>976</v>
      </c>
      <c r="B988" s="18">
        <v>73483</v>
      </c>
      <c r="C988" s="19" t="s">
        <v>32</v>
      </c>
      <c r="D988" s="19" t="s">
        <v>803</v>
      </c>
      <c r="E988" s="20">
        <v>6</v>
      </c>
      <c r="F988" s="48">
        <v>77.60000000000001</v>
      </c>
      <c r="G988" s="49">
        <v>85.74023199023199</v>
      </c>
      <c r="H988" s="44">
        <f t="shared" si="180"/>
        <v>80.31341066341066</v>
      </c>
      <c r="I988" s="104">
        <v>5</v>
      </c>
      <c r="J988" s="103">
        <f t="shared" si="181"/>
        <v>5</v>
      </c>
      <c r="K988" s="36">
        <f t="shared" si="182"/>
        <v>50.188046398046396</v>
      </c>
      <c r="L988" s="64">
        <v>50.80385852090033</v>
      </c>
      <c r="M988" s="65">
        <v>0</v>
      </c>
      <c r="N988" s="90">
        <f t="shared" si="183"/>
        <v>39.25752703887753</v>
      </c>
      <c r="O988" s="66">
        <v>91.09669069177714</v>
      </c>
      <c r="P988" s="57">
        <v>98.41240805</v>
      </c>
      <c r="Q988" s="67">
        <v>25.82187686790197</v>
      </c>
      <c r="R988" s="68" t="s">
        <v>1</v>
      </c>
      <c r="S988" s="44">
        <f t="shared" si="184"/>
        <v>71.73213124997436</v>
      </c>
      <c r="T988" s="64">
        <v>95</v>
      </c>
      <c r="U988" s="57">
        <v>84.7</v>
      </c>
      <c r="V988" s="57">
        <v>100</v>
      </c>
      <c r="W988" s="56" t="s">
        <v>1</v>
      </c>
      <c r="X988" s="56" t="s">
        <v>1</v>
      </c>
      <c r="Y988" s="90">
        <f t="shared" si="185"/>
        <v>93.23333333333332</v>
      </c>
      <c r="Z988" s="101">
        <f t="shared" si="186"/>
        <v>62.6035938970979</v>
      </c>
      <c r="AA988" s="50">
        <v>0</v>
      </c>
      <c r="AB988" s="47">
        <v>12.087912087912088</v>
      </c>
      <c r="AC988" s="44">
        <f t="shared" si="187"/>
        <v>3.021978021978022</v>
      </c>
      <c r="AD988" s="85">
        <v>61.99999999999995</v>
      </c>
      <c r="AE988" s="91">
        <f t="shared" si="188"/>
        <v>61.99999999999995</v>
      </c>
      <c r="AF988" s="88">
        <v>40.625</v>
      </c>
      <c r="AG988" s="80">
        <v>100</v>
      </c>
      <c r="AH988" s="92">
        <f t="shared" si="189"/>
        <v>60.41666666666666</v>
      </c>
      <c r="AI988" s="37">
        <f t="shared" si="190"/>
        <v>30.228388278388266</v>
      </c>
      <c r="AJ988" s="38">
        <f t="shared" si="191"/>
        <v>50.407922711674715</v>
      </c>
    </row>
    <row r="989" spans="1:36" ht="15">
      <c r="A989" s="17">
        <v>438</v>
      </c>
      <c r="B989" s="18">
        <v>73504</v>
      </c>
      <c r="C989" s="19" t="s">
        <v>32</v>
      </c>
      <c r="D989" s="19" t="s">
        <v>272</v>
      </c>
      <c r="E989" s="20">
        <v>6</v>
      </c>
      <c r="F989" s="48">
        <v>67.60000000000001</v>
      </c>
      <c r="G989" s="49">
        <v>77.9451566951567</v>
      </c>
      <c r="H989" s="44">
        <f t="shared" si="180"/>
        <v>71.04838556505223</v>
      </c>
      <c r="I989" s="104">
        <v>10</v>
      </c>
      <c r="J989" s="103">
        <f t="shared" si="181"/>
        <v>10</v>
      </c>
      <c r="K989" s="36">
        <f t="shared" si="182"/>
        <v>46.629031339031336</v>
      </c>
      <c r="L989" s="64">
        <v>83.64485981308411</v>
      </c>
      <c r="M989" s="65">
        <v>100</v>
      </c>
      <c r="N989" s="90">
        <f t="shared" si="183"/>
        <v>87.36193712829225</v>
      </c>
      <c r="O989" s="66">
        <v>95.56986093003043</v>
      </c>
      <c r="P989" s="57">
        <v>95.1001689</v>
      </c>
      <c r="Q989" s="67">
        <v>40.10948905109489</v>
      </c>
      <c r="R989" s="68" t="s">
        <v>1</v>
      </c>
      <c r="S989" s="44">
        <f t="shared" si="184"/>
        <v>76.87842722727487</v>
      </c>
      <c r="T989" s="64">
        <v>98.47222222222221</v>
      </c>
      <c r="U989" s="57">
        <v>73.75</v>
      </c>
      <c r="V989" s="57">
        <v>100</v>
      </c>
      <c r="W989" s="56" t="s">
        <v>1</v>
      </c>
      <c r="X989" s="56" t="s">
        <v>1</v>
      </c>
      <c r="Y989" s="90">
        <f t="shared" si="185"/>
        <v>90.74074074074073</v>
      </c>
      <c r="Z989" s="101">
        <f t="shared" si="186"/>
        <v>84.81812682695433</v>
      </c>
      <c r="AA989" s="50">
        <v>93.7814452214452</v>
      </c>
      <c r="AB989" s="47">
        <v>5.4945054945054945</v>
      </c>
      <c r="AC989" s="44">
        <f t="shared" si="187"/>
        <v>71.70971028971027</v>
      </c>
      <c r="AD989" s="85">
        <v>52.49999999999993</v>
      </c>
      <c r="AE989" s="91">
        <f t="shared" si="188"/>
        <v>52.49999999999993</v>
      </c>
      <c r="AF989" s="88">
        <v>25</v>
      </c>
      <c r="AG989" s="80">
        <v>100</v>
      </c>
      <c r="AH989" s="92">
        <f t="shared" si="189"/>
        <v>49.99999999999999</v>
      </c>
      <c r="AI989" s="37">
        <f t="shared" si="190"/>
        <v>62.24517882117879</v>
      </c>
      <c r="AJ989" s="38">
        <f t="shared" si="191"/>
        <v>70.40842332763707</v>
      </c>
    </row>
    <row r="990" spans="1:36" ht="15">
      <c r="A990" s="17">
        <v>826</v>
      </c>
      <c r="B990" s="18">
        <v>73520</v>
      </c>
      <c r="C990" s="19" t="s">
        <v>32</v>
      </c>
      <c r="D990" s="19" t="s">
        <v>1005</v>
      </c>
      <c r="E990" s="20">
        <v>6</v>
      </c>
      <c r="F990" s="48">
        <v>68.95</v>
      </c>
      <c r="G990" s="49">
        <v>87.03449328449328</v>
      </c>
      <c r="H990" s="44">
        <f t="shared" si="180"/>
        <v>74.97816442816443</v>
      </c>
      <c r="I990" s="104">
        <v>5</v>
      </c>
      <c r="J990" s="103">
        <f t="shared" si="181"/>
        <v>5</v>
      </c>
      <c r="K990" s="36">
        <f t="shared" si="182"/>
        <v>46.98689865689866</v>
      </c>
      <c r="L990" s="64">
        <v>0</v>
      </c>
      <c r="M990" s="65">
        <v>100</v>
      </c>
      <c r="N990" s="90">
        <f t="shared" si="183"/>
        <v>22.727272727272727</v>
      </c>
      <c r="O990" s="66">
        <v>95.13157894736841</v>
      </c>
      <c r="P990" s="57">
        <v>98.06271335000001</v>
      </c>
      <c r="Q990" s="67">
        <v>68.63323500491643</v>
      </c>
      <c r="R990" s="68">
        <v>100</v>
      </c>
      <c r="S990" s="44">
        <f t="shared" si="184"/>
        <v>90.4568818255712</v>
      </c>
      <c r="T990" s="64">
        <v>88.47222222222221</v>
      </c>
      <c r="U990" s="57">
        <v>75</v>
      </c>
      <c r="V990" s="57">
        <v>100</v>
      </c>
      <c r="W990" s="56" t="s">
        <v>1</v>
      </c>
      <c r="X990" s="56" t="s">
        <v>1</v>
      </c>
      <c r="Y990" s="90">
        <f t="shared" si="185"/>
        <v>87.82407407407406</v>
      </c>
      <c r="Z990" s="101">
        <f t="shared" si="186"/>
        <v>60.023979961960556</v>
      </c>
      <c r="AA990" s="50">
        <v>83.1386217948718</v>
      </c>
      <c r="AB990" s="47">
        <v>5.4945054945054945</v>
      </c>
      <c r="AC990" s="44">
        <f t="shared" si="187"/>
        <v>63.72759271978022</v>
      </c>
      <c r="AD990" s="85">
        <v>73.19999999999999</v>
      </c>
      <c r="AE990" s="91">
        <f t="shared" si="188"/>
        <v>73.19999999999999</v>
      </c>
      <c r="AF990" s="88">
        <v>53.125</v>
      </c>
      <c r="AG990" s="80">
        <v>100</v>
      </c>
      <c r="AH990" s="92">
        <f t="shared" si="189"/>
        <v>68.75</v>
      </c>
      <c r="AI990" s="37">
        <f t="shared" si="190"/>
        <v>67.25804945054944</v>
      </c>
      <c r="AJ990" s="38">
        <f t="shared" si="191"/>
        <v>59.58678454752484</v>
      </c>
    </row>
    <row r="991" spans="1:36" ht="15">
      <c r="A991" s="17">
        <v>785</v>
      </c>
      <c r="B991" s="18">
        <v>73547</v>
      </c>
      <c r="C991" s="19" t="s">
        <v>32</v>
      </c>
      <c r="D991" s="19" t="s">
        <v>571</v>
      </c>
      <c r="E991" s="20">
        <v>6</v>
      </c>
      <c r="F991" s="48">
        <v>44.099999999999994</v>
      </c>
      <c r="G991" s="49">
        <v>70.21469271469272</v>
      </c>
      <c r="H991" s="44">
        <f t="shared" si="180"/>
        <v>52.80489757156423</v>
      </c>
      <c r="I991" s="104">
        <v>15.000000000000002</v>
      </c>
      <c r="J991" s="103">
        <f t="shared" si="181"/>
        <v>15.000000000000002</v>
      </c>
      <c r="K991" s="36">
        <f t="shared" si="182"/>
        <v>37.68293854293854</v>
      </c>
      <c r="L991" s="64">
        <v>63.90532544378698</v>
      </c>
      <c r="M991" s="65">
        <v>100</v>
      </c>
      <c r="N991" s="90">
        <f t="shared" si="183"/>
        <v>72.10866057019902</v>
      </c>
      <c r="O991" s="66">
        <v>94.13793103448276</v>
      </c>
      <c r="P991" s="57">
        <v>99.26109584999999</v>
      </c>
      <c r="Q991" s="67">
        <v>37.251512532411404</v>
      </c>
      <c r="R991" s="68" t="s">
        <v>1</v>
      </c>
      <c r="S991" s="44">
        <f t="shared" si="184"/>
        <v>76.83546094325287</v>
      </c>
      <c r="T991" s="64">
        <v>88.33333333333333</v>
      </c>
      <c r="U991" s="57">
        <v>77.85714285714286</v>
      </c>
      <c r="V991" s="57">
        <v>92.59259259259261</v>
      </c>
      <c r="W991" s="56" t="s">
        <v>1</v>
      </c>
      <c r="X991" s="56" t="s">
        <v>1</v>
      </c>
      <c r="Y991" s="90">
        <f t="shared" si="185"/>
        <v>86.2610229276896</v>
      </c>
      <c r="Z991" s="101">
        <f t="shared" si="186"/>
        <v>77.017803655374</v>
      </c>
      <c r="AA991" s="50">
        <v>58.1896554017877</v>
      </c>
      <c r="AB991" s="47">
        <v>0</v>
      </c>
      <c r="AC991" s="44">
        <f t="shared" si="187"/>
        <v>43.642241551340774</v>
      </c>
      <c r="AD991" s="85">
        <v>45.799999999999926</v>
      </c>
      <c r="AE991" s="91">
        <f t="shared" si="188"/>
        <v>45.799999999999926</v>
      </c>
      <c r="AF991" s="88">
        <v>62.5</v>
      </c>
      <c r="AG991" s="80">
        <v>100</v>
      </c>
      <c r="AH991" s="92">
        <f t="shared" si="189"/>
        <v>75</v>
      </c>
      <c r="AI991" s="37">
        <f t="shared" si="190"/>
        <v>50.48919549404839</v>
      </c>
      <c r="AJ991" s="38">
        <f t="shared" si="191"/>
        <v>61.19224818448922</v>
      </c>
    </row>
    <row r="992" spans="1:36" ht="15">
      <c r="A992" s="17">
        <v>959</v>
      </c>
      <c r="B992" s="18">
        <v>73555</v>
      </c>
      <c r="C992" s="19" t="s">
        <v>32</v>
      </c>
      <c r="D992" s="19" t="s">
        <v>848</v>
      </c>
      <c r="E992" s="20">
        <v>6</v>
      </c>
      <c r="F992" s="48">
        <v>57.05</v>
      </c>
      <c r="G992" s="49">
        <v>89.42765567765566</v>
      </c>
      <c r="H992" s="44">
        <f t="shared" si="180"/>
        <v>67.84255189255188</v>
      </c>
      <c r="I992" s="104">
        <v>10</v>
      </c>
      <c r="J992" s="103">
        <f t="shared" si="181"/>
        <v>10</v>
      </c>
      <c r="K992" s="36">
        <f t="shared" si="182"/>
        <v>44.705531135531125</v>
      </c>
      <c r="L992" s="64">
        <v>21.165644171779142</v>
      </c>
      <c r="M992" s="65">
        <v>100</v>
      </c>
      <c r="N992" s="90">
        <f t="shared" si="183"/>
        <v>39.08254322364752</v>
      </c>
      <c r="O992" s="66">
        <v>80.59736706086869</v>
      </c>
      <c r="P992" s="57">
        <v>99.11745149999999</v>
      </c>
      <c r="Q992" s="67">
        <v>15.139494909427476</v>
      </c>
      <c r="R992" s="68">
        <v>100</v>
      </c>
      <c r="S992" s="44">
        <f t="shared" si="184"/>
        <v>73.71357836757403</v>
      </c>
      <c r="T992" s="64">
        <v>96.25</v>
      </c>
      <c r="U992" s="57">
        <v>87.5</v>
      </c>
      <c r="V992" s="57">
        <v>100</v>
      </c>
      <c r="W992" s="56" t="s">
        <v>1</v>
      </c>
      <c r="X992" s="56" t="s">
        <v>1</v>
      </c>
      <c r="Y992" s="90">
        <f t="shared" si="185"/>
        <v>94.58333333333331</v>
      </c>
      <c r="Z992" s="101">
        <f t="shared" si="186"/>
        <v>63.484664096028595</v>
      </c>
      <c r="AA992" s="50">
        <v>25.1612090527977</v>
      </c>
      <c r="AB992" s="47">
        <v>5.4945054945054945</v>
      </c>
      <c r="AC992" s="44">
        <f t="shared" si="187"/>
        <v>20.24453316322465</v>
      </c>
      <c r="AD992" s="85">
        <v>44.69999999999997</v>
      </c>
      <c r="AE992" s="91">
        <f t="shared" si="188"/>
        <v>44.69999999999997</v>
      </c>
      <c r="AF992" s="88">
        <v>43.75</v>
      </c>
      <c r="AG992" s="80">
        <v>100</v>
      </c>
      <c r="AH992" s="92">
        <f t="shared" si="189"/>
        <v>62.49999999999999</v>
      </c>
      <c r="AI992" s="37">
        <f t="shared" si="190"/>
        <v>35.217084353719805</v>
      </c>
      <c r="AJ992" s="38">
        <f t="shared" si="191"/>
        <v>51.24856358123647</v>
      </c>
    </row>
    <row r="993" spans="1:36" ht="15">
      <c r="A993" s="17">
        <v>813</v>
      </c>
      <c r="B993" s="18">
        <v>73563</v>
      </c>
      <c r="C993" s="19" t="s">
        <v>32</v>
      </c>
      <c r="D993" s="19" t="s">
        <v>539</v>
      </c>
      <c r="E993" s="20">
        <v>6</v>
      </c>
      <c r="F993" s="48">
        <v>60.050000000000004</v>
      </c>
      <c r="G993" s="49">
        <v>96.88034188034187</v>
      </c>
      <c r="H993" s="44">
        <f t="shared" si="180"/>
        <v>72.32678062678062</v>
      </c>
      <c r="I993" s="104">
        <v>15.000000000000002</v>
      </c>
      <c r="J993" s="103">
        <f t="shared" si="181"/>
        <v>15.000000000000002</v>
      </c>
      <c r="K993" s="36">
        <f t="shared" si="182"/>
        <v>49.39606837606837</v>
      </c>
      <c r="L993" s="64">
        <v>42.38683127572016</v>
      </c>
      <c r="M993" s="65">
        <v>100</v>
      </c>
      <c r="N993" s="90">
        <f t="shared" si="183"/>
        <v>55.48073325851103</v>
      </c>
      <c r="O993" s="66">
        <v>94.92424242424244</v>
      </c>
      <c r="P993" s="57">
        <v>98.59924955</v>
      </c>
      <c r="Q993" s="67">
        <v>61.40677335318199</v>
      </c>
      <c r="R993" s="68">
        <v>100</v>
      </c>
      <c r="S993" s="44">
        <f t="shared" si="184"/>
        <v>88.7325663318561</v>
      </c>
      <c r="T993" s="64">
        <v>97.22222222222221</v>
      </c>
      <c r="U993" s="65">
        <v>96.81818181818181</v>
      </c>
      <c r="V993" s="57">
        <v>100</v>
      </c>
      <c r="W993" s="56" t="s">
        <v>1</v>
      </c>
      <c r="X993" s="56" t="s">
        <v>1</v>
      </c>
      <c r="Y993" s="90">
        <f t="shared" si="185"/>
        <v>98.013468013468</v>
      </c>
      <c r="Z993" s="101">
        <f t="shared" si="186"/>
        <v>76.32917618317113</v>
      </c>
      <c r="AA993" s="50">
        <v>0</v>
      </c>
      <c r="AB993" s="47">
        <v>5.4945054945054945</v>
      </c>
      <c r="AC993" s="44">
        <f t="shared" si="187"/>
        <v>1.3736263736263736</v>
      </c>
      <c r="AD993" s="85">
        <v>84.30000000000004</v>
      </c>
      <c r="AE993" s="91">
        <f t="shared" si="188"/>
        <v>84.30000000000004</v>
      </c>
      <c r="AF993" s="88">
        <v>78.125</v>
      </c>
      <c r="AG993" s="80">
        <v>100</v>
      </c>
      <c r="AH993" s="92">
        <f t="shared" si="189"/>
        <v>85.41666666666666</v>
      </c>
      <c r="AI993" s="37">
        <f t="shared" si="190"/>
        <v>40.29593406593408</v>
      </c>
      <c r="AJ993" s="38">
        <f t="shared" si="191"/>
        <v>60.13258198657947</v>
      </c>
    </row>
    <row r="994" spans="1:36" ht="15">
      <c r="A994" s="17">
        <v>119</v>
      </c>
      <c r="B994" s="18">
        <v>73585</v>
      </c>
      <c r="C994" s="19" t="s">
        <v>32</v>
      </c>
      <c r="D994" s="19" t="s">
        <v>33</v>
      </c>
      <c r="E994" s="20">
        <v>6</v>
      </c>
      <c r="F994" s="48">
        <v>98.55000000000001</v>
      </c>
      <c r="G994" s="49">
        <v>95.491452991453</v>
      </c>
      <c r="H994" s="44">
        <f t="shared" si="180"/>
        <v>97.53048433048434</v>
      </c>
      <c r="I994" s="104">
        <v>26</v>
      </c>
      <c r="J994" s="103">
        <f t="shared" si="181"/>
        <v>26</v>
      </c>
      <c r="K994" s="36">
        <f t="shared" si="182"/>
        <v>68.91829059829061</v>
      </c>
      <c r="L994" s="64">
        <v>94.18960244648318</v>
      </c>
      <c r="M994" s="65">
        <v>100</v>
      </c>
      <c r="N994" s="90">
        <f t="shared" si="183"/>
        <v>95.51014734500973</v>
      </c>
      <c r="O994" s="66">
        <v>97.06399437412095</v>
      </c>
      <c r="P994" s="57">
        <v>98.87819094999999</v>
      </c>
      <c r="Q994" s="67">
        <v>44.642857142857146</v>
      </c>
      <c r="R994" s="68" t="s">
        <v>1</v>
      </c>
      <c r="S994" s="44">
        <f t="shared" si="184"/>
        <v>80.14489227181208</v>
      </c>
      <c r="T994" s="64">
        <v>99.30555555555554</v>
      </c>
      <c r="U994" s="57">
        <v>88.99512987012986</v>
      </c>
      <c r="V994" s="57">
        <v>100</v>
      </c>
      <c r="W994" s="56" t="s">
        <v>1</v>
      </c>
      <c r="X994" s="56" t="s">
        <v>1</v>
      </c>
      <c r="Y994" s="90">
        <f t="shared" si="185"/>
        <v>96.10022847522846</v>
      </c>
      <c r="Z994" s="101">
        <f t="shared" si="186"/>
        <v>90.73488519283897</v>
      </c>
      <c r="AA994" s="50">
        <v>90.5224582940869</v>
      </c>
      <c r="AB994" s="47">
        <v>7.6923076923076925</v>
      </c>
      <c r="AC994" s="44">
        <f t="shared" si="187"/>
        <v>69.8149206436421</v>
      </c>
      <c r="AD994" s="85">
        <v>54.39999999999997</v>
      </c>
      <c r="AE994" s="91">
        <f t="shared" si="188"/>
        <v>54.39999999999997</v>
      </c>
      <c r="AF994" s="88">
        <v>56.25</v>
      </c>
      <c r="AG994" s="80">
        <v>100</v>
      </c>
      <c r="AH994" s="92">
        <f t="shared" si="189"/>
        <v>70.83333333333333</v>
      </c>
      <c r="AI994" s="37">
        <f t="shared" si="190"/>
        <v>65.90795767660912</v>
      </c>
      <c r="AJ994" s="38">
        <f t="shared" si="191"/>
        <v>78.92348801906034</v>
      </c>
    </row>
    <row r="995" spans="1:36" ht="15">
      <c r="A995" s="17">
        <v>189</v>
      </c>
      <c r="B995" s="18">
        <v>73616</v>
      </c>
      <c r="C995" s="19" t="s">
        <v>32</v>
      </c>
      <c r="D995" s="19" t="s">
        <v>535</v>
      </c>
      <c r="E995" s="20">
        <v>6</v>
      </c>
      <c r="F995" s="48">
        <v>93.95</v>
      </c>
      <c r="G995" s="49">
        <v>0</v>
      </c>
      <c r="H995" s="44">
        <f t="shared" si="180"/>
        <v>62.63333333333333</v>
      </c>
      <c r="I995" s="104">
        <v>32</v>
      </c>
      <c r="J995" s="103">
        <f t="shared" si="181"/>
        <v>32</v>
      </c>
      <c r="K995" s="36">
        <f t="shared" si="182"/>
        <v>50.379999999999995</v>
      </c>
      <c r="L995" s="64">
        <v>95.5193482688391</v>
      </c>
      <c r="M995" s="65">
        <v>100</v>
      </c>
      <c r="N995" s="90">
        <f t="shared" si="183"/>
        <v>96.5376782077393</v>
      </c>
      <c r="O995" s="66">
        <v>76.7631824697042</v>
      </c>
      <c r="P995" s="57">
        <v>99.14050365</v>
      </c>
      <c r="Q995" s="67">
        <v>86.36538461538461</v>
      </c>
      <c r="R995" s="68" t="s">
        <v>1</v>
      </c>
      <c r="S995" s="44">
        <f t="shared" si="184"/>
        <v>87.36838418862646</v>
      </c>
      <c r="T995" s="64">
        <v>82.5</v>
      </c>
      <c r="U995" s="57">
        <v>80.23809523809523</v>
      </c>
      <c r="V995" s="57">
        <v>100</v>
      </c>
      <c r="W995" s="56" t="s">
        <v>1</v>
      </c>
      <c r="X995" s="56" t="s">
        <v>1</v>
      </c>
      <c r="Y995" s="90">
        <f t="shared" si="185"/>
        <v>87.57936507936506</v>
      </c>
      <c r="Z995" s="101">
        <f t="shared" si="186"/>
        <v>91.45350897081337</v>
      </c>
      <c r="AA995" s="50">
        <v>90.5224582940869</v>
      </c>
      <c r="AB995" s="47">
        <v>6.521739130434782</v>
      </c>
      <c r="AC995" s="44">
        <f t="shared" si="187"/>
        <v>69.52227850317388</v>
      </c>
      <c r="AD995" s="85">
        <v>72.89999999999998</v>
      </c>
      <c r="AE995" s="91">
        <f t="shared" si="188"/>
        <v>72.89999999999998</v>
      </c>
      <c r="AF995" s="88">
        <v>43.75</v>
      </c>
      <c r="AG995" s="80">
        <v>100</v>
      </c>
      <c r="AH995" s="92">
        <f t="shared" si="189"/>
        <v>62.49999999999999</v>
      </c>
      <c r="AI995" s="37">
        <f t="shared" si="190"/>
        <v>69.01854853502606</v>
      </c>
      <c r="AJ995" s="38">
        <f t="shared" si="191"/>
        <v>76.5083190459145</v>
      </c>
    </row>
    <row r="996" spans="1:36" ht="15">
      <c r="A996" s="17">
        <v>689</v>
      </c>
      <c r="B996" s="18">
        <v>73622</v>
      </c>
      <c r="C996" s="19" t="s">
        <v>32</v>
      </c>
      <c r="D996" s="19" t="s">
        <v>837</v>
      </c>
      <c r="E996" s="20">
        <v>6</v>
      </c>
      <c r="F996" s="48">
        <v>69.90000000000002</v>
      </c>
      <c r="G996" s="49">
        <v>68.90262515262516</v>
      </c>
      <c r="H996" s="44">
        <f t="shared" si="180"/>
        <v>69.56754171754173</v>
      </c>
      <c r="I996" s="104">
        <v>5</v>
      </c>
      <c r="J996" s="103">
        <f t="shared" si="181"/>
        <v>5</v>
      </c>
      <c r="K996" s="36">
        <f t="shared" si="182"/>
        <v>43.740525030525035</v>
      </c>
      <c r="L996" s="64">
        <v>96.17486338797814</v>
      </c>
      <c r="M996" s="65">
        <v>0</v>
      </c>
      <c r="N996" s="90">
        <f t="shared" si="183"/>
        <v>74.31693989071037</v>
      </c>
      <c r="O996" s="66">
        <v>89.52170287241883</v>
      </c>
      <c r="P996" s="57">
        <v>96.41398565</v>
      </c>
      <c r="Q996" s="67">
        <v>56.25353706847764</v>
      </c>
      <c r="R996" s="68">
        <v>100</v>
      </c>
      <c r="S996" s="44">
        <f t="shared" si="184"/>
        <v>85.54730639772413</v>
      </c>
      <c r="T996" s="64">
        <v>92.08333333333334</v>
      </c>
      <c r="U996" s="57">
        <v>70.9090909090909</v>
      </c>
      <c r="V996" s="57">
        <v>100</v>
      </c>
      <c r="W996" s="56" t="s">
        <v>1</v>
      </c>
      <c r="X996" s="56" t="s">
        <v>1</v>
      </c>
      <c r="Y996" s="90">
        <f t="shared" si="185"/>
        <v>87.66414141414141</v>
      </c>
      <c r="Z996" s="101">
        <f t="shared" si="186"/>
        <v>81.11398553857822</v>
      </c>
      <c r="AA996" s="50">
        <v>54.0438561020415</v>
      </c>
      <c r="AB996" s="47">
        <v>7.6923076923076925</v>
      </c>
      <c r="AC996" s="44">
        <f t="shared" si="187"/>
        <v>42.45596899960805</v>
      </c>
      <c r="AD996" s="85">
        <v>46.19999999999997</v>
      </c>
      <c r="AE996" s="91">
        <f t="shared" si="188"/>
        <v>46.19999999999997</v>
      </c>
      <c r="AF996" s="88">
        <v>68.75</v>
      </c>
      <c r="AG996" s="80">
        <v>100</v>
      </c>
      <c r="AH996" s="92">
        <f t="shared" si="189"/>
        <v>79.16666666666666</v>
      </c>
      <c r="AI996" s="37">
        <f t="shared" si="190"/>
        <v>50.79651679979095</v>
      </c>
      <c r="AJ996" s="38">
        <f t="shared" si="191"/>
        <v>64.5440528153314</v>
      </c>
    </row>
    <row r="997" spans="1:36" ht="15">
      <c r="A997" s="17">
        <v>834</v>
      </c>
      <c r="B997" s="18">
        <v>73624</v>
      </c>
      <c r="C997" s="19" t="s">
        <v>32</v>
      </c>
      <c r="D997" s="19" t="s">
        <v>1061</v>
      </c>
      <c r="E997" s="20">
        <v>6</v>
      </c>
      <c r="F997" s="48">
        <v>36.5</v>
      </c>
      <c r="G997" s="49">
        <v>89.65811965811966</v>
      </c>
      <c r="H997" s="44">
        <f t="shared" si="180"/>
        <v>54.21937321937322</v>
      </c>
      <c r="I997" s="104">
        <v>0</v>
      </c>
      <c r="J997" s="103">
        <f t="shared" si="181"/>
        <v>0</v>
      </c>
      <c r="K997" s="36">
        <f t="shared" si="182"/>
        <v>32.531623931623926</v>
      </c>
      <c r="L997" s="64">
        <v>31.29770992366412</v>
      </c>
      <c r="M997" s="65">
        <v>100</v>
      </c>
      <c r="N997" s="90">
        <f t="shared" si="183"/>
        <v>46.911866759195</v>
      </c>
      <c r="O997" s="66">
        <v>98.83457907159716</v>
      </c>
      <c r="P997" s="57">
        <v>98.8582008</v>
      </c>
      <c r="Q997" s="67">
        <v>24.003780122853993</v>
      </c>
      <c r="R997" s="68">
        <v>100</v>
      </c>
      <c r="S997" s="44">
        <f t="shared" si="184"/>
        <v>80.42413999861279</v>
      </c>
      <c r="T997" s="64">
        <v>99.16666666666667</v>
      </c>
      <c r="U997" s="57">
        <v>82.5</v>
      </c>
      <c r="V997" s="57">
        <v>100</v>
      </c>
      <c r="W997" s="56" t="s">
        <v>1</v>
      </c>
      <c r="X997" s="56" t="s">
        <v>1</v>
      </c>
      <c r="Y997" s="90">
        <f t="shared" si="185"/>
        <v>93.88888888888889</v>
      </c>
      <c r="Z997" s="101">
        <f t="shared" si="186"/>
        <v>68.91027950693523</v>
      </c>
      <c r="AA997" s="50">
        <v>74.8868097212985</v>
      </c>
      <c r="AB997" s="47">
        <v>5.4945054945054945</v>
      </c>
      <c r="AC997" s="44">
        <f t="shared" si="187"/>
        <v>57.53873366460025</v>
      </c>
      <c r="AD997" s="85">
        <v>56.69999999999995</v>
      </c>
      <c r="AE997" s="91">
        <f t="shared" si="188"/>
        <v>56.69999999999995</v>
      </c>
      <c r="AF997" s="88">
        <v>62.5</v>
      </c>
      <c r="AG997" s="80">
        <v>100</v>
      </c>
      <c r="AH997" s="92">
        <f t="shared" si="189"/>
        <v>75</v>
      </c>
      <c r="AI997" s="37">
        <f t="shared" si="190"/>
        <v>60.80732462112012</v>
      </c>
      <c r="AJ997" s="38">
        <f t="shared" si="191"/>
        <v>59.20366192612843</v>
      </c>
    </row>
    <row r="998" spans="1:36" ht="15">
      <c r="A998" s="17">
        <v>991</v>
      </c>
      <c r="B998" s="18">
        <v>73671</v>
      </c>
      <c r="C998" s="19" t="s">
        <v>32</v>
      </c>
      <c r="D998" s="19" t="s">
        <v>623</v>
      </c>
      <c r="E998" s="20">
        <v>6</v>
      </c>
      <c r="F998" s="48">
        <v>47.20000000000001</v>
      </c>
      <c r="G998" s="49">
        <v>86.37617012617011</v>
      </c>
      <c r="H998" s="44">
        <f t="shared" si="180"/>
        <v>60.25872337539004</v>
      </c>
      <c r="I998" s="104">
        <v>5</v>
      </c>
      <c r="J998" s="103">
        <f t="shared" si="181"/>
        <v>5</v>
      </c>
      <c r="K998" s="36">
        <f t="shared" si="182"/>
        <v>38.15523402523402</v>
      </c>
      <c r="L998" s="64">
        <v>12.328767123287676</v>
      </c>
      <c r="M998" s="65">
        <v>0</v>
      </c>
      <c r="N998" s="90">
        <f t="shared" si="183"/>
        <v>9.52677459526775</v>
      </c>
      <c r="O998" s="66">
        <v>89.77272727272727</v>
      </c>
      <c r="P998" s="57">
        <v>99.55546559999999</v>
      </c>
      <c r="Q998" s="67">
        <v>15.331944030961594</v>
      </c>
      <c r="R998" s="68" t="s">
        <v>1</v>
      </c>
      <c r="S998" s="44">
        <f t="shared" si="184"/>
        <v>68.17740810604134</v>
      </c>
      <c r="T998" s="64">
        <v>84.44444444444444</v>
      </c>
      <c r="U998" s="57">
        <v>77.5</v>
      </c>
      <c r="V998" s="57">
        <v>100</v>
      </c>
      <c r="W998" s="56" t="s">
        <v>1</v>
      </c>
      <c r="X998" s="56" t="s">
        <v>1</v>
      </c>
      <c r="Y998" s="90">
        <f t="shared" si="185"/>
        <v>87.31481481481481</v>
      </c>
      <c r="Z998" s="101">
        <f t="shared" si="186"/>
        <v>46.96410697140659</v>
      </c>
      <c r="AA998" s="50">
        <v>66.4275550125911</v>
      </c>
      <c r="AB998" s="47">
        <v>5.4945054945054945</v>
      </c>
      <c r="AC998" s="44">
        <f t="shared" si="187"/>
        <v>51.1942926330697</v>
      </c>
      <c r="AD998" s="85">
        <v>71.79999999999997</v>
      </c>
      <c r="AE998" s="91">
        <f t="shared" si="188"/>
        <v>71.79999999999997</v>
      </c>
      <c r="AF998" s="88">
        <v>46.875</v>
      </c>
      <c r="AG998" s="80">
        <v>100</v>
      </c>
      <c r="AH998" s="92">
        <f t="shared" si="189"/>
        <v>64.58333333333333</v>
      </c>
      <c r="AI998" s="37">
        <f t="shared" si="190"/>
        <v>59.366956070970495</v>
      </c>
      <c r="AJ998" s="38">
        <f t="shared" si="191"/>
        <v>48.92318711204125</v>
      </c>
    </row>
    <row r="999" spans="1:36" ht="15">
      <c r="A999" s="17">
        <v>274</v>
      </c>
      <c r="B999" s="18">
        <v>73675</v>
      </c>
      <c r="C999" s="19" t="s">
        <v>32</v>
      </c>
      <c r="D999" s="19" t="s">
        <v>249</v>
      </c>
      <c r="E999" s="20">
        <v>6</v>
      </c>
      <c r="F999" s="48">
        <v>98.30000000000001</v>
      </c>
      <c r="G999" s="49">
        <v>85.23555148555148</v>
      </c>
      <c r="H999" s="44">
        <f t="shared" si="180"/>
        <v>93.94518382851716</v>
      </c>
      <c r="I999" s="104">
        <v>40</v>
      </c>
      <c r="J999" s="103">
        <f t="shared" si="181"/>
        <v>40</v>
      </c>
      <c r="K999" s="36">
        <f t="shared" si="182"/>
        <v>72.36711029711029</v>
      </c>
      <c r="L999" s="64">
        <v>71.84466019417476</v>
      </c>
      <c r="M999" s="65">
        <v>100</v>
      </c>
      <c r="N999" s="90">
        <f t="shared" si="183"/>
        <v>78.24360105913505</v>
      </c>
      <c r="O999" s="66">
        <v>74.52161890397184</v>
      </c>
      <c r="P999" s="57">
        <v>97.43450099999998</v>
      </c>
      <c r="Q999" s="67">
        <v>74.82090740249403</v>
      </c>
      <c r="R999" s="68">
        <v>100</v>
      </c>
      <c r="S999" s="44">
        <f t="shared" si="184"/>
        <v>86.69425682661647</v>
      </c>
      <c r="T999" s="64">
        <v>84.30555555555554</v>
      </c>
      <c r="U999" s="57">
        <v>82.5</v>
      </c>
      <c r="V999" s="57">
        <v>100</v>
      </c>
      <c r="W999" s="56" t="s">
        <v>1</v>
      </c>
      <c r="X999" s="56" t="s">
        <v>1</v>
      </c>
      <c r="Y999" s="90">
        <f t="shared" si="185"/>
        <v>88.93518518518518</v>
      </c>
      <c r="Z999" s="101">
        <f t="shared" si="186"/>
        <v>83.51379109498113</v>
      </c>
      <c r="AA999" s="50">
        <v>76.25076726304</v>
      </c>
      <c r="AB999" s="47">
        <v>21.11111111111111</v>
      </c>
      <c r="AC999" s="44">
        <f t="shared" si="187"/>
        <v>62.46585322505778</v>
      </c>
      <c r="AD999" s="85">
        <v>53.29999999999996</v>
      </c>
      <c r="AE999" s="91">
        <f t="shared" si="188"/>
        <v>53.29999999999996</v>
      </c>
      <c r="AF999" s="88">
        <v>50</v>
      </c>
      <c r="AG999" s="80">
        <v>100</v>
      </c>
      <c r="AH999" s="92">
        <f t="shared" si="189"/>
        <v>66.66666666666666</v>
      </c>
      <c r="AI999" s="37">
        <f t="shared" si="190"/>
        <v>60.86178838669747</v>
      </c>
      <c r="AJ999" s="38">
        <f t="shared" si="191"/>
        <v>74.48885412292186</v>
      </c>
    </row>
    <row r="1000" spans="1:36" ht="15">
      <c r="A1000" s="17">
        <v>315</v>
      </c>
      <c r="B1000" s="18">
        <v>73678</v>
      </c>
      <c r="C1000" s="19" t="s">
        <v>32</v>
      </c>
      <c r="D1000" s="19" t="s">
        <v>189</v>
      </c>
      <c r="E1000" s="20">
        <v>6</v>
      </c>
      <c r="F1000" s="48">
        <v>55.75</v>
      </c>
      <c r="G1000" s="49">
        <v>83.11558811558811</v>
      </c>
      <c r="H1000" s="44">
        <f t="shared" si="180"/>
        <v>64.87186270519604</v>
      </c>
      <c r="I1000" s="104">
        <v>31</v>
      </c>
      <c r="J1000" s="103">
        <f t="shared" si="181"/>
        <v>31</v>
      </c>
      <c r="K1000" s="36">
        <f t="shared" si="182"/>
        <v>51.32311762311762</v>
      </c>
      <c r="L1000" s="64">
        <v>75.36945812807882</v>
      </c>
      <c r="M1000" s="65">
        <v>100</v>
      </c>
      <c r="N1000" s="90">
        <f t="shared" si="183"/>
        <v>80.96730855351545</v>
      </c>
      <c r="O1000" s="66">
        <v>92.28896103896105</v>
      </c>
      <c r="P1000" s="57">
        <v>97.4100187</v>
      </c>
      <c r="Q1000" s="67">
        <v>73.21609739600947</v>
      </c>
      <c r="R1000" s="68" t="s">
        <v>1</v>
      </c>
      <c r="S1000" s="44">
        <f t="shared" si="184"/>
        <v>87.58358507058706</v>
      </c>
      <c r="T1000" s="64">
        <v>85.83333333333334</v>
      </c>
      <c r="U1000" s="57">
        <v>80</v>
      </c>
      <c r="V1000" s="57">
        <v>98.14814814814815</v>
      </c>
      <c r="W1000" s="56" t="s">
        <v>1</v>
      </c>
      <c r="X1000" s="56" t="s">
        <v>1</v>
      </c>
      <c r="Y1000" s="90">
        <f t="shared" si="185"/>
        <v>87.99382716049382</v>
      </c>
      <c r="Z1000" s="101">
        <f t="shared" si="186"/>
        <v>84.77088150465318</v>
      </c>
      <c r="AA1000" s="50">
        <v>90.0641025641026</v>
      </c>
      <c r="AB1000" s="47">
        <v>8.791208791208792</v>
      </c>
      <c r="AC1000" s="44">
        <f t="shared" si="187"/>
        <v>69.74587912087915</v>
      </c>
      <c r="AD1000" s="85">
        <v>64.49999999999999</v>
      </c>
      <c r="AE1000" s="91">
        <f t="shared" si="188"/>
        <v>64.49999999999999</v>
      </c>
      <c r="AF1000" s="88">
        <v>62.5</v>
      </c>
      <c r="AG1000" s="80">
        <v>100</v>
      </c>
      <c r="AH1000" s="92">
        <f t="shared" si="189"/>
        <v>75</v>
      </c>
      <c r="AI1000" s="37">
        <f t="shared" si="190"/>
        <v>69.3978021978022</v>
      </c>
      <c r="AJ1000" s="38">
        <f t="shared" si="191"/>
        <v>73.46940493629077</v>
      </c>
    </row>
    <row r="1001" spans="1:36" ht="15">
      <c r="A1001" s="17">
        <v>1009</v>
      </c>
      <c r="B1001" s="18">
        <v>73686</v>
      </c>
      <c r="C1001" s="19" t="s">
        <v>32</v>
      </c>
      <c r="D1001" s="19" t="s">
        <v>734</v>
      </c>
      <c r="E1001" s="20">
        <v>6</v>
      </c>
      <c r="F1001" s="48">
        <v>57.2</v>
      </c>
      <c r="G1001" s="49">
        <v>87.77726902726903</v>
      </c>
      <c r="H1001" s="44">
        <f t="shared" si="180"/>
        <v>67.39242300908967</v>
      </c>
      <c r="I1001" s="104">
        <v>0</v>
      </c>
      <c r="J1001" s="103">
        <f t="shared" si="181"/>
        <v>0</v>
      </c>
      <c r="K1001" s="36">
        <f t="shared" si="182"/>
        <v>40.4354538054538</v>
      </c>
      <c r="L1001" s="64">
        <v>1.5706806282722474</v>
      </c>
      <c r="M1001" s="65">
        <v>100</v>
      </c>
      <c r="N1001" s="90">
        <f t="shared" si="183"/>
        <v>23.9409804854831</v>
      </c>
      <c r="O1001" s="66">
        <v>59.69082356920885</v>
      </c>
      <c r="P1001" s="57">
        <v>99.03422515</v>
      </c>
      <c r="Q1001" s="67">
        <v>6.0606060606060606</v>
      </c>
      <c r="R1001" s="68">
        <v>100</v>
      </c>
      <c r="S1001" s="44">
        <f t="shared" si="184"/>
        <v>66.19641369495372</v>
      </c>
      <c r="T1001" s="64">
        <v>83.05555555555556</v>
      </c>
      <c r="U1001" s="57">
        <v>51.65760869565217</v>
      </c>
      <c r="V1001" s="57">
        <v>100</v>
      </c>
      <c r="W1001" s="56" t="s">
        <v>1</v>
      </c>
      <c r="X1001" s="56" t="s">
        <v>1</v>
      </c>
      <c r="Y1001" s="90">
        <f t="shared" si="185"/>
        <v>78.23772141706924</v>
      </c>
      <c r="Z1001" s="101">
        <f t="shared" si="186"/>
        <v>50.49393693609437</v>
      </c>
      <c r="AA1001" s="50">
        <v>42.9523332006509</v>
      </c>
      <c r="AB1001" s="47">
        <v>5.4945054945054945</v>
      </c>
      <c r="AC1001" s="44">
        <f t="shared" si="187"/>
        <v>33.58787627411454</v>
      </c>
      <c r="AD1001" s="85">
        <v>62.099999999999994</v>
      </c>
      <c r="AE1001" s="91">
        <f t="shared" si="188"/>
        <v>62.099999999999994</v>
      </c>
      <c r="AF1001" s="88">
        <v>43.75</v>
      </c>
      <c r="AG1001" s="80">
        <v>100</v>
      </c>
      <c r="AH1001" s="92">
        <f t="shared" si="189"/>
        <v>62.49999999999999</v>
      </c>
      <c r="AI1001" s="37">
        <f t="shared" si="190"/>
        <v>46.97353401286109</v>
      </c>
      <c r="AJ1001" s="38">
        <f t="shared" si="191"/>
        <v>47.42611943299627</v>
      </c>
    </row>
    <row r="1002" spans="1:36" ht="15">
      <c r="A1002" s="17">
        <v>1011</v>
      </c>
      <c r="B1002" s="18">
        <v>73770</v>
      </c>
      <c r="C1002" s="19" t="s">
        <v>32</v>
      </c>
      <c r="D1002" s="19" t="s">
        <v>695</v>
      </c>
      <c r="E1002" s="20">
        <v>6</v>
      </c>
      <c r="F1002" s="48">
        <v>67.55</v>
      </c>
      <c r="G1002" s="49">
        <v>79.50854700854701</v>
      </c>
      <c r="H1002" s="44">
        <f t="shared" si="180"/>
        <v>71.53618233618234</v>
      </c>
      <c r="I1002" s="104">
        <v>11</v>
      </c>
      <c r="J1002" s="103">
        <f t="shared" si="181"/>
        <v>11</v>
      </c>
      <c r="K1002" s="36">
        <f t="shared" si="182"/>
        <v>47.3217094017094</v>
      </c>
      <c r="L1002" s="64">
        <v>32.89473684210527</v>
      </c>
      <c r="M1002" s="65">
        <v>100</v>
      </c>
      <c r="N1002" s="90">
        <f t="shared" si="183"/>
        <v>48.14593301435407</v>
      </c>
      <c r="O1002" s="66">
        <v>74.8639851197396</v>
      </c>
      <c r="P1002" s="57">
        <v>98.48631369999998</v>
      </c>
      <c r="Q1002" s="67">
        <v>18.787878787878785</v>
      </c>
      <c r="R1002" s="68" t="s">
        <v>1</v>
      </c>
      <c r="S1002" s="44">
        <f t="shared" si="184"/>
        <v>64.00603041553788</v>
      </c>
      <c r="T1002" s="64">
        <v>98.33333333333334</v>
      </c>
      <c r="U1002" s="57">
        <v>72.5</v>
      </c>
      <c r="V1002" s="57">
        <v>81.94444444444444</v>
      </c>
      <c r="W1002" s="56" t="s">
        <v>1</v>
      </c>
      <c r="X1002" s="56" t="s">
        <v>1</v>
      </c>
      <c r="Y1002" s="90">
        <f t="shared" si="185"/>
        <v>84.25925925925925</v>
      </c>
      <c r="Z1002" s="101">
        <f t="shared" si="186"/>
        <v>61.888362481510136</v>
      </c>
      <c r="AA1002" s="50">
        <v>0</v>
      </c>
      <c r="AB1002" s="47">
        <v>5.4945054945054945</v>
      </c>
      <c r="AC1002" s="44">
        <f t="shared" si="187"/>
        <v>1.3736263736263736</v>
      </c>
      <c r="AD1002" s="85">
        <v>50.59999999999998</v>
      </c>
      <c r="AE1002" s="91">
        <f t="shared" si="188"/>
        <v>50.59999999999998</v>
      </c>
      <c r="AF1002" s="88">
        <v>62.5</v>
      </c>
      <c r="AG1002" s="80">
        <v>0</v>
      </c>
      <c r="AH1002" s="92">
        <f t="shared" si="189"/>
        <v>41.666666666666664</v>
      </c>
      <c r="AI1002" s="37">
        <f t="shared" si="190"/>
        <v>22.55926739926739</v>
      </c>
      <c r="AJ1002" s="38">
        <f t="shared" si="191"/>
        <v>47.17630334087717</v>
      </c>
    </row>
    <row r="1003" spans="1:36" ht="15">
      <c r="A1003" s="17">
        <v>944</v>
      </c>
      <c r="B1003" s="18">
        <v>73854</v>
      </c>
      <c r="C1003" s="19" t="s">
        <v>32</v>
      </c>
      <c r="D1003" s="19" t="s">
        <v>739</v>
      </c>
      <c r="E1003" s="20">
        <v>6</v>
      </c>
      <c r="F1003" s="48">
        <v>0</v>
      </c>
      <c r="G1003" s="49">
        <v>0</v>
      </c>
      <c r="H1003" s="44">
        <f t="shared" si="180"/>
        <v>0</v>
      </c>
      <c r="I1003" s="104">
        <v>5</v>
      </c>
      <c r="J1003" s="103">
        <f t="shared" si="181"/>
        <v>5</v>
      </c>
      <c r="K1003" s="36">
        <f t="shared" si="182"/>
        <v>2</v>
      </c>
      <c r="L1003" s="64">
        <v>83.09859154929578</v>
      </c>
      <c r="M1003" s="65">
        <v>100</v>
      </c>
      <c r="N1003" s="90">
        <f t="shared" si="183"/>
        <v>86.93982074263764</v>
      </c>
      <c r="O1003" s="66">
        <v>100</v>
      </c>
      <c r="P1003" s="57">
        <v>96.6821339</v>
      </c>
      <c r="Q1003" s="67">
        <v>49.96133023975251</v>
      </c>
      <c r="R1003" s="68">
        <v>100</v>
      </c>
      <c r="S1003" s="44">
        <f t="shared" si="184"/>
        <v>86.66086603493812</v>
      </c>
      <c r="T1003" s="64">
        <v>98.61111111111111</v>
      </c>
      <c r="U1003" s="57">
        <v>47.71739130434782</v>
      </c>
      <c r="V1003" s="57">
        <v>100</v>
      </c>
      <c r="W1003" s="56" t="s">
        <v>1</v>
      </c>
      <c r="X1003" s="56" t="s">
        <v>1</v>
      </c>
      <c r="Y1003" s="90">
        <f t="shared" si="185"/>
        <v>82.10950080515298</v>
      </c>
      <c r="Z1003" s="101">
        <f t="shared" si="186"/>
        <v>85.69127845117748</v>
      </c>
      <c r="AA1003" s="50">
        <v>0</v>
      </c>
      <c r="AB1003" s="47">
        <v>3.296703296703297</v>
      </c>
      <c r="AC1003" s="44">
        <f t="shared" si="187"/>
        <v>0.8241758241758242</v>
      </c>
      <c r="AD1003" s="85">
        <v>50.89999999999994</v>
      </c>
      <c r="AE1003" s="91">
        <f t="shared" si="188"/>
        <v>50.89999999999994</v>
      </c>
      <c r="AF1003" s="88">
        <v>65.625</v>
      </c>
      <c r="AG1003" s="80">
        <v>100</v>
      </c>
      <c r="AH1003" s="92">
        <f t="shared" si="189"/>
        <v>77.08333333333333</v>
      </c>
      <c r="AI1003" s="37">
        <f t="shared" si="190"/>
        <v>29.429560439560426</v>
      </c>
      <c r="AJ1003" s="38">
        <f t="shared" si="191"/>
        <v>52.074507357456866</v>
      </c>
    </row>
    <row r="1004" spans="1:36" ht="15">
      <c r="A1004" s="17">
        <v>422</v>
      </c>
      <c r="B1004" s="18">
        <v>73861</v>
      </c>
      <c r="C1004" s="19" t="s">
        <v>32</v>
      </c>
      <c r="D1004" s="19" t="s">
        <v>828</v>
      </c>
      <c r="E1004" s="20">
        <v>6</v>
      </c>
      <c r="F1004" s="48">
        <v>72.4</v>
      </c>
      <c r="G1004" s="49">
        <v>98.42592592592594</v>
      </c>
      <c r="H1004" s="44">
        <f t="shared" si="180"/>
        <v>81.07530864197531</v>
      </c>
      <c r="I1004" s="104">
        <v>25</v>
      </c>
      <c r="J1004" s="103">
        <f t="shared" si="181"/>
        <v>25</v>
      </c>
      <c r="K1004" s="36">
        <f t="shared" si="182"/>
        <v>58.645185185185184</v>
      </c>
      <c r="L1004" s="64">
        <v>54.02843601895735</v>
      </c>
      <c r="M1004" s="65">
        <v>100</v>
      </c>
      <c r="N1004" s="90">
        <f t="shared" si="183"/>
        <v>64.47651874192158</v>
      </c>
      <c r="O1004" s="66">
        <v>99.84076433121018</v>
      </c>
      <c r="P1004" s="57">
        <v>98.81454344999999</v>
      </c>
      <c r="Q1004" s="67">
        <v>44.71071550838754</v>
      </c>
      <c r="R1004" s="68">
        <v>100</v>
      </c>
      <c r="S1004" s="44">
        <f t="shared" si="184"/>
        <v>85.84150582239943</v>
      </c>
      <c r="T1004" s="64">
        <v>94.02777777777777</v>
      </c>
      <c r="U1004" s="57">
        <v>96.55279503105591</v>
      </c>
      <c r="V1004" s="57">
        <v>87.03703703703705</v>
      </c>
      <c r="W1004" s="56" t="s">
        <v>1</v>
      </c>
      <c r="X1004" s="56" t="s">
        <v>1</v>
      </c>
      <c r="Y1004" s="90">
        <f t="shared" si="185"/>
        <v>92.5392032819569</v>
      </c>
      <c r="Z1004" s="101">
        <f t="shared" si="186"/>
        <v>78.04835889728297</v>
      </c>
      <c r="AA1004" s="50">
        <v>76.4666341182627</v>
      </c>
      <c r="AB1004" s="47">
        <v>5.4945054945054945</v>
      </c>
      <c r="AC1004" s="44">
        <f t="shared" si="187"/>
        <v>58.7236019623234</v>
      </c>
      <c r="AD1004" s="85">
        <v>65.19999999999997</v>
      </c>
      <c r="AE1004" s="91">
        <f t="shared" si="188"/>
        <v>65.19999999999997</v>
      </c>
      <c r="AF1004" s="88">
        <v>84.375</v>
      </c>
      <c r="AG1004" s="80">
        <v>100</v>
      </c>
      <c r="AH1004" s="92">
        <f t="shared" si="189"/>
        <v>89.58333333333333</v>
      </c>
      <c r="AI1004" s="37">
        <f t="shared" si="190"/>
        <v>66.62258771323914</v>
      </c>
      <c r="AJ1004" s="38">
        <f t="shared" si="191"/>
        <v>70.73999279965027</v>
      </c>
    </row>
    <row r="1005" spans="1:36" ht="15">
      <c r="A1005" s="17">
        <v>339</v>
      </c>
      <c r="B1005" s="18">
        <v>73870</v>
      </c>
      <c r="C1005" s="19" t="s">
        <v>32</v>
      </c>
      <c r="D1005" s="19" t="s">
        <v>552</v>
      </c>
      <c r="E1005" s="20">
        <v>6</v>
      </c>
      <c r="F1005" s="48">
        <v>83.2</v>
      </c>
      <c r="G1005" s="49">
        <v>92.00702075702075</v>
      </c>
      <c r="H1005" s="44">
        <f t="shared" si="180"/>
        <v>86.13567358567359</v>
      </c>
      <c r="I1005" s="104">
        <v>25</v>
      </c>
      <c r="J1005" s="103">
        <f t="shared" si="181"/>
        <v>25</v>
      </c>
      <c r="K1005" s="36">
        <f t="shared" si="182"/>
        <v>61.68140415140415</v>
      </c>
      <c r="L1005" s="64">
        <v>82.25806451612902</v>
      </c>
      <c r="M1005" s="65">
        <v>100</v>
      </c>
      <c r="N1005" s="90">
        <f t="shared" si="183"/>
        <v>86.29032258064515</v>
      </c>
      <c r="O1005" s="66">
        <v>95.29671717171718</v>
      </c>
      <c r="P1005" s="57">
        <v>99.8265764</v>
      </c>
      <c r="Q1005" s="67">
        <v>60.965121834687054</v>
      </c>
      <c r="R1005" s="68">
        <v>100</v>
      </c>
      <c r="S1005" s="44">
        <f t="shared" si="184"/>
        <v>89.02210385160106</v>
      </c>
      <c r="T1005" s="64">
        <v>76.52777777777779</v>
      </c>
      <c r="U1005" s="57">
        <v>57.49999999999999</v>
      </c>
      <c r="V1005" s="57">
        <v>88.88888888888887</v>
      </c>
      <c r="W1005" s="56" t="s">
        <v>1</v>
      </c>
      <c r="X1005" s="56" t="s">
        <v>1</v>
      </c>
      <c r="Y1005" s="90">
        <f t="shared" si="185"/>
        <v>74.30555555555554</v>
      </c>
      <c r="Z1005" s="101">
        <f t="shared" si="186"/>
        <v>84.28814850132953</v>
      </c>
      <c r="AA1005" s="50">
        <v>77.3012345633443</v>
      </c>
      <c r="AB1005" s="47">
        <v>5.4945054945054945</v>
      </c>
      <c r="AC1005" s="44">
        <f t="shared" si="187"/>
        <v>59.3495522961346</v>
      </c>
      <c r="AD1005" s="85">
        <v>55.999999999999964</v>
      </c>
      <c r="AE1005" s="91">
        <f t="shared" si="188"/>
        <v>55.999999999999964</v>
      </c>
      <c r="AF1005" s="88">
        <v>68.75</v>
      </c>
      <c r="AG1005" s="80">
        <v>100</v>
      </c>
      <c r="AH1005" s="92">
        <f t="shared" si="189"/>
        <v>79.16666666666666</v>
      </c>
      <c r="AI1005" s="37">
        <f t="shared" si="190"/>
        <v>62.41976122460511</v>
      </c>
      <c r="AJ1005" s="38">
        <f t="shared" si="191"/>
        <v>73.20628344832713</v>
      </c>
    </row>
    <row r="1006" spans="1:36" ht="15">
      <c r="A1006" s="17">
        <v>679</v>
      </c>
      <c r="B1006" s="18">
        <v>73873</v>
      </c>
      <c r="C1006" s="19" t="s">
        <v>32</v>
      </c>
      <c r="D1006" s="19" t="s">
        <v>856</v>
      </c>
      <c r="E1006" s="20">
        <v>6</v>
      </c>
      <c r="F1006" s="48">
        <v>46.550000000000004</v>
      </c>
      <c r="G1006" s="49">
        <v>85.3535816035816</v>
      </c>
      <c r="H1006" s="44">
        <f t="shared" si="180"/>
        <v>59.48452720119387</v>
      </c>
      <c r="I1006" s="104">
        <v>21.000000000000004</v>
      </c>
      <c r="J1006" s="103">
        <f t="shared" si="181"/>
        <v>21.000000000000004</v>
      </c>
      <c r="K1006" s="36">
        <f t="shared" si="182"/>
        <v>44.090716320716325</v>
      </c>
      <c r="L1006" s="64">
        <v>76.6773162939297</v>
      </c>
      <c r="M1006" s="65">
        <v>100</v>
      </c>
      <c r="N1006" s="90">
        <f t="shared" si="183"/>
        <v>81.9779262271275</v>
      </c>
      <c r="O1006" s="66">
        <v>77.2886750863815</v>
      </c>
      <c r="P1006" s="57">
        <v>97.87005355000001</v>
      </c>
      <c r="Q1006" s="67">
        <v>19.076655052264808</v>
      </c>
      <c r="R1006" s="68" t="s">
        <v>1</v>
      </c>
      <c r="S1006" s="44">
        <f t="shared" si="184"/>
        <v>64.7046621912803</v>
      </c>
      <c r="T1006" s="64">
        <v>99.16666666666667</v>
      </c>
      <c r="U1006" s="65">
        <v>89.375</v>
      </c>
      <c r="V1006" s="57">
        <v>100</v>
      </c>
      <c r="W1006" s="56" t="s">
        <v>1</v>
      </c>
      <c r="X1006" s="56" t="s">
        <v>1</v>
      </c>
      <c r="Y1006" s="90">
        <f t="shared" si="185"/>
        <v>96.18055555555554</v>
      </c>
      <c r="Z1006" s="101">
        <f t="shared" si="186"/>
        <v>79.85911277447912</v>
      </c>
      <c r="AA1006" s="50">
        <v>67.6135297711677</v>
      </c>
      <c r="AB1006" s="47">
        <v>5.4945054945054945</v>
      </c>
      <c r="AC1006" s="44">
        <f t="shared" si="187"/>
        <v>52.083773702002155</v>
      </c>
      <c r="AD1006" s="85">
        <v>52.39999999999994</v>
      </c>
      <c r="AE1006" s="91">
        <f t="shared" si="188"/>
        <v>52.39999999999994</v>
      </c>
      <c r="AF1006" s="88">
        <v>37.5</v>
      </c>
      <c r="AG1006" s="80">
        <v>100</v>
      </c>
      <c r="AH1006" s="92">
        <f t="shared" si="189"/>
        <v>58.33333333333333</v>
      </c>
      <c r="AI1006" s="37">
        <f t="shared" si="190"/>
        <v>53.4180126410678</v>
      </c>
      <c r="AJ1006" s="38">
        <f t="shared" si="191"/>
        <v>64.77310344370316</v>
      </c>
    </row>
    <row r="1007" spans="1:36" ht="15">
      <c r="A1007" s="17">
        <v>226</v>
      </c>
      <c r="B1007" s="18">
        <v>76001</v>
      </c>
      <c r="C1007" s="19" t="s">
        <v>75</v>
      </c>
      <c r="D1007" s="19" t="s">
        <v>76</v>
      </c>
      <c r="E1007" s="20" t="s">
        <v>46</v>
      </c>
      <c r="F1007" s="48">
        <v>66.05000000000001</v>
      </c>
      <c r="G1007" s="49">
        <v>93.30840455840456</v>
      </c>
      <c r="H1007" s="44">
        <f t="shared" si="180"/>
        <v>75.13613485280152</v>
      </c>
      <c r="I1007" s="104">
        <v>41</v>
      </c>
      <c r="J1007" s="103">
        <f t="shared" si="181"/>
        <v>41</v>
      </c>
      <c r="K1007" s="36">
        <f t="shared" si="182"/>
        <v>61.48168091168091</v>
      </c>
      <c r="L1007" s="64">
        <v>86.50656102995791</v>
      </c>
      <c r="M1007" s="65">
        <v>100</v>
      </c>
      <c r="N1007" s="90">
        <f t="shared" si="183"/>
        <v>89.57325170496748</v>
      </c>
      <c r="O1007" s="66">
        <v>99.20634920634922</v>
      </c>
      <c r="P1007" s="57">
        <v>87.54450075</v>
      </c>
      <c r="Q1007" s="67">
        <v>0.3883158120428951</v>
      </c>
      <c r="R1007" s="68">
        <v>100</v>
      </c>
      <c r="S1007" s="44">
        <f t="shared" si="184"/>
        <v>71.78479144209803</v>
      </c>
      <c r="T1007" s="64">
        <v>96.52777777777779</v>
      </c>
      <c r="U1007" s="57">
        <v>95</v>
      </c>
      <c r="V1007" s="57">
        <v>88.88888888888887</v>
      </c>
      <c r="W1007" s="56" t="s">
        <v>1</v>
      </c>
      <c r="X1007" s="56" t="s">
        <v>1</v>
      </c>
      <c r="Y1007" s="90">
        <f t="shared" si="185"/>
        <v>93.47222222222221</v>
      </c>
      <c r="Z1007" s="101">
        <f t="shared" si="186"/>
        <v>84.81669734499039</v>
      </c>
      <c r="AA1007" s="50">
        <v>95.5580357142857</v>
      </c>
      <c r="AB1007" s="47">
        <v>12.568306010928962</v>
      </c>
      <c r="AC1007" s="44">
        <f t="shared" si="187"/>
        <v>74.81060328844652</v>
      </c>
      <c r="AD1007" s="85">
        <v>75.00000000000004</v>
      </c>
      <c r="AE1007" s="91">
        <f t="shared" si="188"/>
        <v>75.00000000000004</v>
      </c>
      <c r="AF1007" s="88">
        <v>71.875</v>
      </c>
      <c r="AG1007" s="80">
        <v>0</v>
      </c>
      <c r="AH1007" s="92">
        <f t="shared" si="189"/>
        <v>47.916666666666664</v>
      </c>
      <c r="AI1007" s="37">
        <f t="shared" si="190"/>
        <v>69.48232175383815</v>
      </c>
      <c r="AJ1007" s="38">
        <f t="shared" si="191"/>
        <v>75.54938138098282</v>
      </c>
    </row>
    <row r="1008" spans="1:36" ht="15">
      <c r="A1008" s="17">
        <v>368</v>
      </c>
      <c r="B1008" s="18">
        <v>76020</v>
      </c>
      <c r="C1008" s="19" t="s">
        <v>75</v>
      </c>
      <c r="D1008" s="19" t="s">
        <v>460</v>
      </c>
      <c r="E1008" s="20">
        <v>6</v>
      </c>
      <c r="F1008" s="48">
        <v>74.45</v>
      </c>
      <c r="G1008" s="49">
        <v>72.49084249084248</v>
      </c>
      <c r="H1008" s="44">
        <f t="shared" si="180"/>
        <v>73.7969474969475</v>
      </c>
      <c r="I1008" s="104">
        <v>90.00000000000003</v>
      </c>
      <c r="J1008" s="103">
        <f t="shared" si="181"/>
        <v>90.00000000000003</v>
      </c>
      <c r="K1008" s="36">
        <f t="shared" si="182"/>
        <v>80.27816849816851</v>
      </c>
      <c r="L1008" s="64">
        <v>92.2279792746114</v>
      </c>
      <c r="M1008" s="65">
        <v>100</v>
      </c>
      <c r="N1008" s="90">
        <f t="shared" si="183"/>
        <v>93.99434762129061</v>
      </c>
      <c r="O1008" s="66">
        <v>94.47916666666667</v>
      </c>
      <c r="P1008" s="57">
        <v>98.1257029</v>
      </c>
      <c r="Q1008" s="67">
        <v>99.0521202867963</v>
      </c>
      <c r="R1008" s="68" t="s">
        <v>1</v>
      </c>
      <c r="S1008" s="44">
        <f t="shared" si="184"/>
        <v>97.15823474493484</v>
      </c>
      <c r="T1008" s="64">
        <v>95.13888888888889</v>
      </c>
      <c r="U1008" s="57">
        <v>62.999999999999986</v>
      </c>
      <c r="V1008" s="57">
        <v>83.33333333333333</v>
      </c>
      <c r="W1008" s="56" t="s">
        <v>1</v>
      </c>
      <c r="X1008" s="56" t="s">
        <v>1</v>
      </c>
      <c r="Y1008" s="90">
        <f t="shared" si="185"/>
        <v>80.49074074074073</v>
      </c>
      <c r="Z1008" s="101">
        <f t="shared" si="186"/>
        <v>91.7659258495248</v>
      </c>
      <c r="AA1008" s="50">
        <v>67.0590085848094</v>
      </c>
      <c r="AB1008" s="47">
        <v>5.4945054945054945</v>
      </c>
      <c r="AC1008" s="44">
        <f t="shared" si="187"/>
        <v>51.66788281223342</v>
      </c>
      <c r="AD1008" s="85">
        <v>3.5999999999999996</v>
      </c>
      <c r="AE1008" s="91">
        <f t="shared" si="188"/>
        <v>3.5999999999999996</v>
      </c>
      <c r="AF1008" s="88">
        <v>0</v>
      </c>
      <c r="AG1008" s="80">
        <v>100</v>
      </c>
      <c r="AH1008" s="92">
        <f t="shared" si="189"/>
        <v>33.33333333333333</v>
      </c>
      <c r="AI1008" s="37">
        <f t="shared" si="190"/>
        <v>35.18287083319116</v>
      </c>
      <c r="AJ1008" s="38">
        <f t="shared" si="191"/>
        <v>72.49345787435345</v>
      </c>
    </row>
    <row r="1009" spans="1:36" ht="15">
      <c r="A1009" s="17">
        <v>234</v>
      </c>
      <c r="B1009" s="18">
        <v>76036</v>
      </c>
      <c r="C1009" s="19" t="s">
        <v>75</v>
      </c>
      <c r="D1009" s="19" t="s">
        <v>1014</v>
      </c>
      <c r="E1009" s="20">
        <v>6</v>
      </c>
      <c r="F1009" s="48">
        <v>74.3</v>
      </c>
      <c r="G1009" s="49">
        <v>98.70014245014245</v>
      </c>
      <c r="H1009" s="44">
        <f t="shared" si="180"/>
        <v>82.43338081671415</v>
      </c>
      <c r="I1009" s="104">
        <v>16</v>
      </c>
      <c r="J1009" s="103">
        <f t="shared" si="181"/>
        <v>16</v>
      </c>
      <c r="K1009" s="36">
        <f t="shared" si="182"/>
        <v>55.86002849002848</v>
      </c>
      <c r="L1009" s="64">
        <v>75</v>
      </c>
      <c r="M1009" s="65">
        <v>100</v>
      </c>
      <c r="N1009" s="90">
        <f t="shared" si="183"/>
        <v>80.68181818181819</v>
      </c>
      <c r="O1009" s="66">
        <v>76.92948348694316</v>
      </c>
      <c r="P1009" s="57">
        <v>95.81433310000001</v>
      </c>
      <c r="Q1009" s="67">
        <v>82.71763572116929</v>
      </c>
      <c r="R1009" s="68" t="s">
        <v>1</v>
      </c>
      <c r="S1009" s="44">
        <f t="shared" si="184"/>
        <v>85.10059630013997</v>
      </c>
      <c r="T1009" s="64">
        <v>97.77777777777779</v>
      </c>
      <c r="U1009" s="57">
        <v>82.85714285714285</v>
      </c>
      <c r="V1009" s="57">
        <v>100</v>
      </c>
      <c r="W1009" s="56" t="s">
        <v>1</v>
      </c>
      <c r="X1009" s="56" t="s">
        <v>1</v>
      </c>
      <c r="Y1009" s="90">
        <f t="shared" si="185"/>
        <v>93.54497354497354</v>
      </c>
      <c r="Z1009" s="101">
        <f t="shared" si="186"/>
        <v>85.18298446683843</v>
      </c>
      <c r="AA1009" s="50">
        <v>95.6410256410256</v>
      </c>
      <c r="AB1009" s="47">
        <v>5.4945054945054945</v>
      </c>
      <c r="AC1009" s="44">
        <f t="shared" si="187"/>
        <v>73.10439560439558</v>
      </c>
      <c r="AD1009" s="85">
        <v>70.10000000000004</v>
      </c>
      <c r="AE1009" s="91">
        <f t="shared" si="188"/>
        <v>70.10000000000004</v>
      </c>
      <c r="AF1009" s="88">
        <v>56.25</v>
      </c>
      <c r="AG1009" s="80">
        <v>100</v>
      </c>
      <c r="AH1009" s="92">
        <f t="shared" si="189"/>
        <v>70.83333333333333</v>
      </c>
      <c r="AI1009" s="37">
        <f t="shared" si="190"/>
        <v>71.84901098901098</v>
      </c>
      <c r="AJ1009" s="38">
        <f t="shared" si="191"/>
        <v>75.3182012281282</v>
      </c>
    </row>
    <row r="1010" spans="1:36" ht="15">
      <c r="A1010" s="17">
        <v>586</v>
      </c>
      <c r="B1010" s="18">
        <v>76041</v>
      </c>
      <c r="C1010" s="19" t="s">
        <v>75</v>
      </c>
      <c r="D1010" s="19" t="s">
        <v>228</v>
      </c>
      <c r="E1010" s="20">
        <v>6</v>
      </c>
      <c r="F1010" s="48">
        <v>47.599999999999994</v>
      </c>
      <c r="G1010" s="49">
        <v>87.61853886853886</v>
      </c>
      <c r="H1010" s="44">
        <f t="shared" si="180"/>
        <v>60.93951295617961</v>
      </c>
      <c r="I1010" s="104">
        <v>37</v>
      </c>
      <c r="J1010" s="103">
        <f t="shared" si="181"/>
        <v>37</v>
      </c>
      <c r="K1010" s="36">
        <f t="shared" si="182"/>
        <v>51.36370777370777</v>
      </c>
      <c r="L1010" s="64">
        <v>34.26294820717132</v>
      </c>
      <c r="M1010" s="65">
        <v>100</v>
      </c>
      <c r="N1010" s="90">
        <f t="shared" si="183"/>
        <v>49.203187250996024</v>
      </c>
      <c r="O1010" s="66">
        <v>93.75437062937063</v>
      </c>
      <c r="P1010" s="57">
        <v>97.17037485000002</v>
      </c>
      <c r="Q1010" s="67">
        <v>88.61626248216832</v>
      </c>
      <c r="R1010" s="68" t="s">
        <v>1</v>
      </c>
      <c r="S1010" s="44">
        <f t="shared" si="184"/>
        <v>93.12209827718767</v>
      </c>
      <c r="T1010" s="64">
        <v>96.94444444444444</v>
      </c>
      <c r="U1010" s="57">
        <v>58.75</v>
      </c>
      <c r="V1010" s="57">
        <v>100</v>
      </c>
      <c r="W1010" s="56" t="s">
        <v>1</v>
      </c>
      <c r="X1010" s="56" t="s">
        <v>1</v>
      </c>
      <c r="Y1010" s="90">
        <f t="shared" si="185"/>
        <v>85.23148148148147</v>
      </c>
      <c r="Z1010" s="101">
        <f t="shared" si="186"/>
        <v>71.90402939469386</v>
      </c>
      <c r="AA1010" s="50">
        <v>67.9072701252571</v>
      </c>
      <c r="AB1010" s="47">
        <v>5.4945054945054945</v>
      </c>
      <c r="AC1010" s="44">
        <f t="shared" si="187"/>
        <v>52.3040789675692</v>
      </c>
      <c r="AD1010" s="85">
        <v>83.30000000000005</v>
      </c>
      <c r="AE1010" s="91">
        <f t="shared" si="188"/>
        <v>83.30000000000005</v>
      </c>
      <c r="AF1010" s="88">
        <v>90.625</v>
      </c>
      <c r="AG1010" s="80">
        <v>100</v>
      </c>
      <c r="AH1010" s="92">
        <f t="shared" si="189"/>
        <v>93.75</v>
      </c>
      <c r="AI1010" s="37">
        <f t="shared" si="190"/>
        <v>68.85884211603693</v>
      </c>
      <c r="AJ1010" s="38">
        <f t="shared" si="191"/>
        <v>66.88240888689957</v>
      </c>
    </row>
    <row r="1011" spans="1:36" ht="15">
      <c r="A1011" s="17">
        <v>240</v>
      </c>
      <c r="B1011" s="18">
        <v>76054</v>
      </c>
      <c r="C1011" s="19" t="s">
        <v>75</v>
      </c>
      <c r="D1011" s="19" t="s">
        <v>878</v>
      </c>
      <c r="E1011" s="20">
        <v>6</v>
      </c>
      <c r="F1011" s="48">
        <v>0</v>
      </c>
      <c r="G1011" s="49">
        <v>87.27207977207976</v>
      </c>
      <c r="H1011" s="44">
        <f t="shared" si="180"/>
        <v>29.09069325735992</v>
      </c>
      <c r="I1011" s="104">
        <v>69.00000000000001</v>
      </c>
      <c r="J1011" s="103">
        <f t="shared" si="181"/>
        <v>69.00000000000001</v>
      </c>
      <c r="K1011" s="36">
        <f t="shared" si="182"/>
        <v>45.05441595441596</v>
      </c>
      <c r="L1011" s="64">
        <v>96.27329192546584</v>
      </c>
      <c r="M1011" s="65">
        <v>100</v>
      </c>
      <c r="N1011" s="90">
        <f t="shared" si="183"/>
        <v>97.12027103331451</v>
      </c>
      <c r="O1011" s="66">
        <v>62.747326203208566</v>
      </c>
      <c r="P1011" s="57">
        <v>98.1068697</v>
      </c>
      <c r="Q1011" s="67">
        <v>48.606271777003485</v>
      </c>
      <c r="R1011" s="68" t="s">
        <v>1</v>
      </c>
      <c r="S1011" s="44">
        <f t="shared" si="184"/>
        <v>69.77651829597065</v>
      </c>
      <c r="T1011" s="64">
        <v>97.91666666666666</v>
      </c>
      <c r="U1011" s="57">
        <v>99.99999999999999</v>
      </c>
      <c r="V1011" s="57">
        <v>100</v>
      </c>
      <c r="W1011" s="56" t="s">
        <v>1</v>
      </c>
      <c r="X1011" s="56" t="s">
        <v>1</v>
      </c>
      <c r="Y1011" s="90">
        <f t="shared" si="185"/>
        <v>99.30555555555554</v>
      </c>
      <c r="Z1011" s="101">
        <f t="shared" si="186"/>
        <v>88.89473844270232</v>
      </c>
      <c r="AA1011" s="50">
        <v>90.5864589955499</v>
      </c>
      <c r="AB1011" s="47">
        <v>5.4945054945054945</v>
      </c>
      <c r="AC1011" s="44">
        <f t="shared" si="187"/>
        <v>69.31347062028881</v>
      </c>
      <c r="AD1011" s="85">
        <v>79.50000000000003</v>
      </c>
      <c r="AE1011" s="91">
        <f t="shared" si="188"/>
        <v>79.50000000000003</v>
      </c>
      <c r="AF1011" s="88">
        <v>56.25</v>
      </c>
      <c r="AG1011" s="80">
        <v>100</v>
      </c>
      <c r="AH1011" s="92">
        <f t="shared" si="189"/>
        <v>70.83333333333333</v>
      </c>
      <c r="AI1011" s="37">
        <f t="shared" si="190"/>
        <v>72.33385099748737</v>
      </c>
      <c r="AJ1011" s="38">
        <f t="shared" si="191"/>
        <v>75.15840771148056</v>
      </c>
    </row>
    <row r="1012" spans="1:36" ht="15">
      <c r="A1012" s="17">
        <v>440</v>
      </c>
      <c r="B1012" s="18">
        <v>76100</v>
      </c>
      <c r="C1012" s="19" t="s">
        <v>75</v>
      </c>
      <c r="D1012" s="19" t="s">
        <v>254</v>
      </c>
      <c r="E1012" s="20">
        <v>6</v>
      </c>
      <c r="F1012" s="48">
        <v>68.9</v>
      </c>
      <c r="G1012" s="49">
        <v>92.20441595441594</v>
      </c>
      <c r="H1012" s="44">
        <f t="shared" si="180"/>
        <v>76.66813865147198</v>
      </c>
      <c r="I1012" s="104">
        <v>85.00000000000003</v>
      </c>
      <c r="J1012" s="103">
        <f t="shared" si="181"/>
        <v>85.00000000000003</v>
      </c>
      <c r="K1012" s="36">
        <f t="shared" si="182"/>
        <v>80.0008831908832</v>
      </c>
      <c r="L1012" s="64">
        <v>54.43548387096775</v>
      </c>
      <c r="M1012" s="65">
        <v>100</v>
      </c>
      <c r="N1012" s="90">
        <f t="shared" si="183"/>
        <v>64.79105571847508</v>
      </c>
      <c r="O1012" s="66">
        <v>58.83004926108374</v>
      </c>
      <c r="P1012" s="57">
        <v>93.50032945000001</v>
      </c>
      <c r="Q1012" s="67">
        <v>37.64222503160556</v>
      </c>
      <c r="R1012" s="68" t="s">
        <v>1</v>
      </c>
      <c r="S1012" s="44">
        <f t="shared" si="184"/>
        <v>63.28462362178338</v>
      </c>
      <c r="T1012" s="64">
        <v>96.38888888888889</v>
      </c>
      <c r="U1012" s="57">
        <v>87.39130434782608</v>
      </c>
      <c r="V1012" s="57">
        <v>100</v>
      </c>
      <c r="W1012" s="56" t="s">
        <v>1</v>
      </c>
      <c r="X1012" s="56" t="s">
        <v>1</v>
      </c>
      <c r="Y1012" s="90">
        <f t="shared" si="185"/>
        <v>94.59339774557165</v>
      </c>
      <c r="Z1012" s="101">
        <f t="shared" si="186"/>
        <v>71.46155953403692</v>
      </c>
      <c r="AA1012" s="50">
        <v>83.808725616375</v>
      </c>
      <c r="AB1012" s="47">
        <v>7.6923076923076925</v>
      </c>
      <c r="AC1012" s="44">
        <f t="shared" si="187"/>
        <v>64.77962113535817</v>
      </c>
      <c r="AD1012" s="85">
        <v>49.79999999999998</v>
      </c>
      <c r="AE1012" s="91">
        <f t="shared" si="188"/>
        <v>49.79999999999998</v>
      </c>
      <c r="AF1012" s="88">
        <v>56.25</v>
      </c>
      <c r="AG1012" s="80">
        <v>100</v>
      </c>
      <c r="AH1012" s="92">
        <f t="shared" si="189"/>
        <v>70.83333333333333</v>
      </c>
      <c r="AI1012" s="37">
        <f t="shared" si="190"/>
        <v>61.995797938857685</v>
      </c>
      <c r="AJ1012" s="38">
        <f t="shared" si="191"/>
        <v>70.3296957868524</v>
      </c>
    </row>
    <row r="1013" spans="1:36" ht="15">
      <c r="A1013" s="17">
        <v>1026</v>
      </c>
      <c r="B1013" s="18">
        <v>76109</v>
      </c>
      <c r="C1013" s="19" t="s">
        <v>75</v>
      </c>
      <c r="D1013" s="19" t="s">
        <v>1065</v>
      </c>
      <c r="E1013" s="20">
        <v>1</v>
      </c>
      <c r="F1013" s="48">
        <v>58.95</v>
      </c>
      <c r="G1013" s="49">
        <v>82.19424094424093</v>
      </c>
      <c r="H1013" s="44">
        <f t="shared" si="180"/>
        <v>66.69808031474697</v>
      </c>
      <c r="I1013" s="104">
        <v>21.000000000000004</v>
      </c>
      <c r="J1013" s="103">
        <f t="shared" si="181"/>
        <v>21.000000000000004</v>
      </c>
      <c r="K1013" s="36">
        <f t="shared" si="182"/>
        <v>48.41884818884819</v>
      </c>
      <c r="L1013" s="64">
        <v>25.390625</v>
      </c>
      <c r="M1013" s="65">
        <v>100</v>
      </c>
      <c r="N1013" s="90">
        <f t="shared" si="183"/>
        <v>42.34730113636364</v>
      </c>
      <c r="O1013" s="66">
        <v>80.73064714543862</v>
      </c>
      <c r="P1013" s="57">
        <v>73.57614625000001</v>
      </c>
      <c r="Q1013" s="67">
        <v>3.5338398271415628</v>
      </c>
      <c r="R1013" s="68">
        <v>100</v>
      </c>
      <c r="S1013" s="44">
        <f t="shared" si="184"/>
        <v>64.46015830564505</v>
      </c>
      <c r="T1013" s="64">
        <v>83.05555555555556</v>
      </c>
      <c r="U1013" s="57">
        <v>70.92391304347827</v>
      </c>
      <c r="V1013" s="57">
        <v>94.44444444444446</v>
      </c>
      <c r="W1013" s="56" t="s">
        <v>1</v>
      </c>
      <c r="X1013" s="56" t="s">
        <v>1</v>
      </c>
      <c r="Y1013" s="90">
        <f t="shared" si="185"/>
        <v>82.80797101449275</v>
      </c>
      <c r="Z1013" s="101">
        <f t="shared" si="186"/>
        <v>59.13397620128468</v>
      </c>
      <c r="AA1013" s="50">
        <v>0</v>
      </c>
      <c r="AB1013" s="47">
        <v>3.875968992248062</v>
      </c>
      <c r="AC1013" s="44">
        <f t="shared" si="187"/>
        <v>0.9689922480620154</v>
      </c>
      <c r="AD1013" s="85">
        <v>47.599999999999945</v>
      </c>
      <c r="AE1013" s="91">
        <f t="shared" si="188"/>
        <v>47.599999999999945</v>
      </c>
      <c r="AF1013" s="88">
        <v>75</v>
      </c>
      <c r="AG1013" s="80">
        <v>0</v>
      </c>
      <c r="AH1013" s="92">
        <f t="shared" si="189"/>
        <v>50</v>
      </c>
      <c r="AI1013" s="37">
        <f t="shared" si="190"/>
        <v>23.210129198966392</v>
      </c>
      <c r="AJ1013" s="38">
        <f t="shared" si="191"/>
        <v>46.21379649810189</v>
      </c>
    </row>
    <row r="1014" spans="1:36" ht="15">
      <c r="A1014" s="17">
        <v>507</v>
      </c>
      <c r="B1014" s="18">
        <v>76111</v>
      </c>
      <c r="C1014" s="19" t="s">
        <v>75</v>
      </c>
      <c r="D1014" s="19" t="s">
        <v>514</v>
      </c>
      <c r="E1014" s="20">
        <v>2</v>
      </c>
      <c r="F1014" s="48">
        <v>51.9</v>
      </c>
      <c r="G1014" s="49">
        <v>70.50569800569801</v>
      </c>
      <c r="H1014" s="44">
        <f t="shared" si="180"/>
        <v>58.10189933523266</v>
      </c>
      <c r="I1014" s="104">
        <v>51</v>
      </c>
      <c r="J1014" s="103">
        <f t="shared" si="181"/>
        <v>51</v>
      </c>
      <c r="K1014" s="36">
        <f t="shared" si="182"/>
        <v>55.26113960113959</v>
      </c>
      <c r="L1014" s="64">
        <v>85.42713567839196</v>
      </c>
      <c r="M1014" s="65">
        <v>0</v>
      </c>
      <c r="N1014" s="90">
        <f t="shared" si="183"/>
        <v>66.01187756966651</v>
      </c>
      <c r="O1014" s="66">
        <v>84.1332275151308</v>
      </c>
      <c r="P1014" s="57">
        <v>91.2951332</v>
      </c>
      <c r="Q1014" s="67">
        <v>63.971086514569684</v>
      </c>
      <c r="R1014" s="68">
        <v>100</v>
      </c>
      <c r="S1014" s="44">
        <f t="shared" si="184"/>
        <v>84.84986180742513</v>
      </c>
      <c r="T1014" s="64">
        <v>99.16666666666667</v>
      </c>
      <c r="U1014" s="65">
        <v>100</v>
      </c>
      <c r="V1014" s="57">
        <v>100</v>
      </c>
      <c r="W1014" s="56" t="s">
        <v>1</v>
      </c>
      <c r="X1014" s="56" t="s">
        <v>1</v>
      </c>
      <c r="Y1014" s="90">
        <f t="shared" si="185"/>
        <v>99.72222222222221</v>
      </c>
      <c r="Z1014" s="101">
        <f t="shared" si="186"/>
        <v>80.13051524236263</v>
      </c>
      <c r="AA1014" s="50">
        <v>89.2139072501572</v>
      </c>
      <c r="AB1014" s="47">
        <v>6.4</v>
      </c>
      <c r="AC1014" s="44">
        <f t="shared" si="187"/>
        <v>68.5104304376179</v>
      </c>
      <c r="AD1014" s="85">
        <v>53.09999999999991</v>
      </c>
      <c r="AE1014" s="91">
        <f t="shared" si="188"/>
        <v>53.09999999999991</v>
      </c>
      <c r="AF1014" s="88">
        <v>62.5</v>
      </c>
      <c r="AG1014" s="80">
        <v>0</v>
      </c>
      <c r="AH1014" s="92">
        <f t="shared" si="189"/>
        <v>41.666666666666664</v>
      </c>
      <c r="AI1014" s="37">
        <f t="shared" si="190"/>
        <v>59.03222956672953</v>
      </c>
      <c r="AJ1014" s="38">
        <f t="shared" si="191"/>
        <v>68.8271544114281</v>
      </c>
    </row>
    <row r="1015" spans="1:36" ht="15">
      <c r="A1015" s="17">
        <v>656</v>
      </c>
      <c r="B1015" s="18">
        <v>76113</v>
      </c>
      <c r="C1015" s="19" t="s">
        <v>75</v>
      </c>
      <c r="D1015" s="19" t="s">
        <v>966</v>
      </c>
      <c r="E1015" s="20">
        <v>6</v>
      </c>
      <c r="F1015" s="48">
        <v>39.25000000000001</v>
      </c>
      <c r="G1015" s="49">
        <v>95.07478632478632</v>
      </c>
      <c r="H1015" s="44">
        <f t="shared" si="180"/>
        <v>57.85826210826211</v>
      </c>
      <c r="I1015" s="104">
        <v>10</v>
      </c>
      <c r="J1015" s="103">
        <f t="shared" si="181"/>
        <v>10</v>
      </c>
      <c r="K1015" s="36">
        <f t="shared" si="182"/>
        <v>38.71495726495726</v>
      </c>
      <c r="L1015" s="64">
        <v>61.46788990825688</v>
      </c>
      <c r="M1015" s="65">
        <v>100</v>
      </c>
      <c r="N1015" s="90">
        <f t="shared" si="183"/>
        <v>70.22518765638031</v>
      </c>
      <c r="O1015" s="66">
        <v>76.3617674169288</v>
      </c>
      <c r="P1015" s="57">
        <v>98.09590680000001</v>
      </c>
      <c r="Q1015" s="67">
        <v>69.64298093587522</v>
      </c>
      <c r="R1015" s="68" t="s">
        <v>1</v>
      </c>
      <c r="S1015" s="44">
        <f t="shared" si="184"/>
        <v>81.31603074777784</v>
      </c>
      <c r="T1015" s="64">
        <v>96.38888888888889</v>
      </c>
      <c r="U1015" s="57">
        <v>62.625</v>
      </c>
      <c r="V1015" s="57">
        <v>98.14814814814815</v>
      </c>
      <c r="W1015" s="56" t="s">
        <v>1</v>
      </c>
      <c r="X1015" s="56" t="s">
        <v>1</v>
      </c>
      <c r="Y1015" s="90">
        <f t="shared" si="185"/>
        <v>85.72067901234567</v>
      </c>
      <c r="Z1015" s="101">
        <f t="shared" si="186"/>
        <v>77.49317537105921</v>
      </c>
      <c r="AA1015" s="50">
        <v>81.4238267614738</v>
      </c>
      <c r="AB1015" s="47">
        <v>5.4945054945054945</v>
      </c>
      <c r="AC1015" s="44">
        <f t="shared" si="187"/>
        <v>62.441496444731726</v>
      </c>
      <c r="AD1015" s="85">
        <v>48.09999999999995</v>
      </c>
      <c r="AE1015" s="91">
        <f t="shared" si="188"/>
        <v>48.09999999999995</v>
      </c>
      <c r="AF1015" s="88">
        <v>75</v>
      </c>
      <c r="AG1015" s="80">
        <v>100</v>
      </c>
      <c r="AH1015" s="92">
        <f t="shared" si="189"/>
        <v>83.33333333333333</v>
      </c>
      <c r="AI1015" s="37">
        <f t="shared" si="190"/>
        <v>62.79546477052358</v>
      </c>
      <c r="AJ1015" s="38">
        <f t="shared" si="191"/>
        <v>65.32821856967813</v>
      </c>
    </row>
    <row r="1016" spans="1:36" ht="15">
      <c r="A1016" s="17">
        <v>106</v>
      </c>
      <c r="B1016" s="18">
        <v>76122</v>
      </c>
      <c r="C1016" s="19" t="s">
        <v>75</v>
      </c>
      <c r="D1016" s="19" t="s">
        <v>401</v>
      </c>
      <c r="E1016" s="20">
        <v>6</v>
      </c>
      <c r="F1016" s="48">
        <v>54.25</v>
      </c>
      <c r="G1016" s="49">
        <v>87.11182336182338</v>
      </c>
      <c r="H1016" s="44">
        <f t="shared" si="180"/>
        <v>65.2039411206078</v>
      </c>
      <c r="I1016" s="104">
        <v>49</v>
      </c>
      <c r="J1016" s="103">
        <f t="shared" si="181"/>
        <v>49</v>
      </c>
      <c r="K1016" s="36">
        <f t="shared" si="182"/>
        <v>58.72236467236468</v>
      </c>
      <c r="L1016" s="64">
        <v>99.54545454545455</v>
      </c>
      <c r="M1016" s="65">
        <v>100</v>
      </c>
      <c r="N1016" s="90">
        <f t="shared" si="183"/>
        <v>99.64876033057851</v>
      </c>
      <c r="O1016" s="66">
        <v>87.06766248777453</v>
      </c>
      <c r="P1016" s="57">
        <v>98.13113145</v>
      </c>
      <c r="Q1016" s="67">
        <v>82.18522770761577</v>
      </c>
      <c r="R1016" s="68" t="s">
        <v>1</v>
      </c>
      <c r="S1016" s="44">
        <f t="shared" si="184"/>
        <v>89.07230221062065</v>
      </c>
      <c r="T1016" s="64">
        <v>100</v>
      </c>
      <c r="U1016" s="57">
        <v>72</v>
      </c>
      <c r="V1016" s="57">
        <v>100</v>
      </c>
      <c r="W1016" s="56" t="s">
        <v>1</v>
      </c>
      <c r="X1016" s="56" t="s">
        <v>1</v>
      </c>
      <c r="Y1016" s="90">
        <f t="shared" si="185"/>
        <v>90.66666666666666</v>
      </c>
      <c r="Z1016" s="101">
        <f t="shared" si="186"/>
        <v>94.10859125285316</v>
      </c>
      <c r="AA1016" s="50">
        <v>92.2351439253387</v>
      </c>
      <c r="AB1016" s="47">
        <v>3.0927835051546393</v>
      </c>
      <c r="AC1016" s="44">
        <f t="shared" si="187"/>
        <v>69.94955382029268</v>
      </c>
      <c r="AD1016" s="85">
        <v>57.79999999999996</v>
      </c>
      <c r="AE1016" s="91">
        <f t="shared" si="188"/>
        <v>57.79999999999996</v>
      </c>
      <c r="AF1016" s="88">
        <v>68.75</v>
      </c>
      <c r="AG1016" s="80">
        <v>100</v>
      </c>
      <c r="AH1016" s="92">
        <f t="shared" si="189"/>
        <v>79.16666666666666</v>
      </c>
      <c r="AI1016" s="37">
        <f t="shared" si="190"/>
        <v>68.55309537082275</v>
      </c>
      <c r="AJ1016" s="38">
        <f t="shared" si="191"/>
        <v>79.36469717214634</v>
      </c>
    </row>
    <row r="1017" spans="1:36" ht="15">
      <c r="A1017" s="17">
        <v>1039</v>
      </c>
      <c r="B1017" s="18">
        <v>76126</v>
      </c>
      <c r="C1017" s="19" t="s">
        <v>75</v>
      </c>
      <c r="D1017" s="19" t="s">
        <v>973</v>
      </c>
      <c r="E1017" s="20">
        <v>6</v>
      </c>
      <c r="F1017" s="48">
        <v>43.49999999999999</v>
      </c>
      <c r="G1017" s="49">
        <v>0</v>
      </c>
      <c r="H1017" s="44">
        <f t="shared" si="180"/>
        <v>28.999999999999993</v>
      </c>
      <c r="I1017" s="104">
        <v>21.000000000000004</v>
      </c>
      <c r="J1017" s="103">
        <f t="shared" si="181"/>
        <v>21.000000000000004</v>
      </c>
      <c r="K1017" s="36">
        <f t="shared" si="182"/>
        <v>25.799999999999997</v>
      </c>
      <c r="L1017" s="64">
        <v>38.67924528301887</v>
      </c>
      <c r="M1017" s="65">
        <v>0</v>
      </c>
      <c r="N1017" s="90">
        <f t="shared" si="183"/>
        <v>29.8885077186964</v>
      </c>
      <c r="O1017" s="66">
        <v>47.916389073950704</v>
      </c>
      <c r="P1017" s="57">
        <v>97.96810405</v>
      </c>
      <c r="Q1017" s="67">
        <v>27.053915275994868</v>
      </c>
      <c r="R1017" s="68" t="s">
        <v>1</v>
      </c>
      <c r="S1017" s="44">
        <f t="shared" si="184"/>
        <v>57.61010729823187</v>
      </c>
      <c r="T1017" s="64">
        <v>76.94444444444444</v>
      </c>
      <c r="U1017" s="57">
        <v>77.5</v>
      </c>
      <c r="V1017" s="57">
        <v>78.70370370370371</v>
      </c>
      <c r="W1017" s="56" t="s">
        <v>1</v>
      </c>
      <c r="X1017" s="56" t="s">
        <v>1</v>
      </c>
      <c r="Y1017" s="90">
        <f t="shared" si="185"/>
        <v>77.71604938271605</v>
      </c>
      <c r="Z1017" s="101">
        <f t="shared" si="186"/>
        <v>50.238029583512464</v>
      </c>
      <c r="AA1017" s="50">
        <v>68.1136116398126</v>
      </c>
      <c r="AB1017" s="47">
        <v>6.593406593406594</v>
      </c>
      <c r="AC1017" s="44">
        <f t="shared" si="187"/>
        <v>52.7335603782111</v>
      </c>
      <c r="AD1017" s="85">
        <v>42.69999999999997</v>
      </c>
      <c r="AE1017" s="91">
        <f t="shared" si="188"/>
        <v>42.69999999999997</v>
      </c>
      <c r="AF1017" s="88">
        <v>25</v>
      </c>
      <c r="AG1017" s="80">
        <v>100</v>
      </c>
      <c r="AH1017" s="92">
        <f t="shared" si="189"/>
        <v>49.99999999999999</v>
      </c>
      <c r="AI1017" s="37">
        <f t="shared" si="190"/>
        <v>49.51123220171258</v>
      </c>
      <c r="AJ1017" s="38">
        <f t="shared" si="191"/>
        <v>45.13238445227</v>
      </c>
    </row>
    <row r="1018" spans="1:36" ht="15">
      <c r="A1018" s="17">
        <v>778</v>
      </c>
      <c r="B1018" s="18">
        <v>76130</v>
      </c>
      <c r="C1018" s="19" t="s">
        <v>75</v>
      </c>
      <c r="D1018" s="19" t="s">
        <v>346</v>
      </c>
      <c r="E1018" s="20">
        <v>3</v>
      </c>
      <c r="F1018" s="48">
        <v>91.6</v>
      </c>
      <c r="G1018" s="49">
        <v>87.07824582824584</v>
      </c>
      <c r="H1018" s="44">
        <f t="shared" si="180"/>
        <v>90.09274860941528</v>
      </c>
      <c r="I1018" s="104">
        <v>26</v>
      </c>
      <c r="J1018" s="103">
        <f t="shared" si="181"/>
        <v>26</v>
      </c>
      <c r="K1018" s="36">
        <f t="shared" si="182"/>
        <v>64.45564916564916</v>
      </c>
      <c r="L1018" s="64">
        <v>0.6224066390041472</v>
      </c>
      <c r="M1018" s="65">
        <v>100</v>
      </c>
      <c r="N1018" s="90">
        <f t="shared" si="183"/>
        <v>23.20822331195775</v>
      </c>
      <c r="O1018" s="66">
        <v>99.46790821416694</v>
      </c>
      <c r="P1018" s="57">
        <v>98.04969449999999</v>
      </c>
      <c r="Q1018" s="67">
        <v>22.825098514701423</v>
      </c>
      <c r="R1018" s="68">
        <v>100</v>
      </c>
      <c r="S1018" s="44">
        <f t="shared" si="184"/>
        <v>80.08567530721709</v>
      </c>
      <c r="T1018" s="64">
        <v>100</v>
      </c>
      <c r="U1018" s="57">
        <v>80</v>
      </c>
      <c r="V1018" s="57">
        <v>98.61111111111113</v>
      </c>
      <c r="W1018" s="56" t="s">
        <v>1</v>
      </c>
      <c r="X1018" s="56" t="s">
        <v>1</v>
      </c>
      <c r="Y1018" s="90">
        <f t="shared" si="185"/>
        <v>92.87037037037037</v>
      </c>
      <c r="Z1018" s="101">
        <f t="shared" si="186"/>
        <v>58.127923244459765</v>
      </c>
      <c r="AA1018" s="50">
        <v>89.6923992371265</v>
      </c>
      <c r="AB1018" s="47">
        <v>29.166666666666668</v>
      </c>
      <c r="AC1018" s="44">
        <f t="shared" si="187"/>
        <v>74.56096609451154</v>
      </c>
      <c r="AD1018" s="85">
        <v>51.40000000000002</v>
      </c>
      <c r="AE1018" s="91">
        <f t="shared" si="188"/>
        <v>51.40000000000002</v>
      </c>
      <c r="AF1018" s="88">
        <v>90.625</v>
      </c>
      <c r="AG1018" s="80">
        <v>0</v>
      </c>
      <c r="AH1018" s="92">
        <f t="shared" si="189"/>
        <v>60.416666666666664</v>
      </c>
      <c r="AI1018" s="37">
        <f t="shared" si="190"/>
        <v>65.55584858373949</v>
      </c>
      <c r="AJ1018" s="38">
        <f t="shared" si="191"/>
        <v>61.621846030481564</v>
      </c>
    </row>
    <row r="1019" spans="1:36" ht="15">
      <c r="A1019" s="17">
        <v>165</v>
      </c>
      <c r="B1019" s="18">
        <v>76147</v>
      </c>
      <c r="C1019" s="19" t="s">
        <v>75</v>
      </c>
      <c r="D1019" s="19" t="s">
        <v>222</v>
      </c>
      <c r="E1019" s="20">
        <v>4</v>
      </c>
      <c r="F1019" s="48">
        <v>83.60000000000001</v>
      </c>
      <c r="G1019" s="49">
        <v>93.05046805046806</v>
      </c>
      <c r="H1019" s="44">
        <f t="shared" si="180"/>
        <v>86.75015601682269</v>
      </c>
      <c r="I1019" s="104">
        <v>31</v>
      </c>
      <c r="J1019" s="103">
        <f t="shared" si="181"/>
        <v>31</v>
      </c>
      <c r="K1019" s="36">
        <f t="shared" si="182"/>
        <v>64.45009361009362</v>
      </c>
      <c r="L1019" s="64">
        <v>96.7065868263473</v>
      </c>
      <c r="M1019" s="65">
        <v>100</v>
      </c>
      <c r="N1019" s="90">
        <f t="shared" si="183"/>
        <v>97.45508982035929</v>
      </c>
      <c r="O1019" s="66">
        <v>97.92632066728453</v>
      </c>
      <c r="P1019" s="57">
        <v>94.82887414999999</v>
      </c>
      <c r="Q1019" s="67">
        <v>60.123462477541814</v>
      </c>
      <c r="R1019" s="68" t="s">
        <v>1</v>
      </c>
      <c r="S1019" s="44">
        <f t="shared" si="184"/>
        <v>84.24020271133902</v>
      </c>
      <c r="T1019" s="64">
        <v>95</v>
      </c>
      <c r="U1019" s="57">
        <v>80</v>
      </c>
      <c r="V1019" s="57">
        <v>98.14814814814815</v>
      </c>
      <c r="W1019" s="56" t="s">
        <v>1</v>
      </c>
      <c r="X1019" s="56" t="s">
        <v>1</v>
      </c>
      <c r="Y1019" s="90">
        <f t="shared" si="185"/>
        <v>91.04938271604938</v>
      </c>
      <c r="Z1019" s="101">
        <f t="shared" si="186"/>
        <v>91.68895624043842</v>
      </c>
      <c r="AA1019" s="50">
        <v>84.9122381860564</v>
      </c>
      <c r="AB1019" s="47">
        <v>4.0650406504065035</v>
      </c>
      <c r="AC1019" s="44">
        <f t="shared" si="187"/>
        <v>64.70043880214392</v>
      </c>
      <c r="AD1019" s="85">
        <v>51.999999999999936</v>
      </c>
      <c r="AE1019" s="91">
        <f t="shared" si="188"/>
        <v>51.999999999999936</v>
      </c>
      <c r="AF1019" s="88">
        <v>53.125</v>
      </c>
      <c r="AG1019" s="80">
        <v>100</v>
      </c>
      <c r="AH1019" s="92">
        <f t="shared" si="189"/>
        <v>68.75</v>
      </c>
      <c r="AI1019" s="37">
        <f t="shared" si="190"/>
        <v>62.1235673611434</v>
      </c>
      <c r="AJ1019" s="38">
        <f t="shared" si="191"/>
        <v>77.37156705058095</v>
      </c>
    </row>
    <row r="1020" spans="1:36" ht="15">
      <c r="A1020" s="17">
        <v>775</v>
      </c>
      <c r="B1020" s="18">
        <v>76233</v>
      </c>
      <c r="C1020" s="19" t="s">
        <v>75</v>
      </c>
      <c r="D1020" s="19" t="s">
        <v>978</v>
      </c>
      <c r="E1020" s="20">
        <v>6</v>
      </c>
      <c r="F1020" s="48">
        <v>71.55000000000001</v>
      </c>
      <c r="G1020" s="49">
        <v>82.3036223036223</v>
      </c>
      <c r="H1020" s="44">
        <f t="shared" si="180"/>
        <v>75.1345407678741</v>
      </c>
      <c r="I1020" s="104">
        <v>10</v>
      </c>
      <c r="J1020" s="103">
        <f t="shared" si="181"/>
        <v>10</v>
      </c>
      <c r="K1020" s="36">
        <f t="shared" si="182"/>
        <v>49.08072446072446</v>
      </c>
      <c r="L1020" s="64">
        <v>31.333333333333336</v>
      </c>
      <c r="M1020" s="65">
        <v>100</v>
      </c>
      <c r="N1020" s="90">
        <f t="shared" si="183"/>
        <v>46.93939393939394</v>
      </c>
      <c r="O1020" s="66">
        <v>100</v>
      </c>
      <c r="P1020" s="57">
        <v>95.19117920000001</v>
      </c>
      <c r="Q1020" s="67">
        <v>47.16719767280787</v>
      </c>
      <c r="R1020" s="68" t="s">
        <v>1</v>
      </c>
      <c r="S1020" s="44">
        <f t="shared" si="184"/>
        <v>80.73563429575412</v>
      </c>
      <c r="T1020" s="64">
        <v>99.16666666666667</v>
      </c>
      <c r="U1020" s="57">
        <v>71.5</v>
      </c>
      <c r="V1020" s="57">
        <v>100</v>
      </c>
      <c r="W1020" s="56" t="s">
        <v>1</v>
      </c>
      <c r="X1020" s="56" t="s">
        <v>1</v>
      </c>
      <c r="Y1020" s="90">
        <f t="shared" si="185"/>
        <v>90.22222222222221</v>
      </c>
      <c r="Z1020" s="101">
        <f t="shared" si="186"/>
        <v>68.14206964130798</v>
      </c>
      <c r="AA1020" s="50">
        <v>71.7351779117147</v>
      </c>
      <c r="AB1020" s="47">
        <v>1.098901098901099</v>
      </c>
      <c r="AC1020" s="44">
        <f t="shared" si="187"/>
        <v>54.076108708511306</v>
      </c>
      <c r="AD1020" s="85">
        <v>56.19999999999994</v>
      </c>
      <c r="AE1020" s="91">
        <f t="shared" si="188"/>
        <v>56.19999999999994</v>
      </c>
      <c r="AF1020" s="88">
        <v>65.625</v>
      </c>
      <c r="AG1020" s="80">
        <v>100</v>
      </c>
      <c r="AH1020" s="92">
        <f t="shared" si="189"/>
        <v>77.08333333333333</v>
      </c>
      <c r="AI1020" s="37">
        <f t="shared" si="190"/>
        <v>59.24392464453934</v>
      </c>
      <c r="AJ1020" s="38">
        <f t="shared" si="191"/>
        <v>61.66035710616069</v>
      </c>
    </row>
    <row r="1021" spans="1:36" ht="15">
      <c r="A1021" s="17">
        <v>322</v>
      </c>
      <c r="B1021" s="18">
        <v>76243</v>
      </c>
      <c r="C1021" s="19" t="s">
        <v>75</v>
      </c>
      <c r="D1021" s="19" t="s">
        <v>135</v>
      </c>
      <c r="E1021" s="20">
        <v>6</v>
      </c>
      <c r="F1021" s="48">
        <v>70.35000000000001</v>
      </c>
      <c r="G1021" s="49">
        <v>75.23148148148148</v>
      </c>
      <c r="H1021" s="44">
        <f t="shared" si="180"/>
        <v>71.97716049382717</v>
      </c>
      <c r="I1021" s="104">
        <v>5</v>
      </c>
      <c r="J1021" s="103">
        <f t="shared" si="181"/>
        <v>5</v>
      </c>
      <c r="K1021" s="36">
        <f t="shared" si="182"/>
        <v>45.1862962962963</v>
      </c>
      <c r="L1021" s="64">
        <v>70.1657458563536</v>
      </c>
      <c r="M1021" s="65">
        <v>100</v>
      </c>
      <c r="N1021" s="90">
        <f t="shared" si="183"/>
        <v>76.94625816172777</v>
      </c>
      <c r="O1021" s="66">
        <v>96.46021549088096</v>
      </c>
      <c r="P1021" s="57">
        <v>96.65372345</v>
      </c>
      <c r="Q1021" s="67">
        <v>64.35501257635646</v>
      </c>
      <c r="R1021" s="68" t="s">
        <v>1</v>
      </c>
      <c r="S1021" s="44">
        <f t="shared" si="184"/>
        <v>85.7693444741797</v>
      </c>
      <c r="T1021" s="64">
        <v>97.91666666666666</v>
      </c>
      <c r="U1021" s="57">
        <v>91.19047619047619</v>
      </c>
      <c r="V1021" s="57">
        <v>100</v>
      </c>
      <c r="W1021" s="56" t="s">
        <v>1</v>
      </c>
      <c r="X1021" s="56" t="s">
        <v>1</v>
      </c>
      <c r="Y1021" s="90">
        <f t="shared" si="185"/>
        <v>96.3690476190476</v>
      </c>
      <c r="Z1021" s="101">
        <f t="shared" si="186"/>
        <v>84.43111525146915</v>
      </c>
      <c r="AA1021" s="50">
        <v>93.5627921140908</v>
      </c>
      <c r="AB1021" s="47">
        <v>5.434782608695652</v>
      </c>
      <c r="AC1021" s="44">
        <f t="shared" si="187"/>
        <v>71.530789737742</v>
      </c>
      <c r="AD1021" s="85">
        <v>73.30000000000005</v>
      </c>
      <c r="AE1021" s="91">
        <f t="shared" si="188"/>
        <v>73.30000000000005</v>
      </c>
      <c r="AF1021" s="88">
        <v>71.875</v>
      </c>
      <c r="AG1021" s="80">
        <v>100</v>
      </c>
      <c r="AH1021" s="92">
        <f t="shared" si="189"/>
        <v>81.25</v>
      </c>
      <c r="AI1021" s="37">
        <f t="shared" si="190"/>
        <v>73.94642119346241</v>
      </c>
      <c r="AJ1021" s="38">
        <f t="shared" si="191"/>
        <v>73.43674324303255</v>
      </c>
    </row>
    <row r="1022" spans="1:36" ht="15">
      <c r="A1022" s="17">
        <v>242</v>
      </c>
      <c r="B1022" s="18">
        <v>76246</v>
      </c>
      <c r="C1022" s="19" t="s">
        <v>75</v>
      </c>
      <c r="D1022" s="19" t="s">
        <v>674</v>
      </c>
      <c r="E1022" s="20">
        <v>6</v>
      </c>
      <c r="F1022" s="48">
        <v>52.25</v>
      </c>
      <c r="G1022" s="49">
        <v>89.40527065527067</v>
      </c>
      <c r="H1022" s="44">
        <f t="shared" si="180"/>
        <v>64.63509021842356</v>
      </c>
      <c r="I1022" s="104">
        <v>79.00000000000003</v>
      </c>
      <c r="J1022" s="103">
        <f t="shared" si="181"/>
        <v>79.00000000000003</v>
      </c>
      <c r="K1022" s="36">
        <f t="shared" si="182"/>
        <v>70.38105413105414</v>
      </c>
      <c r="L1022" s="64">
        <v>90.625</v>
      </c>
      <c r="M1022" s="65">
        <v>100</v>
      </c>
      <c r="N1022" s="90">
        <f t="shared" si="183"/>
        <v>92.75568181818181</v>
      </c>
      <c r="O1022" s="66">
        <v>75.36925425908068</v>
      </c>
      <c r="P1022" s="57">
        <v>81.4054591</v>
      </c>
      <c r="Q1022" s="67">
        <v>58.57445306986592</v>
      </c>
      <c r="R1022" s="68" t="s">
        <v>1</v>
      </c>
      <c r="S1022" s="44">
        <f t="shared" si="184"/>
        <v>71.73819106664284</v>
      </c>
      <c r="T1022" s="64">
        <v>97.22222222222221</v>
      </c>
      <c r="U1022" s="57">
        <v>87.5</v>
      </c>
      <c r="V1022" s="57">
        <v>98.61111111111113</v>
      </c>
      <c r="W1022" s="56" t="s">
        <v>1</v>
      </c>
      <c r="X1022" s="56" t="s">
        <v>1</v>
      </c>
      <c r="Y1022" s="90">
        <f t="shared" si="185"/>
        <v>94.44444444444444</v>
      </c>
      <c r="Z1022" s="101">
        <f t="shared" si="186"/>
        <v>86.43538780799238</v>
      </c>
      <c r="AA1022" s="50">
        <v>84.5056122163965</v>
      </c>
      <c r="AB1022" s="47">
        <v>5.4945054945054945</v>
      </c>
      <c r="AC1022" s="44">
        <f t="shared" si="187"/>
        <v>64.75283553592375</v>
      </c>
      <c r="AD1022" s="85">
        <v>52.99999999999993</v>
      </c>
      <c r="AE1022" s="91">
        <f t="shared" si="188"/>
        <v>52.99999999999993</v>
      </c>
      <c r="AF1022" s="88">
        <v>31.25</v>
      </c>
      <c r="AG1022" s="80">
        <v>100</v>
      </c>
      <c r="AH1022" s="92">
        <f t="shared" si="189"/>
        <v>54.16666666666666</v>
      </c>
      <c r="AI1022" s="37">
        <f t="shared" si="190"/>
        <v>59.50151228582598</v>
      </c>
      <c r="AJ1022" s="38">
        <f t="shared" si="191"/>
        <v>75.14435841595481</v>
      </c>
    </row>
    <row r="1023" spans="1:36" ht="15">
      <c r="A1023" s="17">
        <v>590</v>
      </c>
      <c r="B1023" s="18">
        <v>76248</v>
      </c>
      <c r="C1023" s="19" t="s">
        <v>75</v>
      </c>
      <c r="D1023" s="19" t="s">
        <v>260</v>
      </c>
      <c r="E1023" s="20">
        <v>5</v>
      </c>
      <c r="F1023" s="48">
        <v>58.699999999999996</v>
      </c>
      <c r="G1023" s="49">
        <v>84.247557997558</v>
      </c>
      <c r="H1023" s="44">
        <f t="shared" si="180"/>
        <v>67.21585266585265</v>
      </c>
      <c r="I1023" s="104">
        <v>21.000000000000004</v>
      </c>
      <c r="J1023" s="103">
        <f t="shared" si="181"/>
        <v>21.000000000000004</v>
      </c>
      <c r="K1023" s="36">
        <f t="shared" si="182"/>
        <v>48.729511599511596</v>
      </c>
      <c r="L1023" s="64">
        <v>56.37065637065637</v>
      </c>
      <c r="M1023" s="65">
        <v>100</v>
      </c>
      <c r="N1023" s="90">
        <f t="shared" si="183"/>
        <v>66.28641628641628</v>
      </c>
      <c r="O1023" s="66">
        <v>96.53492647058823</v>
      </c>
      <c r="P1023" s="57">
        <v>81.92676884999999</v>
      </c>
      <c r="Q1023" s="67">
        <v>15.51228147820314</v>
      </c>
      <c r="R1023" s="68">
        <v>100</v>
      </c>
      <c r="S1023" s="44">
        <f t="shared" si="184"/>
        <v>73.49349419969784</v>
      </c>
      <c r="T1023" s="64">
        <v>96.11111111111111</v>
      </c>
      <c r="U1023" s="57">
        <v>91.83333333333333</v>
      </c>
      <c r="V1023" s="57">
        <v>100</v>
      </c>
      <c r="W1023" s="56" t="s">
        <v>1</v>
      </c>
      <c r="X1023" s="56" t="s">
        <v>1</v>
      </c>
      <c r="Y1023" s="90">
        <f t="shared" si="185"/>
        <v>95.98148148148147</v>
      </c>
      <c r="Z1023" s="101">
        <f t="shared" si="186"/>
        <v>75.71949686548203</v>
      </c>
      <c r="AA1023" s="50">
        <v>69.8401655079328</v>
      </c>
      <c r="AB1023" s="47">
        <v>4.9504950495049505</v>
      </c>
      <c r="AC1023" s="44">
        <f t="shared" si="187"/>
        <v>53.617747893325834</v>
      </c>
      <c r="AD1023" s="85">
        <v>65.9</v>
      </c>
      <c r="AE1023" s="91">
        <f t="shared" si="188"/>
        <v>65.9</v>
      </c>
      <c r="AF1023" s="88">
        <v>84.375</v>
      </c>
      <c r="AG1023" s="80">
        <v>100</v>
      </c>
      <c r="AH1023" s="92">
        <f t="shared" si="189"/>
        <v>89.58333333333333</v>
      </c>
      <c r="AI1023" s="37">
        <f t="shared" si="190"/>
        <v>64.08613220977378</v>
      </c>
      <c r="AJ1023" s="38">
        <f t="shared" si="191"/>
        <v>66.83149041557547</v>
      </c>
    </row>
    <row r="1024" spans="1:36" ht="15">
      <c r="A1024" s="17">
        <v>247</v>
      </c>
      <c r="B1024" s="18">
        <v>76250</v>
      </c>
      <c r="C1024" s="19" t="s">
        <v>75</v>
      </c>
      <c r="D1024" s="19" t="s">
        <v>777</v>
      </c>
      <c r="E1024" s="20">
        <v>6</v>
      </c>
      <c r="F1024" s="48">
        <v>58.20000000000001</v>
      </c>
      <c r="G1024" s="49">
        <v>89.65099715099717</v>
      </c>
      <c r="H1024" s="44">
        <f t="shared" si="180"/>
        <v>68.68366571699906</v>
      </c>
      <c r="I1024" s="104">
        <v>16</v>
      </c>
      <c r="J1024" s="103">
        <f t="shared" si="181"/>
        <v>16</v>
      </c>
      <c r="K1024" s="36">
        <f t="shared" si="182"/>
        <v>47.61019943019943</v>
      </c>
      <c r="L1024" s="64">
        <v>97.95918367346938</v>
      </c>
      <c r="M1024" s="65">
        <v>100</v>
      </c>
      <c r="N1024" s="90">
        <f t="shared" si="183"/>
        <v>98.4230055658627</v>
      </c>
      <c r="O1024" s="66">
        <v>95.38997299950908</v>
      </c>
      <c r="P1024" s="57">
        <v>95.16924935</v>
      </c>
      <c r="Q1024" s="67">
        <v>71.0268243438131</v>
      </c>
      <c r="R1024" s="68" t="s">
        <v>1</v>
      </c>
      <c r="S1024" s="44">
        <f t="shared" si="184"/>
        <v>87.14085180471295</v>
      </c>
      <c r="T1024" s="64">
        <v>97.22222222222221</v>
      </c>
      <c r="U1024" s="57">
        <v>86.25</v>
      </c>
      <c r="V1024" s="57">
        <v>98.61111111111113</v>
      </c>
      <c r="W1024" s="56" t="s">
        <v>1</v>
      </c>
      <c r="X1024" s="56" t="s">
        <v>1</v>
      </c>
      <c r="Y1024" s="90">
        <f t="shared" si="185"/>
        <v>94.02777777777777</v>
      </c>
      <c r="Z1024" s="101">
        <f t="shared" si="186"/>
        <v>93.7578616931544</v>
      </c>
      <c r="AA1024" s="50">
        <v>80.3099145610282</v>
      </c>
      <c r="AB1024" s="47">
        <v>5.4945054945054945</v>
      </c>
      <c r="AC1024" s="44">
        <f t="shared" si="187"/>
        <v>61.60606229439752</v>
      </c>
      <c r="AD1024" s="85">
        <v>50.69999999999989</v>
      </c>
      <c r="AE1024" s="91">
        <f t="shared" si="188"/>
        <v>50.69999999999989</v>
      </c>
      <c r="AF1024" s="88">
        <v>68.75</v>
      </c>
      <c r="AG1024" s="80">
        <v>100</v>
      </c>
      <c r="AH1024" s="92">
        <f t="shared" si="189"/>
        <v>79.16666666666666</v>
      </c>
      <c r="AI1024" s="37">
        <f t="shared" si="190"/>
        <v>62.20989989034531</v>
      </c>
      <c r="AJ1024" s="38">
        <f t="shared" si="191"/>
        <v>75.06394069972067</v>
      </c>
    </row>
    <row r="1025" spans="1:36" ht="15">
      <c r="A1025" s="17">
        <v>781</v>
      </c>
      <c r="B1025" s="18">
        <v>76275</v>
      </c>
      <c r="C1025" s="19" t="s">
        <v>75</v>
      </c>
      <c r="D1025" s="19" t="s">
        <v>839</v>
      </c>
      <c r="E1025" s="20">
        <v>6</v>
      </c>
      <c r="F1025" s="48">
        <v>0</v>
      </c>
      <c r="G1025" s="49">
        <v>93.48646723646723</v>
      </c>
      <c r="H1025" s="44">
        <f t="shared" si="180"/>
        <v>31.162155745489077</v>
      </c>
      <c r="I1025" s="104">
        <v>16</v>
      </c>
      <c r="J1025" s="103">
        <f t="shared" si="181"/>
        <v>16</v>
      </c>
      <c r="K1025" s="36">
        <f t="shared" si="182"/>
        <v>25.097293447293445</v>
      </c>
      <c r="L1025" s="64">
        <v>71.14093959731544</v>
      </c>
      <c r="M1025" s="65">
        <v>100</v>
      </c>
      <c r="N1025" s="90">
        <f t="shared" si="183"/>
        <v>77.69981696156194</v>
      </c>
      <c r="O1025" s="66">
        <v>62.496888844006634</v>
      </c>
      <c r="P1025" s="57">
        <v>93.68044345</v>
      </c>
      <c r="Q1025" s="67">
        <v>18.97722389342501</v>
      </c>
      <c r="R1025" s="68" t="s">
        <v>1</v>
      </c>
      <c r="S1025" s="44">
        <f t="shared" si="184"/>
        <v>58.34836152993817</v>
      </c>
      <c r="T1025" s="64">
        <v>99.16666666666667</v>
      </c>
      <c r="U1025" s="57">
        <v>80</v>
      </c>
      <c r="V1025" s="57">
        <v>98.61111111111113</v>
      </c>
      <c r="W1025" s="56" t="s">
        <v>1</v>
      </c>
      <c r="X1025" s="56" t="s">
        <v>1</v>
      </c>
      <c r="Y1025" s="90">
        <f t="shared" si="185"/>
        <v>92.5925925925926</v>
      </c>
      <c r="Z1025" s="101">
        <f t="shared" si="186"/>
        <v>75.08161737488969</v>
      </c>
      <c r="AA1025" s="50">
        <v>82.648418487736</v>
      </c>
      <c r="AB1025" s="47">
        <v>20.408163265306122</v>
      </c>
      <c r="AC1025" s="44">
        <f t="shared" si="187"/>
        <v>67.08835468212853</v>
      </c>
      <c r="AD1025" s="85">
        <v>48.899999999999935</v>
      </c>
      <c r="AE1025" s="91">
        <f t="shared" si="188"/>
        <v>48.899999999999935</v>
      </c>
      <c r="AF1025" s="88">
        <v>56.25</v>
      </c>
      <c r="AG1025" s="80">
        <v>100</v>
      </c>
      <c r="AH1025" s="92">
        <f t="shared" si="189"/>
        <v>70.83333333333333</v>
      </c>
      <c r="AI1025" s="37">
        <f t="shared" si="190"/>
        <v>62.987122497135196</v>
      </c>
      <c r="AJ1025" s="38">
        <f t="shared" si="191"/>
        <v>61.45640412604409</v>
      </c>
    </row>
    <row r="1026" spans="1:36" ht="15">
      <c r="A1026" s="17">
        <v>741</v>
      </c>
      <c r="B1026" s="18">
        <v>76306</v>
      </c>
      <c r="C1026" s="19" t="s">
        <v>75</v>
      </c>
      <c r="D1026" s="19" t="s">
        <v>562</v>
      </c>
      <c r="E1026" s="20">
        <v>6</v>
      </c>
      <c r="F1026" s="48">
        <v>98.50000000000001</v>
      </c>
      <c r="G1026" s="49">
        <v>78.53276353276354</v>
      </c>
      <c r="H1026" s="44">
        <f aca="true" t="shared" si="192" ref="H1026:H1089">(F1026*(8/12))+(G1026*(4/12))</f>
        <v>91.84425451092119</v>
      </c>
      <c r="I1026" s="104">
        <v>15.000000000000002</v>
      </c>
      <c r="J1026" s="103">
        <f aca="true" t="shared" si="193" ref="J1026:J1089">I1026</f>
        <v>15.000000000000002</v>
      </c>
      <c r="K1026" s="36">
        <f aca="true" t="shared" si="194" ref="K1026:K1089">(H1026*(12/20))+(J1026*(8/20))</f>
        <v>61.10655270655271</v>
      </c>
      <c r="L1026" s="64">
        <v>42.323651452282164</v>
      </c>
      <c r="M1026" s="65">
        <v>100</v>
      </c>
      <c r="N1026" s="90">
        <f aca="true" t="shared" si="195" ref="N1026:N1089">(L1026*(17/22))+(M1026*(5/22))</f>
        <v>55.4319124858544</v>
      </c>
      <c r="O1026" s="66">
        <v>79.13380775836791</v>
      </c>
      <c r="P1026" s="57">
        <v>90.88405285</v>
      </c>
      <c r="Q1026" s="67">
        <v>38.71147678148096</v>
      </c>
      <c r="R1026" s="68" t="s">
        <v>1</v>
      </c>
      <c r="S1026" s="44">
        <f aca="true" t="shared" si="196" ref="S1026:S1089">IF((R1026=("N/A")),((O1026*(5.33/16))+(P1026*(5.33/16))+(Q1026*(5.33/16))),((O1026*(4/16))+(P1026*(4/16))+(Q1026*(4/16))+(R1026*(4/16))))</f>
        <v>69.5329605179934</v>
      </c>
      <c r="T1026" s="64">
        <v>99.30555555555554</v>
      </c>
      <c r="U1026" s="57">
        <v>72.99999999999999</v>
      </c>
      <c r="V1026" s="57">
        <v>100</v>
      </c>
      <c r="W1026" s="56" t="s">
        <v>1</v>
      </c>
      <c r="X1026" s="56" t="s">
        <v>1</v>
      </c>
      <c r="Y1026" s="90">
        <f aca="true" t="shared" si="197" ref="Y1026:Y1089">(T1026*(4/12))+(U1026*(4/12))+(V1026*(4/12))</f>
        <v>90.7685185185185</v>
      </c>
      <c r="Z1026" s="101">
        <f aca="true" t="shared" si="198" ref="Z1026:Z1089">(N1026*(22/50))+(S1026*(16/50))+(Y1026*(12/50))</f>
        <v>68.42503330397827</v>
      </c>
      <c r="AA1026" s="50">
        <v>71.1277267837629</v>
      </c>
      <c r="AB1026" s="47">
        <v>5.4945054945054945</v>
      </c>
      <c r="AC1026" s="44">
        <f aca="true" t="shared" si="199" ref="AC1026:AC1089">(AA1026*(12/16))+(AB1026*(4/16))</f>
        <v>54.71942146144854</v>
      </c>
      <c r="AD1026" s="85">
        <v>52.89999999999994</v>
      </c>
      <c r="AE1026" s="91">
        <f aca="true" t="shared" si="200" ref="AE1026:AE1089">AD1026</f>
        <v>52.89999999999994</v>
      </c>
      <c r="AF1026" s="88">
        <v>37.5</v>
      </c>
      <c r="AG1026" s="80">
        <v>100</v>
      </c>
      <c r="AH1026" s="92">
        <f aca="true" t="shared" si="201" ref="AH1026:AH1089">(AF1026*(4/6))+(AG1026*(2/6))</f>
        <v>58.33333333333333</v>
      </c>
      <c r="AI1026" s="37">
        <f aca="true" t="shared" si="202" ref="AI1026:AI1089">(AC1026*(16/30))+(AE1026*(8/30))+(AH1026*(6/30))</f>
        <v>54.9570247794392</v>
      </c>
      <c r="AJ1026" s="38">
        <f aca="true" t="shared" si="203" ref="AJ1026:AJ1089">(K1026*(20/100))+(Z1026*(50/100))+(AI1026*(30/100))</f>
        <v>62.92093462713144</v>
      </c>
    </row>
    <row r="1027" spans="1:36" ht="15">
      <c r="A1027" s="17">
        <v>730</v>
      </c>
      <c r="B1027" s="18">
        <v>76318</v>
      </c>
      <c r="C1027" s="19" t="s">
        <v>75</v>
      </c>
      <c r="D1027" s="19" t="s">
        <v>541</v>
      </c>
      <c r="E1027" s="20">
        <v>6</v>
      </c>
      <c r="F1027" s="48">
        <v>62.500000000000014</v>
      </c>
      <c r="G1027" s="49">
        <v>89.89163614163613</v>
      </c>
      <c r="H1027" s="44">
        <f t="shared" si="192"/>
        <v>71.63054538054539</v>
      </c>
      <c r="I1027" s="104">
        <v>10</v>
      </c>
      <c r="J1027" s="103">
        <f t="shared" si="193"/>
        <v>10</v>
      </c>
      <c r="K1027" s="36">
        <f t="shared" si="194"/>
        <v>46.97832722832723</v>
      </c>
      <c r="L1027" s="64">
        <v>45.30386740331491</v>
      </c>
      <c r="M1027" s="65">
        <v>100</v>
      </c>
      <c r="N1027" s="90">
        <f t="shared" si="195"/>
        <v>57.734806629834246</v>
      </c>
      <c r="O1027" s="66">
        <v>78.8176774994754</v>
      </c>
      <c r="P1027" s="57">
        <v>93.27705385</v>
      </c>
      <c r="Q1027" s="67">
        <v>72.68211920529801</v>
      </c>
      <c r="R1027" s="68" t="s">
        <v>1</v>
      </c>
      <c r="S1027" s="44">
        <f t="shared" si="196"/>
        <v>81.54128834105889</v>
      </c>
      <c r="T1027" s="64">
        <v>85.69444444444444</v>
      </c>
      <c r="U1027" s="57">
        <v>81.875</v>
      </c>
      <c r="V1027" s="57">
        <v>100</v>
      </c>
      <c r="W1027" s="56" t="s">
        <v>1</v>
      </c>
      <c r="X1027" s="56" t="s">
        <v>1</v>
      </c>
      <c r="Y1027" s="90">
        <f t="shared" si="197"/>
        <v>89.18981481481481</v>
      </c>
      <c r="Z1027" s="101">
        <f t="shared" si="198"/>
        <v>72.90208274182147</v>
      </c>
      <c r="AA1027" s="50">
        <v>72.6315867482752</v>
      </c>
      <c r="AB1027" s="47">
        <v>5.4945054945054945</v>
      </c>
      <c r="AC1027" s="44">
        <f t="shared" si="199"/>
        <v>55.84731643483277</v>
      </c>
      <c r="AD1027" s="85">
        <v>63.30000000000004</v>
      </c>
      <c r="AE1027" s="91">
        <f t="shared" si="200"/>
        <v>63.30000000000004</v>
      </c>
      <c r="AF1027" s="88">
        <v>37.5</v>
      </c>
      <c r="AG1027" s="80">
        <v>100</v>
      </c>
      <c r="AH1027" s="92">
        <f t="shared" si="201"/>
        <v>58.33333333333333</v>
      </c>
      <c r="AI1027" s="37">
        <f t="shared" si="202"/>
        <v>58.33190209857748</v>
      </c>
      <c r="AJ1027" s="38">
        <f t="shared" si="203"/>
        <v>63.34627744614943</v>
      </c>
    </row>
    <row r="1028" spans="1:36" ht="15">
      <c r="A1028" s="17">
        <v>452</v>
      </c>
      <c r="B1028" s="18">
        <v>76364</v>
      </c>
      <c r="C1028" s="19" t="s">
        <v>75</v>
      </c>
      <c r="D1028" s="19" t="s">
        <v>551</v>
      </c>
      <c r="E1028" s="20">
        <v>3</v>
      </c>
      <c r="F1028" s="48">
        <v>77.20000000000002</v>
      </c>
      <c r="G1028" s="49">
        <v>96.80555555555556</v>
      </c>
      <c r="H1028" s="44">
        <f t="shared" si="192"/>
        <v>83.7351851851852</v>
      </c>
      <c r="I1028" s="104">
        <v>16</v>
      </c>
      <c r="J1028" s="103">
        <f t="shared" si="193"/>
        <v>16</v>
      </c>
      <c r="K1028" s="36">
        <f t="shared" si="194"/>
        <v>56.641111111111115</v>
      </c>
      <c r="L1028" s="64">
        <v>53.6986301369863</v>
      </c>
      <c r="M1028" s="65">
        <v>100</v>
      </c>
      <c r="N1028" s="90">
        <f t="shared" si="195"/>
        <v>64.22166874221668</v>
      </c>
      <c r="O1028" s="66">
        <v>97.6139601139601</v>
      </c>
      <c r="P1028" s="57">
        <v>92.3019019</v>
      </c>
      <c r="Q1028" s="67">
        <v>25.8038135410838</v>
      </c>
      <c r="R1028" s="68">
        <v>100</v>
      </c>
      <c r="S1028" s="44">
        <f t="shared" si="196"/>
        <v>78.92991888876098</v>
      </c>
      <c r="T1028" s="64">
        <v>95.41666666666666</v>
      </c>
      <c r="U1028" s="57">
        <v>100</v>
      </c>
      <c r="V1028" s="57">
        <v>100</v>
      </c>
      <c r="W1028" s="56" t="s">
        <v>1</v>
      </c>
      <c r="X1028" s="56" t="s">
        <v>1</v>
      </c>
      <c r="Y1028" s="90">
        <f t="shared" si="197"/>
        <v>98.47222222222221</v>
      </c>
      <c r="Z1028" s="101">
        <f t="shared" si="198"/>
        <v>77.14844162431218</v>
      </c>
      <c r="AA1028" s="50">
        <v>80.825091407498</v>
      </c>
      <c r="AB1028" s="47">
        <v>11.023622047244094</v>
      </c>
      <c r="AC1028" s="44">
        <f t="shared" si="199"/>
        <v>63.374724067434514</v>
      </c>
      <c r="AD1028" s="85">
        <v>61.49999999999995</v>
      </c>
      <c r="AE1028" s="91">
        <f t="shared" si="200"/>
        <v>61.49999999999995</v>
      </c>
      <c r="AF1028" s="88">
        <v>78.125</v>
      </c>
      <c r="AG1028" s="80">
        <v>100</v>
      </c>
      <c r="AH1028" s="92">
        <f t="shared" si="201"/>
        <v>85.41666666666666</v>
      </c>
      <c r="AI1028" s="37">
        <f t="shared" si="202"/>
        <v>67.28318616929839</v>
      </c>
      <c r="AJ1028" s="38">
        <f t="shared" si="203"/>
        <v>70.08739888516783</v>
      </c>
    </row>
    <row r="1029" spans="1:36" ht="15">
      <c r="A1029" s="17">
        <v>1006</v>
      </c>
      <c r="B1029" s="18">
        <v>76377</v>
      </c>
      <c r="C1029" s="19" t="s">
        <v>75</v>
      </c>
      <c r="D1029" s="19" t="s">
        <v>1057</v>
      </c>
      <c r="E1029" s="20">
        <v>6</v>
      </c>
      <c r="F1029" s="48">
        <v>38.4</v>
      </c>
      <c r="G1029" s="49">
        <v>92.23748473748475</v>
      </c>
      <c r="H1029" s="44">
        <f t="shared" si="192"/>
        <v>56.345828245828244</v>
      </c>
      <c r="I1029" s="104">
        <v>10</v>
      </c>
      <c r="J1029" s="103">
        <f t="shared" si="193"/>
        <v>10</v>
      </c>
      <c r="K1029" s="36">
        <f t="shared" si="194"/>
        <v>37.807496947496944</v>
      </c>
      <c r="L1029" s="64">
        <v>17.59656652360515</v>
      </c>
      <c r="M1029" s="65">
        <v>100</v>
      </c>
      <c r="N1029" s="90">
        <f t="shared" si="195"/>
        <v>36.32461958642216</v>
      </c>
      <c r="O1029" s="66">
        <v>85.48828222078633</v>
      </c>
      <c r="P1029" s="57">
        <v>95.62593704999999</v>
      </c>
      <c r="Q1029" s="67">
        <v>84.58750920106449</v>
      </c>
      <c r="R1029" s="68">
        <v>100</v>
      </c>
      <c r="S1029" s="44">
        <f t="shared" si="196"/>
        <v>91.4254321179627</v>
      </c>
      <c r="T1029" s="64">
        <v>75.13888888888887</v>
      </c>
      <c r="U1029" s="57">
        <v>50.24999999999999</v>
      </c>
      <c r="V1029" s="57">
        <v>100</v>
      </c>
      <c r="W1029" s="56" t="s">
        <v>1</v>
      </c>
      <c r="X1029" s="56" t="s">
        <v>1</v>
      </c>
      <c r="Y1029" s="90">
        <f t="shared" si="197"/>
        <v>75.12962962962962</v>
      </c>
      <c r="Z1029" s="101">
        <f t="shared" si="198"/>
        <v>63.27008200688493</v>
      </c>
      <c r="AA1029" s="50">
        <v>2.73809523809524</v>
      </c>
      <c r="AB1029" s="47">
        <v>5.4945054945054945</v>
      </c>
      <c r="AC1029" s="44">
        <f t="shared" si="199"/>
        <v>3.4271978021978033</v>
      </c>
      <c r="AD1029" s="85">
        <v>51.29999999999993</v>
      </c>
      <c r="AE1029" s="91">
        <f t="shared" si="200"/>
        <v>51.29999999999993</v>
      </c>
      <c r="AF1029" s="88">
        <v>46.875</v>
      </c>
      <c r="AG1029" s="80">
        <v>100</v>
      </c>
      <c r="AH1029" s="92">
        <f t="shared" si="201"/>
        <v>64.58333333333333</v>
      </c>
      <c r="AI1029" s="37">
        <f t="shared" si="202"/>
        <v>28.424505494505475</v>
      </c>
      <c r="AJ1029" s="38">
        <f t="shared" si="203"/>
        <v>47.723892041293496</v>
      </c>
    </row>
    <row r="1030" spans="1:36" ht="15">
      <c r="A1030" s="17">
        <v>570</v>
      </c>
      <c r="B1030" s="18">
        <v>76400</v>
      </c>
      <c r="C1030" s="19" t="s">
        <v>75</v>
      </c>
      <c r="D1030" s="19" t="s">
        <v>1063</v>
      </c>
      <c r="E1030" s="20">
        <v>6</v>
      </c>
      <c r="F1030" s="48">
        <v>39.55</v>
      </c>
      <c r="G1030" s="49">
        <v>90.16483516483517</v>
      </c>
      <c r="H1030" s="44">
        <f t="shared" si="192"/>
        <v>56.42161172161172</v>
      </c>
      <c r="I1030" s="104">
        <v>21.000000000000004</v>
      </c>
      <c r="J1030" s="103">
        <f t="shared" si="193"/>
        <v>21.000000000000004</v>
      </c>
      <c r="K1030" s="36">
        <f t="shared" si="194"/>
        <v>42.252967032967035</v>
      </c>
      <c r="L1030" s="64">
        <v>73.95833333333333</v>
      </c>
      <c r="M1030" s="65">
        <v>100</v>
      </c>
      <c r="N1030" s="90">
        <f t="shared" si="195"/>
        <v>79.87689393939394</v>
      </c>
      <c r="O1030" s="66">
        <v>91.36205506450072</v>
      </c>
      <c r="P1030" s="57">
        <v>98.1410778</v>
      </c>
      <c r="Q1030" s="67">
        <v>41.351184979993846</v>
      </c>
      <c r="R1030" s="68" t="s">
        <v>1</v>
      </c>
      <c r="S1030" s="44">
        <f t="shared" si="196"/>
        <v>76.90334463194726</v>
      </c>
      <c r="T1030" s="64">
        <v>97.22222222222221</v>
      </c>
      <c r="U1030" s="57">
        <v>75</v>
      </c>
      <c r="V1030" s="57">
        <v>100</v>
      </c>
      <c r="W1030" s="56" t="s">
        <v>1</v>
      </c>
      <c r="X1030" s="56" t="s">
        <v>1</v>
      </c>
      <c r="Y1030" s="90">
        <f t="shared" si="197"/>
        <v>90.74074074074073</v>
      </c>
      <c r="Z1030" s="101">
        <f t="shared" si="198"/>
        <v>81.53268139333423</v>
      </c>
      <c r="AA1030" s="50">
        <v>66.4639202683828</v>
      </c>
      <c r="AB1030" s="47">
        <v>5.4945054945054945</v>
      </c>
      <c r="AC1030" s="44">
        <f t="shared" si="199"/>
        <v>51.22156657491347</v>
      </c>
      <c r="AD1030" s="85">
        <v>52.49999999999997</v>
      </c>
      <c r="AE1030" s="91">
        <f t="shared" si="200"/>
        <v>52.49999999999997</v>
      </c>
      <c r="AF1030" s="88">
        <v>90.625</v>
      </c>
      <c r="AG1030" s="80">
        <v>100</v>
      </c>
      <c r="AH1030" s="92">
        <f t="shared" si="201"/>
        <v>93.75</v>
      </c>
      <c r="AI1030" s="37">
        <f t="shared" si="202"/>
        <v>60.06816883995384</v>
      </c>
      <c r="AJ1030" s="38">
        <f t="shared" si="203"/>
        <v>67.23738475524667</v>
      </c>
    </row>
    <row r="1031" spans="1:36" ht="15">
      <c r="A1031" s="17">
        <v>93</v>
      </c>
      <c r="B1031" s="18">
        <v>76403</v>
      </c>
      <c r="C1031" s="19" t="s">
        <v>75</v>
      </c>
      <c r="D1031" s="19" t="s">
        <v>439</v>
      </c>
      <c r="E1031" s="20">
        <v>6</v>
      </c>
      <c r="F1031" s="48">
        <v>85.60000000000001</v>
      </c>
      <c r="G1031" s="49">
        <v>90.21011396011396</v>
      </c>
      <c r="H1031" s="44">
        <f t="shared" si="192"/>
        <v>87.13670465337132</v>
      </c>
      <c r="I1031" s="104">
        <v>16</v>
      </c>
      <c r="J1031" s="103">
        <f t="shared" si="193"/>
        <v>16</v>
      </c>
      <c r="K1031" s="36">
        <f t="shared" si="194"/>
        <v>58.68202279202279</v>
      </c>
      <c r="L1031" s="64">
        <v>97.74774774774775</v>
      </c>
      <c r="M1031" s="65">
        <v>100</v>
      </c>
      <c r="N1031" s="90">
        <f t="shared" si="195"/>
        <v>98.25962325962325</v>
      </c>
      <c r="O1031" s="66">
        <v>96.97368421052632</v>
      </c>
      <c r="P1031" s="57">
        <v>98.50648205</v>
      </c>
      <c r="Q1031" s="67">
        <v>31.827731092436974</v>
      </c>
      <c r="R1031" s="68" t="s">
        <v>1</v>
      </c>
      <c r="S1031" s="44">
        <f t="shared" si="196"/>
        <v>75.7219433057059</v>
      </c>
      <c r="T1031" s="64">
        <v>99.30555555555554</v>
      </c>
      <c r="U1031" s="57">
        <v>99.99999999999999</v>
      </c>
      <c r="V1031" s="57">
        <v>100</v>
      </c>
      <c r="W1031" s="56" t="s">
        <v>1</v>
      </c>
      <c r="X1031" s="56" t="s">
        <v>1</v>
      </c>
      <c r="Y1031" s="90">
        <f t="shared" si="197"/>
        <v>99.7685185185185</v>
      </c>
      <c r="Z1031" s="101">
        <f t="shared" si="198"/>
        <v>91.40970053650456</v>
      </c>
      <c r="AA1031" s="50">
        <v>85.4284856557584</v>
      </c>
      <c r="AB1031" s="47">
        <v>17.582417582417584</v>
      </c>
      <c r="AC1031" s="44">
        <f t="shared" si="199"/>
        <v>68.4669686374232</v>
      </c>
      <c r="AD1031" s="85">
        <v>75.40000000000005</v>
      </c>
      <c r="AE1031" s="91">
        <f t="shared" si="200"/>
        <v>75.40000000000005</v>
      </c>
      <c r="AF1031" s="88">
        <v>84.375</v>
      </c>
      <c r="AG1031" s="80">
        <v>100</v>
      </c>
      <c r="AH1031" s="92">
        <f t="shared" si="201"/>
        <v>89.58333333333333</v>
      </c>
      <c r="AI1031" s="37">
        <f t="shared" si="202"/>
        <v>74.53904993995906</v>
      </c>
      <c r="AJ1031" s="38">
        <f t="shared" si="203"/>
        <v>79.80296980864455</v>
      </c>
    </row>
    <row r="1032" spans="1:36" ht="15">
      <c r="A1032" s="17">
        <v>71</v>
      </c>
      <c r="B1032" s="18">
        <v>76497</v>
      </c>
      <c r="C1032" s="19" t="s">
        <v>75</v>
      </c>
      <c r="D1032" s="19" t="s">
        <v>338</v>
      </c>
      <c r="E1032" s="20">
        <v>6</v>
      </c>
      <c r="F1032" s="48">
        <v>64.95000000000002</v>
      </c>
      <c r="G1032" s="49">
        <v>95.69444444444444</v>
      </c>
      <c r="H1032" s="44">
        <f t="shared" si="192"/>
        <v>75.19814814814816</v>
      </c>
      <c r="I1032" s="104">
        <v>52</v>
      </c>
      <c r="J1032" s="103">
        <f t="shared" si="193"/>
        <v>52</v>
      </c>
      <c r="K1032" s="36">
        <f t="shared" si="194"/>
        <v>65.9188888888889</v>
      </c>
      <c r="L1032" s="64">
        <v>95.21410579345088</v>
      </c>
      <c r="M1032" s="65">
        <v>100</v>
      </c>
      <c r="N1032" s="90">
        <f t="shared" si="195"/>
        <v>96.30180902221204</v>
      </c>
      <c r="O1032" s="66">
        <v>92.28733780963614</v>
      </c>
      <c r="P1032" s="57">
        <v>98.4681563</v>
      </c>
      <c r="Q1032" s="67">
        <v>95.44354838709678</v>
      </c>
      <c r="R1032" s="68" t="s">
        <v>1</v>
      </c>
      <c r="S1032" s="44">
        <f t="shared" si="196"/>
        <v>95.34005603172416</v>
      </c>
      <c r="T1032" s="64">
        <v>98.61111111111111</v>
      </c>
      <c r="U1032" s="57">
        <v>89.99999999999999</v>
      </c>
      <c r="V1032" s="57">
        <v>98.61111111111113</v>
      </c>
      <c r="W1032" s="56" t="s">
        <v>1</v>
      </c>
      <c r="X1032" s="56" t="s">
        <v>1</v>
      </c>
      <c r="Y1032" s="90">
        <f t="shared" si="197"/>
        <v>95.74074074074073</v>
      </c>
      <c r="Z1032" s="101">
        <f t="shared" si="198"/>
        <v>95.8593916777028</v>
      </c>
      <c r="AA1032" s="50">
        <v>81.6523732328278</v>
      </c>
      <c r="AB1032" s="47">
        <v>5.681818181818182</v>
      </c>
      <c r="AC1032" s="44">
        <f t="shared" si="199"/>
        <v>62.65973447007539</v>
      </c>
      <c r="AD1032" s="85">
        <v>57.09999999999996</v>
      </c>
      <c r="AE1032" s="91">
        <f t="shared" si="200"/>
        <v>57.09999999999996</v>
      </c>
      <c r="AF1032" s="88">
        <v>71.875</v>
      </c>
      <c r="AG1032" s="80">
        <v>100</v>
      </c>
      <c r="AH1032" s="92">
        <f t="shared" si="201"/>
        <v>81.25</v>
      </c>
      <c r="AI1032" s="37">
        <f t="shared" si="202"/>
        <v>64.89519171737354</v>
      </c>
      <c r="AJ1032" s="38">
        <f t="shared" si="203"/>
        <v>80.58203113184123</v>
      </c>
    </row>
    <row r="1033" spans="1:36" ht="15">
      <c r="A1033" s="17">
        <v>121</v>
      </c>
      <c r="B1033" s="18">
        <v>76520</v>
      </c>
      <c r="C1033" s="19" t="s">
        <v>75</v>
      </c>
      <c r="D1033" s="19" t="s">
        <v>77</v>
      </c>
      <c r="E1033" s="20">
        <v>1</v>
      </c>
      <c r="F1033" s="48">
        <v>85.5</v>
      </c>
      <c r="G1033" s="49">
        <v>86.56084656084657</v>
      </c>
      <c r="H1033" s="44">
        <f t="shared" si="192"/>
        <v>85.85361552028219</v>
      </c>
      <c r="I1033" s="104">
        <v>21.000000000000004</v>
      </c>
      <c r="J1033" s="103">
        <f t="shared" si="193"/>
        <v>21.000000000000004</v>
      </c>
      <c r="K1033" s="36">
        <f t="shared" si="194"/>
        <v>59.91216931216931</v>
      </c>
      <c r="L1033" s="64">
        <v>92.87383177570094</v>
      </c>
      <c r="M1033" s="65">
        <v>100</v>
      </c>
      <c r="N1033" s="90">
        <f t="shared" si="195"/>
        <v>94.49341546304163</v>
      </c>
      <c r="O1033" s="66">
        <v>90.22004107677213</v>
      </c>
      <c r="P1033" s="57">
        <v>95.17450444999999</v>
      </c>
      <c r="Q1033" s="67">
        <v>5.2122130336889505</v>
      </c>
      <c r="R1033" s="68">
        <v>100</v>
      </c>
      <c r="S1033" s="44">
        <f t="shared" si="196"/>
        <v>72.65168964011526</v>
      </c>
      <c r="T1033" s="64">
        <v>99.16666666666667</v>
      </c>
      <c r="U1033" s="57">
        <v>100</v>
      </c>
      <c r="V1033" s="57">
        <v>100</v>
      </c>
      <c r="W1033" s="56" t="s">
        <v>1</v>
      </c>
      <c r="X1033" s="56" t="s">
        <v>1</v>
      </c>
      <c r="Y1033" s="90">
        <f t="shared" si="197"/>
        <v>99.72222222222221</v>
      </c>
      <c r="Z1033" s="101">
        <f t="shared" si="198"/>
        <v>88.75897682190853</v>
      </c>
      <c r="AA1033" s="50">
        <v>86.3922441195168</v>
      </c>
      <c r="AB1033" s="47">
        <v>49.28571428571429</v>
      </c>
      <c r="AC1033" s="44">
        <f t="shared" si="199"/>
        <v>77.11561166106617</v>
      </c>
      <c r="AD1033" s="85">
        <v>79.6000000000001</v>
      </c>
      <c r="AE1033" s="91">
        <f t="shared" si="200"/>
        <v>79.6000000000001</v>
      </c>
      <c r="AF1033" s="88">
        <v>90.625</v>
      </c>
      <c r="AG1033" s="80">
        <v>0</v>
      </c>
      <c r="AH1033" s="92">
        <f t="shared" si="201"/>
        <v>60.416666666666664</v>
      </c>
      <c r="AI1033" s="37">
        <f t="shared" si="202"/>
        <v>74.43832621923531</v>
      </c>
      <c r="AJ1033" s="38">
        <f t="shared" si="203"/>
        <v>78.69342013915872</v>
      </c>
    </row>
    <row r="1034" spans="1:36" ht="15">
      <c r="A1034" s="17">
        <v>328</v>
      </c>
      <c r="B1034" s="18">
        <v>76563</v>
      </c>
      <c r="C1034" s="19" t="s">
        <v>75</v>
      </c>
      <c r="D1034" s="19" t="s">
        <v>677</v>
      </c>
      <c r="E1034" s="20">
        <v>6</v>
      </c>
      <c r="F1034" s="48">
        <v>99.85</v>
      </c>
      <c r="G1034" s="49">
        <v>82.47812372812373</v>
      </c>
      <c r="H1034" s="44">
        <f t="shared" si="192"/>
        <v>94.05937457604124</v>
      </c>
      <c r="I1034" s="104">
        <v>21.000000000000004</v>
      </c>
      <c r="J1034" s="103">
        <f t="shared" si="193"/>
        <v>21.000000000000004</v>
      </c>
      <c r="K1034" s="36">
        <f t="shared" si="194"/>
        <v>64.83562474562474</v>
      </c>
      <c r="L1034" s="64">
        <v>87.73584905660378</v>
      </c>
      <c r="M1034" s="65">
        <v>100</v>
      </c>
      <c r="N1034" s="90">
        <f t="shared" si="195"/>
        <v>90.52315608919383</v>
      </c>
      <c r="O1034" s="66">
        <v>87.97998366013071</v>
      </c>
      <c r="P1034" s="57">
        <v>96.13325164999999</v>
      </c>
      <c r="Q1034" s="67">
        <v>70.5861417581515</v>
      </c>
      <c r="R1034" s="68">
        <v>100</v>
      </c>
      <c r="S1034" s="44">
        <f t="shared" si="196"/>
        <v>88.67484426707055</v>
      </c>
      <c r="T1034" s="64">
        <v>90.55555555555554</v>
      </c>
      <c r="U1034" s="57">
        <v>80</v>
      </c>
      <c r="V1034" s="57">
        <v>100</v>
      </c>
      <c r="W1034" s="56" t="s">
        <v>1</v>
      </c>
      <c r="X1034" s="56" t="s">
        <v>1</v>
      </c>
      <c r="Y1034" s="90">
        <f t="shared" si="197"/>
        <v>90.18518518518518</v>
      </c>
      <c r="Z1034" s="101">
        <f t="shared" si="198"/>
        <v>89.85058328915231</v>
      </c>
      <c r="AA1034" s="50">
        <v>43.2311625747989</v>
      </c>
      <c r="AB1034" s="47">
        <v>12.087912087912088</v>
      </c>
      <c r="AC1034" s="44">
        <f t="shared" si="199"/>
        <v>35.4453499530772</v>
      </c>
      <c r="AD1034" s="85">
        <v>61.69999999999993</v>
      </c>
      <c r="AE1034" s="91">
        <f t="shared" si="200"/>
        <v>61.69999999999993</v>
      </c>
      <c r="AF1034" s="88">
        <v>71.875</v>
      </c>
      <c r="AG1034" s="80">
        <v>100</v>
      </c>
      <c r="AH1034" s="92">
        <f t="shared" si="201"/>
        <v>81.25</v>
      </c>
      <c r="AI1034" s="37">
        <f t="shared" si="202"/>
        <v>51.60751997497449</v>
      </c>
      <c r="AJ1034" s="38">
        <f t="shared" si="203"/>
        <v>73.37467258619346</v>
      </c>
    </row>
    <row r="1035" spans="1:36" ht="15">
      <c r="A1035" s="17">
        <v>930</v>
      </c>
      <c r="B1035" s="18">
        <v>76606</v>
      </c>
      <c r="C1035" s="19" t="s">
        <v>75</v>
      </c>
      <c r="D1035" s="19" t="s">
        <v>920</v>
      </c>
      <c r="E1035" s="20">
        <v>6</v>
      </c>
      <c r="F1035" s="48">
        <v>67.30000000000001</v>
      </c>
      <c r="G1035" s="49">
        <v>94.07407407407406</v>
      </c>
      <c r="H1035" s="44">
        <f t="shared" si="192"/>
        <v>76.2246913580247</v>
      </c>
      <c r="I1035" s="104">
        <v>21.000000000000004</v>
      </c>
      <c r="J1035" s="103">
        <f t="shared" si="193"/>
        <v>21.000000000000004</v>
      </c>
      <c r="K1035" s="36">
        <f t="shared" si="194"/>
        <v>54.13481481481482</v>
      </c>
      <c r="L1035" s="64">
        <v>7.911392405063289</v>
      </c>
      <c r="M1035" s="65">
        <v>100</v>
      </c>
      <c r="N1035" s="90">
        <f t="shared" si="195"/>
        <v>28.84062140391254</v>
      </c>
      <c r="O1035" s="66">
        <v>98.91304347826086</v>
      </c>
      <c r="P1035" s="57">
        <v>98.40994795000002</v>
      </c>
      <c r="Q1035" s="67">
        <v>42.56869591619857</v>
      </c>
      <c r="R1035" s="68" t="s">
        <v>1</v>
      </c>
      <c r="S1035" s="44">
        <f t="shared" si="196"/>
        <v>79.91391834662305</v>
      </c>
      <c r="T1035" s="64">
        <v>97.91666666666666</v>
      </c>
      <c r="U1035" s="57">
        <v>67.94565217391305</v>
      </c>
      <c r="V1035" s="57">
        <v>100</v>
      </c>
      <c r="W1035" s="56" t="s">
        <v>1</v>
      </c>
      <c r="X1035" s="56" t="s">
        <v>1</v>
      </c>
      <c r="Y1035" s="90">
        <f t="shared" si="197"/>
        <v>88.62077294685989</v>
      </c>
      <c r="Z1035" s="101">
        <f t="shared" si="198"/>
        <v>59.53131279588726</v>
      </c>
      <c r="AA1035" s="50">
        <v>42.8559374832083</v>
      </c>
      <c r="AB1035" s="47">
        <v>5.4945054945054945</v>
      </c>
      <c r="AC1035" s="44">
        <f t="shared" si="199"/>
        <v>33.5155794860326</v>
      </c>
      <c r="AD1035" s="85">
        <v>47.29999999999993</v>
      </c>
      <c r="AE1035" s="91">
        <f t="shared" si="200"/>
        <v>47.29999999999993</v>
      </c>
      <c r="AF1035" s="88">
        <v>40.625</v>
      </c>
      <c r="AG1035" s="80">
        <v>100</v>
      </c>
      <c r="AH1035" s="92">
        <f t="shared" si="201"/>
        <v>60.41666666666666</v>
      </c>
      <c r="AI1035" s="37">
        <f t="shared" si="202"/>
        <v>42.5716423925507</v>
      </c>
      <c r="AJ1035" s="38">
        <f t="shared" si="203"/>
        <v>53.36411207867181</v>
      </c>
    </row>
    <row r="1036" spans="1:36" ht="15">
      <c r="A1036" s="17">
        <v>111</v>
      </c>
      <c r="B1036" s="18">
        <v>76616</v>
      </c>
      <c r="C1036" s="19" t="s">
        <v>75</v>
      </c>
      <c r="D1036" s="19" t="s">
        <v>300</v>
      </c>
      <c r="E1036" s="20">
        <v>6</v>
      </c>
      <c r="F1036" s="48">
        <v>95.35</v>
      </c>
      <c r="G1036" s="49">
        <v>97.90343915343917</v>
      </c>
      <c r="H1036" s="44">
        <f t="shared" si="192"/>
        <v>96.20114638447971</v>
      </c>
      <c r="I1036" s="104">
        <v>11</v>
      </c>
      <c r="J1036" s="103">
        <f t="shared" si="193"/>
        <v>11</v>
      </c>
      <c r="K1036" s="36">
        <f t="shared" si="194"/>
        <v>62.12068783068782</v>
      </c>
      <c r="L1036" s="64">
        <v>95.08196721311475</v>
      </c>
      <c r="M1036" s="65">
        <v>100</v>
      </c>
      <c r="N1036" s="90">
        <f t="shared" si="195"/>
        <v>96.19970193740684</v>
      </c>
      <c r="O1036" s="66">
        <v>99.822695035461</v>
      </c>
      <c r="P1036" s="57">
        <v>96.71806635</v>
      </c>
      <c r="Q1036" s="67">
        <v>96.7475035663338</v>
      </c>
      <c r="R1036" s="68" t="s">
        <v>1</v>
      </c>
      <c r="S1036" s="44">
        <f t="shared" si="196"/>
        <v>97.70165326206664</v>
      </c>
      <c r="T1036" s="64">
        <v>100</v>
      </c>
      <c r="U1036" s="57">
        <v>90</v>
      </c>
      <c r="V1036" s="57">
        <v>97.22222222222221</v>
      </c>
      <c r="W1036" s="56" t="s">
        <v>1</v>
      </c>
      <c r="X1036" s="56" t="s">
        <v>1</v>
      </c>
      <c r="Y1036" s="90">
        <f t="shared" si="197"/>
        <v>95.74074074074073</v>
      </c>
      <c r="Z1036" s="101">
        <f t="shared" si="198"/>
        <v>96.57017567409811</v>
      </c>
      <c r="AA1036" s="50">
        <v>78.1975830788156</v>
      </c>
      <c r="AB1036" s="47">
        <v>5.4945054945054945</v>
      </c>
      <c r="AC1036" s="44">
        <f t="shared" si="199"/>
        <v>60.02181368273807</v>
      </c>
      <c r="AD1036" s="85">
        <v>54.699999999999946</v>
      </c>
      <c r="AE1036" s="91">
        <f t="shared" si="200"/>
        <v>54.699999999999946</v>
      </c>
      <c r="AF1036" s="88">
        <v>62.5</v>
      </c>
      <c r="AG1036" s="80">
        <v>100</v>
      </c>
      <c r="AH1036" s="92">
        <f t="shared" si="201"/>
        <v>75</v>
      </c>
      <c r="AI1036" s="37">
        <f t="shared" si="202"/>
        <v>61.598300630793624</v>
      </c>
      <c r="AJ1036" s="38">
        <f t="shared" si="203"/>
        <v>79.1887155924247</v>
      </c>
    </row>
    <row r="1037" spans="1:36" ht="15">
      <c r="A1037" s="17">
        <v>613</v>
      </c>
      <c r="B1037" s="18">
        <v>76622</v>
      </c>
      <c r="C1037" s="19" t="s">
        <v>75</v>
      </c>
      <c r="D1037" s="19" t="s">
        <v>840</v>
      </c>
      <c r="E1037" s="20">
        <v>6</v>
      </c>
      <c r="F1037" s="48">
        <v>50.7</v>
      </c>
      <c r="G1037" s="49">
        <v>79.29334554334555</v>
      </c>
      <c r="H1037" s="44">
        <f t="shared" si="192"/>
        <v>60.23111518111518</v>
      </c>
      <c r="I1037" s="104">
        <v>85.00000000000003</v>
      </c>
      <c r="J1037" s="103">
        <f t="shared" si="193"/>
        <v>85.00000000000003</v>
      </c>
      <c r="K1037" s="36">
        <f t="shared" si="194"/>
        <v>70.13866910866912</v>
      </c>
      <c r="L1037" s="64">
        <v>35.810810810810814</v>
      </c>
      <c r="M1037" s="65">
        <v>100</v>
      </c>
      <c r="N1037" s="90">
        <f t="shared" si="195"/>
        <v>50.3992628992629</v>
      </c>
      <c r="O1037" s="66">
        <v>85.64691690088347</v>
      </c>
      <c r="P1037" s="57">
        <v>90.5994308</v>
      </c>
      <c r="Q1037" s="67">
        <v>55.61471442400775</v>
      </c>
      <c r="R1037" s="68" t="s">
        <v>1</v>
      </c>
      <c r="S1037" s="44">
        <f t="shared" si="196"/>
        <v>77.23871632035438</v>
      </c>
      <c r="T1037" s="64">
        <v>99.30555555555554</v>
      </c>
      <c r="U1037" s="57">
        <v>92.44047619047619</v>
      </c>
      <c r="V1037" s="57">
        <v>100</v>
      </c>
      <c r="W1037" s="56" t="s">
        <v>1</v>
      </c>
      <c r="X1037" s="56" t="s">
        <v>1</v>
      </c>
      <c r="Y1037" s="90">
        <f t="shared" si="197"/>
        <v>97.24867724867724</v>
      </c>
      <c r="Z1037" s="101">
        <f t="shared" si="198"/>
        <v>70.2317474378716</v>
      </c>
      <c r="AA1037" s="50">
        <v>81.4760881121887</v>
      </c>
      <c r="AB1037" s="47">
        <v>5.4945054945054945</v>
      </c>
      <c r="AC1037" s="44">
        <f t="shared" si="199"/>
        <v>62.4806924577679</v>
      </c>
      <c r="AD1037" s="85">
        <v>48.899999999999956</v>
      </c>
      <c r="AE1037" s="91">
        <f t="shared" si="200"/>
        <v>48.899999999999956</v>
      </c>
      <c r="AF1037" s="88">
        <v>34.375</v>
      </c>
      <c r="AG1037" s="80">
        <v>100</v>
      </c>
      <c r="AH1037" s="92">
        <f t="shared" si="201"/>
        <v>56.24999999999999</v>
      </c>
      <c r="AI1037" s="37">
        <f t="shared" si="202"/>
        <v>57.6130359774762</v>
      </c>
      <c r="AJ1037" s="38">
        <f t="shared" si="203"/>
        <v>66.42751833391249</v>
      </c>
    </row>
    <row r="1038" spans="1:36" ht="15">
      <c r="A1038" s="17">
        <v>457</v>
      </c>
      <c r="B1038" s="18">
        <v>76670</v>
      </c>
      <c r="C1038" s="19" t="s">
        <v>75</v>
      </c>
      <c r="D1038" s="19" t="s">
        <v>903</v>
      </c>
      <c r="E1038" s="20">
        <v>6</v>
      </c>
      <c r="F1038" s="48">
        <v>92.15</v>
      </c>
      <c r="G1038" s="49">
        <v>85.4029304029304</v>
      </c>
      <c r="H1038" s="44">
        <f t="shared" si="192"/>
        <v>89.90097680097679</v>
      </c>
      <c r="I1038" s="104">
        <v>69.00000000000001</v>
      </c>
      <c r="J1038" s="103">
        <f t="shared" si="193"/>
        <v>69.00000000000001</v>
      </c>
      <c r="K1038" s="36">
        <f t="shared" si="194"/>
        <v>81.54058608058608</v>
      </c>
      <c r="L1038" s="64">
        <v>56.0483870967742</v>
      </c>
      <c r="M1038" s="65">
        <v>0</v>
      </c>
      <c r="N1038" s="90">
        <f t="shared" si="195"/>
        <v>43.31011730205279</v>
      </c>
      <c r="O1038" s="66">
        <v>100</v>
      </c>
      <c r="P1038" s="57">
        <v>98.04700495</v>
      </c>
      <c r="Q1038" s="67">
        <v>0.2949852507374631</v>
      </c>
      <c r="R1038" s="68" t="s">
        <v>1</v>
      </c>
      <c r="S1038" s="44">
        <f t="shared" si="196"/>
        <v>66.07267548562066</v>
      </c>
      <c r="T1038" s="64">
        <v>96.11111111111111</v>
      </c>
      <c r="U1038" s="57">
        <v>60.62499999999999</v>
      </c>
      <c r="V1038" s="57">
        <v>100</v>
      </c>
      <c r="W1038" s="56" t="s">
        <v>1</v>
      </c>
      <c r="X1038" s="56" t="s">
        <v>1</v>
      </c>
      <c r="Y1038" s="90">
        <f t="shared" si="197"/>
        <v>85.5787037037037</v>
      </c>
      <c r="Z1038" s="101">
        <f t="shared" si="198"/>
        <v>60.738596657190726</v>
      </c>
      <c r="AA1038" s="50">
        <v>100</v>
      </c>
      <c r="AB1038" s="47">
        <v>5.4945054945054945</v>
      </c>
      <c r="AC1038" s="44">
        <f t="shared" si="199"/>
        <v>76.37362637362638</v>
      </c>
      <c r="AD1038" s="85">
        <v>68.1</v>
      </c>
      <c r="AE1038" s="91">
        <f t="shared" si="200"/>
        <v>68.1</v>
      </c>
      <c r="AF1038" s="88">
        <v>90.625</v>
      </c>
      <c r="AG1038" s="80">
        <v>100</v>
      </c>
      <c r="AH1038" s="92">
        <f t="shared" si="201"/>
        <v>93.75</v>
      </c>
      <c r="AI1038" s="37">
        <f t="shared" si="202"/>
        <v>77.64260073260073</v>
      </c>
      <c r="AJ1038" s="38">
        <f t="shared" si="203"/>
        <v>69.9701957644928</v>
      </c>
    </row>
    <row r="1039" spans="1:36" ht="15">
      <c r="A1039" s="17">
        <v>302</v>
      </c>
      <c r="B1039" s="18">
        <v>76736</v>
      </c>
      <c r="C1039" s="19" t="s">
        <v>75</v>
      </c>
      <c r="D1039" s="19" t="s">
        <v>557</v>
      </c>
      <c r="E1039" s="20">
        <v>6</v>
      </c>
      <c r="F1039" s="48">
        <v>82.45</v>
      </c>
      <c r="G1039" s="49">
        <v>71.96835571835571</v>
      </c>
      <c r="H1039" s="44">
        <f t="shared" si="192"/>
        <v>78.95611857278524</v>
      </c>
      <c r="I1039" s="104">
        <v>16</v>
      </c>
      <c r="J1039" s="103">
        <f t="shared" si="193"/>
        <v>16</v>
      </c>
      <c r="K1039" s="36">
        <f t="shared" si="194"/>
        <v>53.773671143671145</v>
      </c>
      <c r="L1039" s="64">
        <v>87.58169934640523</v>
      </c>
      <c r="M1039" s="65">
        <v>100</v>
      </c>
      <c r="N1039" s="90">
        <f t="shared" si="195"/>
        <v>90.40404040404042</v>
      </c>
      <c r="O1039" s="66">
        <v>82.45318833516883</v>
      </c>
      <c r="P1039" s="57">
        <v>94.67568285</v>
      </c>
      <c r="Q1039" s="67">
        <v>40.073771571597945</v>
      </c>
      <c r="R1039" s="68" t="s">
        <v>1</v>
      </c>
      <c r="S1039" s="44">
        <f t="shared" si="196"/>
        <v>72.35563036834793</v>
      </c>
      <c r="T1039" s="64">
        <v>89.16666666666666</v>
      </c>
      <c r="U1039" s="57">
        <v>70.78260869565217</v>
      </c>
      <c r="V1039" s="57">
        <v>98.61111111111113</v>
      </c>
      <c r="W1039" s="56" t="s">
        <v>1</v>
      </c>
      <c r="X1039" s="56" t="s">
        <v>1</v>
      </c>
      <c r="Y1039" s="90">
        <f t="shared" si="197"/>
        <v>86.18679549114331</v>
      </c>
      <c r="Z1039" s="101">
        <f t="shared" si="198"/>
        <v>83.61641041352351</v>
      </c>
      <c r="AA1039" s="50">
        <v>92.013595923557</v>
      </c>
      <c r="AB1039" s="47">
        <v>5.4945054945054945</v>
      </c>
      <c r="AC1039" s="44">
        <f t="shared" si="199"/>
        <v>70.38382331629414</v>
      </c>
      <c r="AD1039" s="85">
        <v>58.69999999999993</v>
      </c>
      <c r="AE1039" s="91">
        <f t="shared" si="200"/>
        <v>58.69999999999993</v>
      </c>
      <c r="AF1039" s="88">
        <v>78.125</v>
      </c>
      <c r="AG1039" s="80">
        <v>100</v>
      </c>
      <c r="AH1039" s="92">
        <f t="shared" si="201"/>
        <v>85.41666666666666</v>
      </c>
      <c r="AI1039" s="37">
        <f t="shared" si="202"/>
        <v>70.27470576869018</v>
      </c>
      <c r="AJ1039" s="38">
        <f t="shared" si="203"/>
        <v>73.64535116610304</v>
      </c>
    </row>
    <row r="1040" spans="1:36" ht="15">
      <c r="A1040" s="17">
        <v>324</v>
      </c>
      <c r="B1040" s="18">
        <v>76823</v>
      </c>
      <c r="C1040" s="19" t="s">
        <v>75</v>
      </c>
      <c r="D1040" s="19" t="s">
        <v>310</v>
      </c>
      <c r="E1040" s="20">
        <v>6</v>
      </c>
      <c r="F1040" s="48">
        <v>69.8</v>
      </c>
      <c r="G1040" s="49">
        <v>84.88044363044362</v>
      </c>
      <c r="H1040" s="44">
        <f t="shared" si="192"/>
        <v>74.8268145434812</v>
      </c>
      <c r="I1040" s="104">
        <v>21.000000000000004</v>
      </c>
      <c r="J1040" s="103">
        <f t="shared" si="193"/>
        <v>21.000000000000004</v>
      </c>
      <c r="K1040" s="36">
        <f t="shared" si="194"/>
        <v>53.296088726088726</v>
      </c>
      <c r="L1040" s="64">
        <v>99.21875</v>
      </c>
      <c r="M1040" s="65">
        <v>100</v>
      </c>
      <c r="N1040" s="90">
        <f t="shared" si="195"/>
        <v>99.39630681818181</v>
      </c>
      <c r="O1040" s="66">
        <v>83.55897426559443</v>
      </c>
      <c r="P1040" s="57">
        <v>99.0051536</v>
      </c>
      <c r="Q1040" s="67">
        <v>27.86476060812344</v>
      </c>
      <c r="R1040" s="68" t="s">
        <v>1</v>
      </c>
      <c r="S1040" s="44">
        <f t="shared" si="196"/>
        <v>70.09912347280726</v>
      </c>
      <c r="T1040" s="64">
        <v>97.22222222222221</v>
      </c>
      <c r="U1040" s="57">
        <v>79.40476190476191</v>
      </c>
      <c r="V1040" s="57">
        <v>100</v>
      </c>
      <c r="W1040" s="56" t="s">
        <v>1</v>
      </c>
      <c r="X1040" s="56" t="s">
        <v>1</v>
      </c>
      <c r="Y1040" s="90">
        <f t="shared" si="197"/>
        <v>92.20899470899471</v>
      </c>
      <c r="Z1040" s="101">
        <f t="shared" si="198"/>
        <v>88.29625324145705</v>
      </c>
      <c r="AA1040" s="50">
        <v>61.5407389934618</v>
      </c>
      <c r="AB1040" s="47">
        <v>5.4945054945054945</v>
      </c>
      <c r="AC1040" s="44">
        <f t="shared" si="199"/>
        <v>47.52918061872273</v>
      </c>
      <c r="AD1040" s="85">
        <v>72</v>
      </c>
      <c r="AE1040" s="91">
        <f t="shared" si="200"/>
        <v>72</v>
      </c>
      <c r="AF1040" s="88">
        <v>81.25</v>
      </c>
      <c r="AG1040" s="80">
        <v>100</v>
      </c>
      <c r="AH1040" s="92">
        <f t="shared" si="201"/>
        <v>87.5</v>
      </c>
      <c r="AI1040" s="37">
        <f t="shared" si="202"/>
        <v>62.04889632998545</v>
      </c>
      <c r="AJ1040" s="38">
        <f t="shared" si="203"/>
        <v>73.42201326494191</v>
      </c>
    </row>
    <row r="1041" spans="1:36" ht="15">
      <c r="A1041" s="17">
        <v>863</v>
      </c>
      <c r="B1041" s="18">
        <v>76828</v>
      </c>
      <c r="C1041" s="19" t="s">
        <v>75</v>
      </c>
      <c r="D1041" s="19" t="s">
        <v>1092</v>
      </c>
      <c r="E1041" s="20">
        <v>6</v>
      </c>
      <c r="F1041" s="48">
        <v>37.2</v>
      </c>
      <c r="G1041" s="49">
        <v>83.36589336589336</v>
      </c>
      <c r="H1041" s="44">
        <f t="shared" si="192"/>
        <v>52.588631121964454</v>
      </c>
      <c r="I1041" s="104">
        <v>20</v>
      </c>
      <c r="J1041" s="103">
        <f t="shared" si="193"/>
        <v>20</v>
      </c>
      <c r="K1041" s="36">
        <f t="shared" si="194"/>
        <v>39.55317867317867</v>
      </c>
      <c r="L1041" s="64">
        <v>59.523809523809526</v>
      </c>
      <c r="M1041" s="65">
        <v>100</v>
      </c>
      <c r="N1041" s="90">
        <f t="shared" si="195"/>
        <v>68.72294372294373</v>
      </c>
      <c r="O1041" s="66">
        <v>73.64843570605802</v>
      </c>
      <c r="P1041" s="57">
        <v>97.40627195</v>
      </c>
      <c r="Q1041" s="67">
        <v>83.55105305251934</v>
      </c>
      <c r="R1041" s="68" t="s">
        <v>1</v>
      </c>
      <c r="S1041" s="44">
        <f t="shared" si="196"/>
        <v>84.81554403604484</v>
      </c>
      <c r="T1041" s="64">
        <v>96.94444444444444</v>
      </c>
      <c r="U1041" s="57">
        <v>91.11111111111111</v>
      </c>
      <c r="V1041" s="57">
        <v>98.61111111111113</v>
      </c>
      <c r="W1041" s="56" t="s">
        <v>1</v>
      </c>
      <c r="X1041" s="56" t="s">
        <v>1</v>
      </c>
      <c r="Y1041" s="90">
        <f t="shared" si="197"/>
        <v>95.55555555555554</v>
      </c>
      <c r="Z1041" s="101">
        <f t="shared" si="198"/>
        <v>80.31240266296291</v>
      </c>
      <c r="AA1041" s="50">
        <v>14.0591230036551</v>
      </c>
      <c r="AB1041" s="47">
        <v>5.4945054945054945</v>
      </c>
      <c r="AC1041" s="44">
        <f t="shared" si="199"/>
        <v>11.9179686263677</v>
      </c>
      <c r="AD1041" s="85">
        <v>50.59999999999996</v>
      </c>
      <c r="AE1041" s="91">
        <f t="shared" si="200"/>
        <v>50.59999999999996</v>
      </c>
      <c r="AF1041" s="88">
        <v>46.875</v>
      </c>
      <c r="AG1041" s="80">
        <v>100</v>
      </c>
      <c r="AH1041" s="92">
        <f t="shared" si="201"/>
        <v>64.58333333333333</v>
      </c>
      <c r="AI1041" s="37">
        <f t="shared" si="202"/>
        <v>32.76624993406276</v>
      </c>
      <c r="AJ1041" s="38">
        <f t="shared" si="203"/>
        <v>57.89671204633602</v>
      </c>
    </row>
    <row r="1042" spans="1:36" ht="15">
      <c r="A1042" s="17">
        <v>70</v>
      </c>
      <c r="B1042" s="18">
        <v>76834</v>
      </c>
      <c r="C1042" s="19" t="s">
        <v>75</v>
      </c>
      <c r="D1042" s="19" t="s">
        <v>149</v>
      </c>
      <c r="E1042" s="20">
        <v>2</v>
      </c>
      <c r="F1042" s="48">
        <v>88.1</v>
      </c>
      <c r="G1042" s="49">
        <v>100</v>
      </c>
      <c r="H1042" s="44">
        <f t="shared" si="192"/>
        <v>92.06666666666666</v>
      </c>
      <c r="I1042" s="104">
        <v>16</v>
      </c>
      <c r="J1042" s="103">
        <f t="shared" si="193"/>
        <v>16</v>
      </c>
      <c r="K1042" s="36">
        <f t="shared" si="194"/>
        <v>61.63999999999999</v>
      </c>
      <c r="L1042" s="64">
        <v>99.81185324553151</v>
      </c>
      <c r="M1042" s="65">
        <v>100</v>
      </c>
      <c r="N1042" s="90">
        <f t="shared" si="195"/>
        <v>99.85461387154706</v>
      </c>
      <c r="O1042" s="66">
        <v>95.15611523201656</v>
      </c>
      <c r="P1042" s="57">
        <v>99.56234470000001</v>
      </c>
      <c r="Q1042" s="67">
        <v>11.009365865298575</v>
      </c>
      <c r="R1042" s="68" t="s">
        <v>1</v>
      </c>
      <c r="S1042" s="44">
        <f t="shared" si="196"/>
        <v>68.53308196873061</v>
      </c>
      <c r="T1042" s="64">
        <v>91.66666666666666</v>
      </c>
      <c r="U1042" s="57">
        <v>100</v>
      </c>
      <c r="V1042" s="57">
        <v>98.14814814814815</v>
      </c>
      <c r="W1042" s="56" t="s">
        <v>1</v>
      </c>
      <c r="X1042" s="56" t="s">
        <v>1</v>
      </c>
      <c r="Y1042" s="90">
        <f t="shared" si="197"/>
        <v>96.60493827160494</v>
      </c>
      <c r="Z1042" s="101">
        <f t="shared" si="198"/>
        <v>89.05180151865969</v>
      </c>
      <c r="AA1042" s="50">
        <v>100</v>
      </c>
      <c r="AB1042" s="47">
        <v>11.71875</v>
      </c>
      <c r="AC1042" s="44">
        <f t="shared" si="199"/>
        <v>77.9296875</v>
      </c>
      <c r="AD1042" s="85">
        <v>80.00000000000007</v>
      </c>
      <c r="AE1042" s="91">
        <f t="shared" si="200"/>
        <v>80.00000000000007</v>
      </c>
      <c r="AF1042" s="88">
        <v>71.875</v>
      </c>
      <c r="AG1042" s="80">
        <v>100</v>
      </c>
      <c r="AH1042" s="92">
        <f t="shared" si="201"/>
        <v>81.25</v>
      </c>
      <c r="AI1042" s="37">
        <f t="shared" si="202"/>
        <v>79.14583333333336</v>
      </c>
      <c r="AJ1042" s="38">
        <f t="shared" si="203"/>
        <v>80.59765075932985</v>
      </c>
    </row>
    <row r="1043" spans="1:36" ht="15">
      <c r="A1043" s="17">
        <v>932</v>
      </c>
      <c r="B1043" s="18">
        <v>76845</v>
      </c>
      <c r="C1043" s="19" t="s">
        <v>75</v>
      </c>
      <c r="D1043" s="19" t="s">
        <v>732</v>
      </c>
      <c r="E1043" s="20">
        <v>6</v>
      </c>
      <c r="F1043" s="48">
        <v>0</v>
      </c>
      <c r="G1043" s="49">
        <v>0</v>
      </c>
      <c r="H1043" s="44">
        <f t="shared" si="192"/>
        <v>0</v>
      </c>
      <c r="I1043" s="104">
        <v>16</v>
      </c>
      <c r="J1043" s="103">
        <f t="shared" si="193"/>
        <v>16</v>
      </c>
      <c r="K1043" s="36">
        <f t="shared" si="194"/>
        <v>6.4</v>
      </c>
      <c r="L1043" s="64">
        <v>41.509433962264154</v>
      </c>
      <c r="M1043" s="65">
        <v>100</v>
      </c>
      <c r="N1043" s="90">
        <f t="shared" si="195"/>
        <v>54.80274442538594</v>
      </c>
      <c r="O1043" s="66">
        <v>93.97174577067669</v>
      </c>
      <c r="P1043" s="57">
        <v>89.4600113</v>
      </c>
      <c r="Q1043" s="67">
        <v>96.73281778937233</v>
      </c>
      <c r="R1043" s="68" t="s">
        <v>1</v>
      </c>
      <c r="S1043" s="44">
        <f t="shared" si="196"/>
        <v>93.32982400025384</v>
      </c>
      <c r="T1043" s="64">
        <v>96.52777777777779</v>
      </c>
      <c r="U1043" s="57">
        <v>97.5</v>
      </c>
      <c r="V1043" s="57">
        <v>100</v>
      </c>
      <c r="W1043" s="56" t="s">
        <v>1</v>
      </c>
      <c r="X1043" s="56" t="s">
        <v>1</v>
      </c>
      <c r="Y1043" s="90">
        <f t="shared" si="197"/>
        <v>98.00925925925925</v>
      </c>
      <c r="Z1043" s="101">
        <f t="shared" si="198"/>
        <v>77.50097344947326</v>
      </c>
      <c r="AA1043" s="50">
        <v>14.4005472559394</v>
      </c>
      <c r="AB1043" s="47">
        <v>5.4945054945054945</v>
      </c>
      <c r="AC1043" s="44">
        <f t="shared" si="199"/>
        <v>12.174036815580925</v>
      </c>
      <c r="AD1043" s="85">
        <v>82.80000000000004</v>
      </c>
      <c r="AE1043" s="91">
        <f t="shared" si="200"/>
        <v>82.80000000000004</v>
      </c>
      <c r="AF1043" s="88">
        <v>68.75</v>
      </c>
      <c r="AG1043" s="80">
        <v>100</v>
      </c>
      <c r="AH1043" s="92">
        <f t="shared" si="201"/>
        <v>79.16666666666666</v>
      </c>
      <c r="AI1043" s="37">
        <f t="shared" si="202"/>
        <v>44.40615296830983</v>
      </c>
      <c r="AJ1043" s="38">
        <f t="shared" si="203"/>
        <v>53.352332615229585</v>
      </c>
    </row>
    <row r="1044" spans="1:36" ht="15">
      <c r="A1044" s="17">
        <v>948</v>
      </c>
      <c r="B1044" s="18">
        <v>76863</v>
      </c>
      <c r="C1044" s="19" t="s">
        <v>75</v>
      </c>
      <c r="D1044" s="19" t="s">
        <v>201</v>
      </c>
      <c r="E1044" s="20">
        <v>6</v>
      </c>
      <c r="F1044" s="48">
        <v>81.85</v>
      </c>
      <c r="G1044" s="49">
        <v>91.80657305657306</v>
      </c>
      <c r="H1044" s="44">
        <f t="shared" si="192"/>
        <v>85.16885768552434</v>
      </c>
      <c r="I1044" s="104">
        <v>16</v>
      </c>
      <c r="J1044" s="103">
        <f t="shared" si="193"/>
        <v>16</v>
      </c>
      <c r="K1044" s="36">
        <f t="shared" si="194"/>
        <v>57.501314611314605</v>
      </c>
      <c r="L1044" s="64">
        <v>8.999999999999996</v>
      </c>
      <c r="M1044" s="65">
        <v>100</v>
      </c>
      <c r="N1044" s="90">
        <f t="shared" si="195"/>
        <v>29.68181818181818</v>
      </c>
      <c r="O1044" s="66">
        <v>93.42431761786601</v>
      </c>
      <c r="P1044" s="57">
        <v>95.87782055</v>
      </c>
      <c r="Q1044" s="67">
        <v>69.22060766182298</v>
      </c>
      <c r="R1044" s="68" t="s">
        <v>1</v>
      </c>
      <c r="S1044" s="44">
        <f t="shared" si="196"/>
        <v>86.12038970451515</v>
      </c>
      <c r="T1044" s="64">
        <v>99.30555555555554</v>
      </c>
      <c r="U1044" s="57">
        <v>85.00000000000001</v>
      </c>
      <c r="V1044" s="57">
        <v>95.83333333333333</v>
      </c>
      <c r="W1044" s="56" t="s">
        <v>1</v>
      </c>
      <c r="X1044" s="56" t="s">
        <v>1</v>
      </c>
      <c r="Y1044" s="90">
        <f t="shared" si="197"/>
        <v>93.37962962962962</v>
      </c>
      <c r="Z1044" s="101">
        <f t="shared" si="198"/>
        <v>63.02963581655595</v>
      </c>
      <c r="AA1044" s="50">
        <v>0</v>
      </c>
      <c r="AB1044" s="47">
        <v>6.593406593406594</v>
      </c>
      <c r="AC1044" s="44">
        <f t="shared" si="199"/>
        <v>1.6483516483516485</v>
      </c>
      <c r="AD1044" s="85">
        <v>48.59999999999994</v>
      </c>
      <c r="AE1044" s="91">
        <f t="shared" si="200"/>
        <v>48.59999999999994</v>
      </c>
      <c r="AF1044" s="88">
        <v>68.75</v>
      </c>
      <c r="AG1044" s="80">
        <v>100</v>
      </c>
      <c r="AH1044" s="92">
        <f t="shared" si="201"/>
        <v>79.16666666666666</v>
      </c>
      <c r="AI1044" s="37">
        <f t="shared" si="202"/>
        <v>29.672454212454195</v>
      </c>
      <c r="AJ1044" s="38">
        <f t="shared" si="203"/>
        <v>51.91681709427715</v>
      </c>
    </row>
    <row r="1045" spans="1:36" ht="15">
      <c r="A1045" s="17">
        <v>488</v>
      </c>
      <c r="B1045" s="18">
        <v>76869</v>
      </c>
      <c r="C1045" s="19" t="s">
        <v>75</v>
      </c>
      <c r="D1045" s="19" t="s">
        <v>741</v>
      </c>
      <c r="E1045" s="20">
        <v>6</v>
      </c>
      <c r="F1045" s="48">
        <v>59.80000000000001</v>
      </c>
      <c r="G1045" s="49">
        <v>75.78500203500202</v>
      </c>
      <c r="H1045" s="44">
        <f t="shared" si="192"/>
        <v>65.12833401166735</v>
      </c>
      <c r="I1045" s="104">
        <v>21.000000000000004</v>
      </c>
      <c r="J1045" s="103">
        <f t="shared" si="193"/>
        <v>21.000000000000004</v>
      </c>
      <c r="K1045" s="36">
        <f t="shared" si="194"/>
        <v>47.4770004070004</v>
      </c>
      <c r="L1045" s="64">
        <v>99.08256880733946</v>
      </c>
      <c r="M1045" s="65">
        <v>100</v>
      </c>
      <c r="N1045" s="90">
        <f t="shared" si="195"/>
        <v>99.29107589658048</v>
      </c>
      <c r="O1045" s="66">
        <v>80.86744173700696</v>
      </c>
      <c r="P1045" s="57">
        <v>98.2798248</v>
      </c>
      <c r="Q1045" s="67">
        <v>64.00523560209425</v>
      </c>
      <c r="R1045" s="68">
        <v>100</v>
      </c>
      <c r="S1045" s="44">
        <f t="shared" si="196"/>
        <v>85.7881255347753</v>
      </c>
      <c r="T1045" s="64">
        <v>88.33333333333333</v>
      </c>
      <c r="U1045" s="57">
        <v>89.99999999999999</v>
      </c>
      <c r="V1045" s="57">
        <v>93.98148148148148</v>
      </c>
      <c r="W1045" s="56" t="s">
        <v>1</v>
      </c>
      <c r="X1045" s="56" t="s">
        <v>1</v>
      </c>
      <c r="Y1045" s="90">
        <f t="shared" si="197"/>
        <v>90.7716049382716</v>
      </c>
      <c r="Z1045" s="101">
        <f t="shared" si="198"/>
        <v>92.9254587508087</v>
      </c>
      <c r="AA1045" s="50">
        <v>65.7644803889977</v>
      </c>
      <c r="AB1045" s="47">
        <v>5.4945054945054945</v>
      </c>
      <c r="AC1045" s="44">
        <f t="shared" si="199"/>
        <v>50.696986665374645</v>
      </c>
      <c r="AD1045" s="85">
        <v>28.8</v>
      </c>
      <c r="AE1045" s="91">
        <f t="shared" si="200"/>
        <v>28.8</v>
      </c>
      <c r="AF1045" s="88">
        <v>21.875</v>
      </c>
      <c r="AG1045" s="80">
        <v>100</v>
      </c>
      <c r="AH1045" s="92">
        <f t="shared" si="201"/>
        <v>47.91666666666666</v>
      </c>
      <c r="AI1045" s="37">
        <f t="shared" si="202"/>
        <v>44.301726221533144</v>
      </c>
      <c r="AJ1045" s="38">
        <f t="shared" si="203"/>
        <v>69.24864732326438</v>
      </c>
    </row>
    <row r="1046" spans="1:36" ht="15">
      <c r="A1046" s="17">
        <v>882</v>
      </c>
      <c r="B1046" s="18">
        <v>76890</v>
      </c>
      <c r="C1046" s="19" t="s">
        <v>75</v>
      </c>
      <c r="D1046" s="19" t="s">
        <v>360</v>
      </c>
      <c r="E1046" s="20">
        <v>6</v>
      </c>
      <c r="F1046" s="48">
        <v>100</v>
      </c>
      <c r="G1046" s="49">
        <v>91.25457875457876</v>
      </c>
      <c r="H1046" s="44">
        <f t="shared" si="192"/>
        <v>97.08485958485957</v>
      </c>
      <c r="I1046" s="104">
        <v>26</v>
      </c>
      <c r="J1046" s="103">
        <f t="shared" si="193"/>
        <v>26</v>
      </c>
      <c r="K1046" s="36">
        <f t="shared" si="194"/>
        <v>68.65091575091574</v>
      </c>
      <c r="L1046" s="64">
        <v>0.31055900621117516</v>
      </c>
      <c r="M1046" s="65">
        <v>0</v>
      </c>
      <c r="N1046" s="90">
        <f t="shared" si="195"/>
        <v>0.23997741389045352</v>
      </c>
      <c r="O1046" s="66">
        <v>99.53703703703704</v>
      </c>
      <c r="P1046" s="57">
        <v>97.09174465</v>
      </c>
      <c r="Q1046" s="67">
        <v>72.44120569725074</v>
      </c>
      <c r="R1046" s="68">
        <v>100</v>
      </c>
      <c r="S1046" s="44">
        <f t="shared" si="196"/>
        <v>92.26749684607194</v>
      </c>
      <c r="T1046" s="64">
        <v>96.94444444444444</v>
      </c>
      <c r="U1046" s="57">
        <v>82.375</v>
      </c>
      <c r="V1046" s="57">
        <v>100</v>
      </c>
      <c r="W1046" s="56" t="s">
        <v>1</v>
      </c>
      <c r="X1046" s="56" t="s">
        <v>1</v>
      </c>
      <c r="Y1046" s="90">
        <f t="shared" si="197"/>
        <v>93.10648148148147</v>
      </c>
      <c r="Z1046" s="101">
        <f t="shared" si="198"/>
        <v>51.97674460841037</v>
      </c>
      <c r="AA1046" s="50">
        <v>63.8693005891976</v>
      </c>
      <c r="AB1046" s="47">
        <v>5.4945054945054945</v>
      </c>
      <c r="AC1046" s="44">
        <f t="shared" si="199"/>
        <v>49.275601815524574</v>
      </c>
      <c r="AD1046" s="85">
        <v>65.19999999999995</v>
      </c>
      <c r="AE1046" s="91">
        <f t="shared" si="200"/>
        <v>65.19999999999995</v>
      </c>
      <c r="AF1046" s="88">
        <v>50</v>
      </c>
      <c r="AG1046" s="80">
        <v>100</v>
      </c>
      <c r="AH1046" s="92">
        <f t="shared" si="201"/>
        <v>66.66666666666666</v>
      </c>
      <c r="AI1046" s="37">
        <f t="shared" si="202"/>
        <v>57.00032096827975</v>
      </c>
      <c r="AJ1046" s="38">
        <f t="shared" si="203"/>
        <v>56.81865174487226</v>
      </c>
    </row>
    <row r="1047" spans="1:36" ht="15">
      <c r="A1047" s="17">
        <v>107</v>
      </c>
      <c r="B1047" s="18">
        <v>76892</v>
      </c>
      <c r="C1047" s="19" t="s">
        <v>75</v>
      </c>
      <c r="D1047" s="19" t="s">
        <v>423</v>
      </c>
      <c r="E1047" s="20">
        <v>1</v>
      </c>
      <c r="F1047" s="48">
        <v>76.64999999999999</v>
      </c>
      <c r="G1047" s="49">
        <v>88.65486365486368</v>
      </c>
      <c r="H1047" s="44">
        <f t="shared" si="192"/>
        <v>80.65162121828789</v>
      </c>
      <c r="I1047" s="104">
        <v>21.000000000000004</v>
      </c>
      <c r="J1047" s="103">
        <f t="shared" si="193"/>
        <v>21.000000000000004</v>
      </c>
      <c r="K1047" s="36">
        <f t="shared" si="194"/>
        <v>56.790972730972726</v>
      </c>
      <c r="L1047" s="64">
        <v>97.65494137353434</v>
      </c>
      <c r="M1047" s="65">
        <v>100</v>
      </c>
      <c r="N1047" s="90">
        <f t="shared" si="195"/>
        <v>98.18790924318563</v>
      </c>
      <c r="O1047" s="66">
        <v>97.9617157036512</v>
      </c>
      <c r="P1047" s="57">
        <v>97.17065875000002</v>
      </c>
      <c r="Q1047" s="67">
        <v>15.613011718955278</v>
      </c>
      <c r="R1047" s="68" t="s">
        <v>1</v>
      </c>
      <c r="S1047" s="44">
        <f t="shared" si="196"/>
        <v>70.20455676874954</v>
      </c>
      <c r="T1047" s="64">
        <v>99.16666666666667</v>
      </c>
      <c r="U1047" s="57">
        <v>87.14285714285714</v>
      </c>
      <c r="V1047" s="57">
        <v>100</v>
      </c>
      <c r="W1047" s="56" t="s">
        <v>1</v>
      </c>
      <c r="X1047" s="56" t="s">
        <v>1</v>
      </c>
      <c r="Y1047" s="90">
        <f t="shared" si="197"/>
        <v>95.43650793650792</v>
      </c>
      <c r="Z1047" s="101">
        <f t="shared" si="198"/>
        <v>88.57290013776343</v>
      </c>
      <c r="AA1047" s="50">
        <v>100</v>
      </c>
      <c r="AB1047" s="47">
        <v>14.50381679389313</v>
      </c>
      <c r="AC1047" s="44">
        <f t="shared" si="199"/>
        <v>78.62595419847328</v>
      </c>
      <c r="AD1047" s="85">
        <v>78.10000000000002</v>
      </c>
      <c r="AE1047" s="91">
        <f t="shared" si="200"/>
        <v>78.10000000000002</v>
      </c>
      <c r="AF1047" s="88">
        <v>71.875</v>
      </c>
      <c r="AG1047" s="80">
        <v>100</v>
      </c>
      <c r="AH1047" s="92">
        <f t="shared" si="201"/>
        <v>81.25</v>
      </c>
      <c r="AI1047" s="37">
        <f t="shared" si="202"/>
        <v>79.01050890585242</v>
      </c>
      <c r="AJ1047" s="38">
        <f t="shared" si="203"/>
        <v>79.34779728683199</v>
      </c>
    </row>
    <row r="1048" spans="1:36" ht="15">
      <c r="A1048" s="17">
        <v>123</v>
      </c>
      <c r="B1048" s="18">
        <v>76895</v>
      </c>
      <c r="C1048" s="19" t="s">
        <v>75</v>
      </c>
      <c r="D1048" s="19" t="s">
        <v>123</v>
      </c>
      <c r="E1048" s="20">
        <v>5</v>
      </c>
      <c r="F1048" s="48">
        <v>65.85</v>
      </c>
      <c r="G1048" s="49">
        <v>91.66412291412291</v>
      </c>
      <c r="H1048" s="44">
        <f t="shared" si="192"/>
        <v>74.45470763804096</v>
      </c>
      <c r="I1048" s="104">
        <v>32</v>
      </c>
      <c r="J1048" s="103">
        <f t="shared" si="193"/>
        <v>32</v>
      </c>
      <c r="K1048" s="36">
        <f t="shared" si="194"/>
        <v>57.47282458282457</v>
      </c>
      <c r="L1048" s="64">
        <v>96.9298245614035</v>
      </c>
      <c r="M1048" s="65">
        <v>100</v>
      </c>
      <c r="N1048" s="90">
        <f t="shared" si="195"/>
        <v>97.62759170653908</v>
      </c>
      <c r="O1048" s="66">
        <v>84.5053376365442</v>
      </c>
      <c r="P1048" s="57">
        <v>97.26174979999999</v>
      </c>
      <c r="Q1048" s="67">
        <v>23.861720067453625</v>
      </c>
      <c r="R1048" s="68" t="s">
        <v>1</v>
      </c>
      <c r="S1048" s="44">
        <f t="shared" si="196"/>
        <v>68.50009649976927</v>
      </c>
      <c r="T1048" s="64">
        <v>98.47222222222221</v>
      </c>
      <c r="U1048" s="57">
        <v>95</v>
      </c>
      <c r="V1048" s="57">
        <v>100</v>
      </c>
      <c r="W1048" s="56" t="s">
        <v>1</v>
      </c>
      <c r="X1048" s="56" t="s">
        <v>1</v>
      </c>
      <c r="Y1048" s="90">
        <f t="shared" si="197"/>
        <v>97.82407407407406</v>
      </c>
      <c r="Z1048" s="101">
        <f t="shared" si="198"/>
        <v>88.35394900858113</v>
      </c>
      <c r="AA1048" s="50">
        <v>96.025641025641</v>
      </c>
      <c r="AB1048" s="47">
        <v>0</v>
      </c>
      <c r="AC1048" s="44">
        <f t="shared" si="199"/>
        <v>72.01923076923075</v>
      </c>
      <c r="AD1048" s="85">
        <v>79.4000000000001</v>
      </c>
      <c r="AE1048" s="91">
        <f t="shared" si="200"/>
        <v>79.4000000000001</v>
      </c>
      <c r="AF1048" s="88">
        <v>78.125</v>
      </c>
      <c r="AG1048" s="80">
        <v>100</v>
      </c>
      <c r="AH1048" s="92">
        <f t="shared" si="201"/>
        <v>85.41666666666666</v>
      </c>
      <c r="AI1048" s="37">
        <f t="shared" si="202"/>
        <v>76.66692307692308</v>
      </c>
      <c r="AJ1048" s="38">
        <f t="shared" si="203"/>
        <v>78.67161634393241</v>
      </c>
    </row>
    <row r="1049" spans="1:36" ht="15">
      <c r="A1049" s="17">
        <v>313</v>
      </c>
      <c r="B1049" s="18">
        <v>81001</v>
      </c>
      <c r="C1049" s="19" t="s">
        <v>356</v>
      </c>
      <c r="D1049" s="19" t="s">
        <v>356</v>
      </c>
      <c r="E1049" s="20">
        <v>4</v>
      </c>
      <c r="F1049" s="48">
        <v>47</v>
      </c>
      <c r="G1049" s="49">
        <v>86.41585266585267</v>
      </c>
      <c r="H1049" s="44">
        <f t="shared" si="192"/>
        <v>60.13861755528422</v>
      </c>
      <c r="I1049" s="104">
        <v>27</v>
      </c>
      <c r="J1049" s="103">
        <f t="shared" si="193"/>
        <v>27</v>
      </c>
      <c r="K1049" s="36">
        <f t="shared" si="194"/>
        <v>46.88317053317053</v>
      </c>
      <c r="L1049" s="64">
        <v>63.215859030836995</v>
      </c>
      <c r="M1049" s="65">
        <v>100</v>
      </c>
      <c r="N1049" s="90">
        <f t="shared" si="195"/>
        <v>71.57589106928313</v>
      </c>
      <c r="O1049" s="66">
        <v>97.83015718711329</v>
      </c>
      <c r="P1049" s="57">
        <v>99.54240490000001</v>
      </c>
      <c r="Q1049" s="67">
        <v>45.854395444773694</v>
      </c>
      <c r="R1049" s="68" t="s">
        <v>1</v>
      </c>
      <c r="S1049" s="44">
        <f t="shared" si="196"/>
        <v>81.02498022780986</v>
      </c>
      <c r="T1049" s="64">
        <v>99.16666666666667</v>
      </c>
      <c r="U1049" s="57">
        <v>92.57812499999999</v>
      </c>
      <c r="V1049" s="57">
        <v>100</v>
      </c>
      <c r="W1049" s="56" t="s">
        <v>1</v>
      </c>
      <c r="X1049" s="56" t="s">
        <v>1</v>
      </c>
      <c r="Y1049" s="90">
        <f t="shared" si="197"/>
        <v>97.24826388888889</v>
      </c>
      <c r="Z1049" s="101">
        <f t="shared" si="198"/>
        <v>80.76096907671706</v>
      </c>
      <c r="AA1049" s="50">
        <v>99.7619047619048</v>
      </c>
      <c r="AB1049" s="47">
        <v>23.762376237623762</v>
      </c>
      <c r="AC1049" s="44">
        <f t="shared" si="199"/>
        <v>80.76202263083454</v>
      </c>
      <c r="AD1049" s="85">
        <v>75.70000000000005</v>
      </c>
      <c r="AE1049" s="91">
        <f t="shared" si="200"/>
        <v>75.70000000000005</v>
      </c>
      <c r="AF1049" s="88">
        <v>68.75</v>
      </c>
      <c r="AG1049" s="80">
        <v>100</v>
      </c>
      <c r="AH1049" s="92">
        <f t="shared" si="201"/>
        <v>79.16666666666666</v>
      </c>
      <c r="AI1049" s="37">
        <f t="shared" si="202"/>
        <v>79.0930787364451</v>
      </c>
      <c r="AJ1049" s="38">
        <f t="shared" si="203"/>
        <v>73.48504226592617</v>
      </c>
    </row>
    <row r="1050" spans="1:36" ht="15">
      <c r="A1050" s="17">
        <v>854</v>
      </c>
      <c r="B1050" s="18">
        <v>81065</v>
      </c>
      <c r="C1050" s="19" t="s">
        <v>356</v>
      </c>
      <c r="D1050" s="19" t="s">
        <v>1011</v>
      </c>
      <c r="E1050" s="20">
        <v>6</v>
      </c>
      <c r="F1050" s="48">
        <v>0</v>
      </c>
      <c r="G1050" s="49">
        <v>77.90242165242165</v>
      </c>
      <c r="H1050" s="44">
        <f t="shared" si="192"/>
        <v>25.96747388414055</v>
      </c>
      <c r="I1050" s="104">
        <v>21.000000000000004</v>
      </c>
      <c r="J1050" s="103">
        <f t="shared" si="193"/>
        <v>21.000000000000004</v>
      </c>
      <c r="K1050" s="36">
        <f t="shared" si="194"/>
        <v>23.98048433048433</v>
      </c>
      <c r="L1050" s="64">
        <v>78.71287128712872</v>
      </c>
      <c r="M1050" s="65">
        <v>100</v>
      </c>
      <c r="N1050" s="90">
        <f t="shared" si="195"/>
        <v>83.55085508550854</v>
      </c>
      <c r="O1050" s="66">
        <v>95.06511318910454</v>
      </c>
      <c r="P1050" s="57">
        <v>95.58632775000001</v>
      </c>
      <c r="Q1050" s="67">
        <v>13.394637713272767</v>
      </c>
      <c r="R1050" s="68" t="s">
        <v>1</v>
      </c>
      <c r="S1050" s="44">
        <f t="shared" si="196"/>
        <v>67.97284995107319</v>
      </c>
      <c r="T1050" s="64">
        <v>99.30555555555554</v>
      </c>
      <c r="U1050" s="57">
        <v>80.67037411526795</v>
      </c>
      <c r="V1050" s="57">
        <v>100</v>
      </c>
      <c r="W1050" s="56" t="s">
        <v>1</v>
      </c>
      <c r="X1050" s="56" t="s">
        <v>1</v>
      </c>
      <c r="Y1050" s="90">
        <f t="shared" si="197"/>
        <v>93.3253098902745</v>
      </c>
      <c r="Z1050" s="101">
        <f t="shared" si="198"/>
        <v>80.91176259563306</v>
      </c>
      <c r="AA1050" s="50">
        <v>39.6429048731522</v>
      </c>
      <c r="AB1050" s="47">
        <v>5.4945054945054945</v>
      </c>
      <c r="AC1050" s="44">
        <f t="shared" si="199"/>
        <v>31.105805028490522</v>
      </c>
      <c r="AD1050" s="85">
        <v>43.59999999999995</v>
      </c>
      <c r="AE1050" s="91">
        <f t="shared" si="200"/>
        <v>43.59999999999995</v>
      </c>
      <c r="AF1050" s="88">
        <v>62.5</v>
      </c>
      <c r="AG1050" s="80">
        <v>100</v>
      </c>
      <c r="AH1050" s="92">
        <f t="shared" si="201"/>
        <v>75</v>
      </c>
      <c r="AI1050" s="37">
        <f t="shared" si="202"/>
        <v>43.216429348528266</v>
      </c>
      <c r="AJ1050" s="38">
        <f t="shared" si="203"/>
        <v>58.216906968471875</v>
      </c>
    </row>
    <row r="1051" spans="1:36" ht="15">
      <c r="A1051" s="17">
        <v>830</v>
      </c>
      <c r="B1051" s="18">
        <v>81220</v>
      </c>
      <c r="C1051" s="19" t="s">
        <v>356</v>
      </c>
      <c r="D1051" s="19" t="s">
        <v>876</v>
      </c>
      <c r="E1051" s="20">
        <v>6</v>
      </c>
      <c r="F1051" s="48">
        <v>0</v>
      </c>
      <c r="G1051" s="49">
        <v>77.86324786324786</v>
      </c>
      <c r="H1051" s="44">
        <f t="shared" si="192"/>
        <v>25.954415954415953</v>
      </c>
      <c r="I1051" s="104">
        <v>28.999999999999996</v>
      </c>
      <c r="J1051" s="103">
        <f t="shared" si="193"/>
        <v>28.999999999999996</v>
      </c>
      <c r="K1051" s="36">
        <f t="shared" si="194"/>
        <v>27.17264957264957</v>
      </c>
      <c r="L1051" s="64">
        <v>85.36585365853658</v>
      </c>
      <c r="M1051" s="65">
        <v>100</v>
      </c>
      <c r="N1051" s="90">
        <f t="shared" si="195"/>
        <v>88.69179600886918</v>
      </c>
      <c r="O1051" s="66">
        <v>85.98297371919419</v>
      </c>
      <c r="P1051" s="57">
        <v>96.2537749</v>
      </c>
      <c r="Q1051" s="67">
        <v>89.41890719861232</v>
      </c>
      <c r="R1051" s="68" t="s">
        <v>1</v>
      </c>
      <c r="S1051" s="44">
        <f t="shared" si="196"/>
        <v>90.4952903443068</v>
      </c>
      <c r="T1051" s="64">
        <v>69.86111111111111</v>
      </c>
      <c r="U1051" s="65">
        <v>80</v>
      </c>
      <c r="V1051" s="57">
        <v>98.61111111111113</v>
      </c>
      <c r="W1051" s="56" t="s">
        <v>1</v>
      </c>
      <c r="X1051" s="56" t="s">
        <v>1</v>
      </c>
      <c r="Y1051" s="90">
        <f t="shared" si="197"/>
        <v>82.82407407407408</v>
      </c>
      <c r="Z1051" s="101">
        <f t="shared" si="198"/>
        <v>87.86066093185839</v>
      </c>
      <c r="AA1051" s="50">
        <v>19.9368686868687</v>
      </c>
      <c r="AB1051" s="47">
        <v>5.4945054945054945</v>
      </c>
      <c r="AC1051" s="44">
        <f t="shared" si="199"/>
        <v>16.3262778887779</v>
      </c>
      <c r="AD1051" s="85">
        <v>44.79999999999995</v>
      </c>
      <c r="AE1051" s="91">
        <f t="shared" si="200"/>
        <v>44.79999999999995</v>
      </c>
      <c r="AF1051" s="88">
        <v>43.75</v>
      </c>
      <c r="AG1051" s="80">
        <v>100</v>
      </c>
      <c r="AH1051" s="92">
        <f t="shared" si="201"/>
        <v>62.49999999999999</v>
      </c>
      <c r="AI1051" s="37">
        <f t="shared" si="202"/>
        <v>33.15401487401486</v>
      </c>
      <c r="AJ1051" s="38">
        <f t="shared" si="203"/>
        <v>59.31106484266356</v>
      </c>
    </row>
    <row r="1052" spans="1:36" ht="15">
      <c r="A1052" s="17">
        <v>276</v>
      </c>
      <c r="B1052" s="18">
        <v>81300</v>
      </c>
      <c r="C1052" s="19" t="s">
        <v>356</v>
      </c>
      <c r="D1052" s="19" t="s">
        <v>442</v>
      </c>
      <c r="E1052" s="20">
        <v>6</v>
      </c>
      <c r="F1052" s="48">
        <v>55.89999999999999</v>
      </c>
      <c r="G1052" s="49">
        <v>83.44932844932845</v>
      </c>
      <c r="H1052" s="44">
        <f t="shared" si="192"/>
        <v>65.08310948310947</v>
      </c>
      <c r="I1052" s="104">
        <v>26</v>
      </c>
      <c r="J1052" s="103">
        <f t="shared" si="193"/>
        <v>26</v>
      </c>
      <c r="K1052" s="36">
        <f t="shared" si="194"/>
        <v>49.449865689865675</v>
      </c>
      <c r="L1052" s="64">
        <v>98.33333333333333</v>
      </c>
      <c r="M1052" s="65">
        <v>100</v>
      </c>
      <c r="N1052" s="90">
        <f t="shared" si="195"/>
        <v>98.71212121212122</v>
      </c>
      <c r="O1052" s="66">
        <v>97.43404501257905</v>
      </c>
      <c r="P1052" s="57">
        <v>97.76657265</v>
      </c>
      <c r="Q1052" s="67">
        <v>18.0168776371308</v>
      </c>
      <c r="R1052" s="68" t="s">
        <v>1</v>
      </c>
      <c r="S1052" s="44">
        <f t="shared" si="196"/>
        <v>71.02807812171584</v>
      </c>
      <c r="T1052" s="64">
        <v>90.27777777777779</v>
      </c>
      <c r="U1052" s="57">
        <v>71</v>
      </c>
      <c r="V1052" s="57">
        <v>80.55555555555556</v>
      </c>
      <c r="W1052" s="56" t="s">
        <v>1</v>
      </c>
      <c r="X1052" s="56" t="s">
        <v>1</v>
      </c>
      <c r="Y1052" s="90">
        <f t="shared" si="197"/>
        <v>80.61111111111111</v>
      </c>
      <c r="Z1052" s="101">
        <f t="shared" si="198"/>
        <v>85.50898499894907</v>
      </c>
      <c r="AA1052" s="50">
        <v>88.0751282051282</v>
      </c>
      <c r="AB1052" s="47">
        <v>7.6923076923076925</v>
      </c>
      <c r="AC1052" s="44">
        <f t="shared" si="199"/>
        <v>67.97942307692307</v>
      </c>
      <c r="AD1052" s="85">
        <v>70.50000000000004</v>
      </c>
      <c r="AE1052" s="91">
        <f t="shared" si="200"/>
        <v>70.50000000000004</v>
      </c>
      <c r="AF1052" s="88">
        <v>81.25</v>
      </c>
      <c r="AG1052" s="80">
        <v>100</v>
      </c>
      <c r="AH1052" s="92">
        <f t="shared" si="201"/>
        <v>87.5</v>
      </c>
      <c r="AI1052" s="37">
        <f t="shared" si="202"/>
        <v>72.55569230769231</v>
      </c>
      <c r="AJ1052" s="38">
        <f t="shared" si="203"/>
        <v>74.41117332975537</v>
      </c>
    </row>
    <row r="1053" spans="1:36" ht="15">
      <c r="A1053" s="17">
        <v>424</v>
      </c>
      <c r="B1053" s="18">
        <v>81591</v>
      </c>
      <c r="C1053" s="19" t="s">
        <v>356</v>
      </c>
      <c r="D1053" s="19" t="s">
        <v>729</v>
      </c>
      <c r="E1053" s="20">
        <v>6</v>
      </c>
      <c r="F1053" s="48">
        <v>62.3</v>
      </c>
      <c r="G1053" s="49">
        <v>77.9522792022792</v>
      </c>
      <c r="H1053" s="44">
        <f t="shared" si="192"/>
        <v>67.51742640075973</v>
      </c>
      <c r="I1053" s="104">
        <v>28.999999999999996</v>
      </c>
      <c r="J1053" s="103">
        <f t="shared" si="193"/>
        <v>28.999999999999996</v>
      </c>
      <c r="K1053" s="36">
        <f t="shared" si="194"/>
        <v>52.11045584045584</v>
      </c>
      <c r="L1053" s="64">
        <v>98.27586206896551</v>
      </c>
      <c r="M1053" s="65">
        <v>100</v>
      </c>
      <c r="N1053" s="90">
        <f t="shared" si="195"/>
        <v>98.66771159874608</v>
      </c>
      <c r="O1053" s="66">
        <v>61.30745246816676</v>
      </c>
      <c r="P1053" s="57">
        <v>95.61714280000001</v>
      </c>
      <c r="Q1053" s="67">
        <v>76.84677629861655</v>
      </c>
      <c r="R1053" s="68" t="s">
        <v>1</v>
      </c>
      <c r="S1053" s="44">
        <f t="shared" si="196"/>
        <v>77.87508815318469</v>
      </c>
      <c r="T1053" s="64">
        <v>97.63888888888889</v>
      </c>
      <c r="U1053" s="57">
        <v>90.00000000000001</v>
      </c>
      <c r="V1053" s="57">
        <v>90.74074074074072</v>
      </c>
      <c r="W1053" s="56" t="s">
        <v>1</v>
      </c>
      <c r="X1053" s="56" t="s">
        <v>1</v>
      </c>
      <c r="Y1053" s="90">
        <f t="shared" si="197"/>
        <v>92.79320987654319</v>
      </c>
      <c r="Z1053" s="101">
        <f t="shared" si="198"/>
        <v>90.60419168283775</v>
      </c>
      <c r="AA1053" s="50">
        <v>47.2867481270133</v>
      </c>
      <c r="AB1053" s="47">
        <v>5.4945054945054945</v>
      </c>
      <c r="AC1053" s="44">
        <f t="shared" si="199"/>
        <v>36.83868746888634</v>
      </c>
      <c r="AD1053" s="85">
        <v>60.79999999999997</v>
      </c>
      <c r="AE1053" s="91">
        <f t="shared" si="200"/>
        <v>60.79999999999997</v>
      </c>
      <c r="AF1053" s="88">
        <v>56.25</v>
      </c>
      <c r="AG1053" s="80">
        <v>100</v>
      </c>
      <c r="AH1053" s="92">
        <f t="shared" si="201"/>
        <v>70.83333333333333</v>
      </c>
      <c r="AI1053" s="37">
        <f t="shared" si="202"/>
        <v>50.02729998340604</v>
      </c>
      <c r="AJ1053" s="38">
        <f t="shared" si="203"/>
        <v>70.73237700453186</v>
      </c>
    </row>
    <row r="1054" spans="1:36" ht="15">
      <c r="A1054" s="17">
        <v>466</v>
      </c>
      <c r="B1054" s="18">
        <v>81736</v>
      </c>
      <c r="C1054" s="19" t="s">
        <v>356</v>
      </c>
      <c r="D1054" s="19" t="s">
        <v>864</v>
      </c>
      <c r="E1054" s="20">
        <v>6</v>
      </c>
      <c r="F1054" s="48">
        <v>53.300000000000004</v>
      </c>
      <c r="G1054" s="49">
        <v>74.59757834757835</v>
      </c>
      <c r="H1054" s="44">
        <f t="shared" si="192"/>
        <v>60.399192782526114</v>
      </c>
      <c r="I1054" s="104">
        <v>59.00000000000001</v>
      </c>
      <c r="J1054" s="103">
        <f t="shared" si="193"/>
        <v>59.00000000000001</v>
      </c>
      <c r="K1054" s="36">
        <f t="shared" si="194"/>
        <v>59.83951566951568</v>
      </c>
      <c r="L1054" s="64">
        <v>85.79881656804733</v>
      </c>
      <c r="M1054" s="65">
        <v>100</v>
      </c>
      <c r="N1054" s="90">
        <f t="shared" si="195"/>
        <v>89.02635825712747</v>
      </c>
      <c r="O1054" s="66">
        <v>83.14221239753155</v>
      </c>
      <c r="P1054" s="57">
        <v>97.3918401</v>
      </c>
      <c r="Q1054" s="67">
        <v>7.2086633263294</v>
      </c>
      <c r="R1054" s="68" t="s">
        <v>1</v>
      </c>
      <c r="S1054" s="44">
        <f t="shared" si="196"/>
        <v>62.541792208823686</v>
      </c>
      <c r="T1054" s="64">
        <v>84.72222222222221</v>
      </c>
      <c r="U1054" s="57">
        <v>62.718685300207035</v>
      </c>
      <c r="V1054" s="57">
        <v>98.61111111111113</v>
      </c>
      <c r="W1054" s="56" t="s">
        <v>1</v>
      </c>
      <c r="X1054" s="56" t="s">
        <v>1</v>
      </c>
      <c r="Y1054" s="90">
        <f t="shared" si="197"/>
        <v>82.01733954451345</v>
      </c>
      <c r="Z1054" s="101">
        <f t="shared" si="198"/>
        <v>78.8691326306429</v>
      </c>
      <c r="AA1054" s="50">
        <v>84.0823223163909</v>
      </c>
      <c r="AB1054" s="47">
        <v>7.608695652173914</v>
      </c>
      <c r="AC1054" s="44">
        <f t="shared" si="199"/>
        <v>64.96391565033666</v>
      </c>
      <c r="AD1054" s="85">
        <v>56.09999999999996</v>
      </c>
      <c r="AE1054" s="91">
        <f t="shared" si="200"/>
        <v>56.09999999999996</v>
      </c>
      <c r="AF1054" s="88">
        <v>37.5</v>
      </c>
      <c r="AG1054" s="80">
        <v>100</v>
      </c>
      <c r="AH1054" s="92">
        <f t="shared" si="201"/>
        <v>58.33333333333333</v>
      </c>
      <c r="AI1054" s="37">
        <f t="shared" si="202"/>
        <v>61.2740883468462</v>
      </c>
      <c r="AJ1054" s="38">
        <f t="shared" si="203"/>
        <v>69.78469595327844</v>
      </c>
    </row>
    <row r="1055" spans="1:36" ht="15">
      <c r="A1055" s="17">
        <v>684</v>
      </c>
      <c r="B1055" s="18">
        <v>81794</v>
      </c>
      <c r="C1055" s="19" t="s">
        <v>356</v>
      </c>
      <c r="D1055" s="19" t="s">
        <v>887</v>
      </c>
      <c r="E1055" s="20">
        <v>6</v>
      </c>
      <c r="F1055" s="48">
        <v>54.6</v>
      </c>
      <c r="G1055" s="49">
        <v>80.27472527472528</v>
      </c>
      <c r="H1055" s="44">
        <f t="shared" si="192"/>
        <v>63.15824175824176</v>
      </c>
      <c r="I1055" s="104">
        <v>21.000000000000004</v>
      </c>
      <c r="J1055" s="103">
        <f t="shared" si="193"/>
        <v>21.000000000000004</v>
      </c>
      <c r="K1055" s="36">
        <f t="shared" si="194"/>
        <v>46.29494505494506</v>
      </c>
      <c r="L1055" s="64">
        <v>58.867924528301884</v>
      </c>
      <c r="M1055" s="65">
        <v>100</v>
      </c>
      <c r="N1055" s="90">
        <f t="shared" si="195"/>
        <v>68.21612349914236</v>
      </c>
      <c r="O1055" s="66">
        <v>99.56896551724138</v>
      </c>
      <c r="P1055" s="57">
        <v>97.1780802</v>
      </c>
      <c r="Q1055" s="67">
        <v>92.78911564625851</v>
      </c>
      <c r="R1055" s="68" t="s">
        <v>1</v>
      </c>
      <c r="S1055" s="44">
        <f t="shared" si="196"/>
        <v>96.4517337542159</v>
      </c>
      <c r="T1055" s="64">
        <v>99.16666666666667</v>
      </c>
      <c r="U1055" s="57">
        <v>86.64473684210527</v>
      </c>
      <c r="V1055" s="57">
        <v>97.22222222222221</v>
      </c>
      <c r="W1055" s="56" t="s">
        <v>1</v>
      </c>
      <c r="X1055" s="56" t="s">
        <v>1</v>
      </c>
      <c r="Y1055" s="90">
        <f t="shared" si="197"/>
        <v>94.34454191033139</v>
      </c>
      <c r="Z1055" s="101">
        <f t="shared" si="198"/>
        <v>83.52233919945125</v>
      </c>
      <c r="AA1055" s="50">
        <v>47.2323086742761</v>
      </c>
      <c r="AB1055" s="47">
        <v>5.4945054945054945</v>
      </c>
      <c r="AC1055" s="44">
        <f t="shared" si="199"/>
        <v>36.79785787933344</v>
      </c>
      <c r="AD1055" s="85">
        <v>39.099999999999966</v>
      </c>
      <c r="AE1055" s="91">
        <f t="shared" si="200"/>
        <v>39.099999999999966</v>
      </c>
      <c r="AF1055" s="88">
        <v>65.625</v>
      </c>
      <c r="AG1055" s="80">
        <v>100</v>
      </c>
      <c r="AH1055" s="92">
        <f t="shared" si="201"/>
        <v>77.08333333333333</v>
      </c>
      <c r="AI1055" s="37">
        <f t="shared" si="202"/>
        <v>45.46885753564449</v>
      </c>
      <c r="AJ1055" s="38">
        <f t="shared" si="203"/>
        <v>64.66081587140799</v>
      </c>
    </row>
    <row r="1056" spans="1:36" ht="15">
      <c r="A1056" s="17">
        <v>178</v>
      </c>
      <c r="B1056" s="18">
        <v>85001</v>
      </c>
      <c r="C1056" s="19" t="s">
        <v>13</v>
      </c>
      <c r="D1056" s="19" t="s">
        <v>53</v>
      </c>
      <c r="E1056" s="20">
        <v>2</v>
      </c>
      <c r="F1056" s="48">
        <v>64.4</v>
      </c>
      <c r="G1056" s="49">
        <v>77.36111111111111</v>
      </c>
      <c r="H1056" s="44">
        <f t="shared" si="192"/>
        <v>68.72037037037038</v>
      </c>
      <c r="I1056" s="104">
        <v>31</v>
      </c>
      <c r="J1056" s="103">
        <f t="shared" si="193"/>
        <v>31</v>
      </c>
      <c r="K1056" s="36">
        <f t="shared" si="194"/>
        <v>53.632222222222225</v>
      </c>
      <c r="L1056" s="64">
        <v>81.01422387136672</v>
      </c>
      <c r="M1056" s="65">
        <v>100</v>
      </c>
      <c r="N1056" s="90">
        <f t="shared" si="195"/>
        <v>85.32917299151065</v>
      </c>
      <c r="O1056" s="66">
        <v>99.35483870967742</v>
      </c>
      <c r="P1056" s="57">
        <v>95.58462234999999</v>
      </c>
      <c r="Q1056" s="67">
        <v>36.189842905826616</v>
      </c>
      <c r="R1056" s="68" t="s">
        <v>1</v>
      </c>
      <c r="S1056" s="44">
        <f t="shared" si="196"/>
        <v>76.99494938350853</v>
      </c>
      <c r="T1056" s="64">
        <v>98.47222222222221</v>
      </c>
      <c r="U1056" s="57">
        <v>82.46666666666665</v>
      </c>
      <c r="V1056" s="57">
        <v>100</v>
      </c>
      <c r="W1056" s="56" t="s">
        <v>1</v>
      </c>
      <c r="X1056" s="56" t="s">
        <v>1</v>
      </c>
      <c r="Y1056" s="90">
        <f t="shared" si="197"/>
        <v>93.64629629629628</v>
      </c>
      <c r="Z1056" s="101">
        <f t="shared" si="198"/>
        <v>84.65833103009852</v>
      </c>
      <c r="AA1056" s="50">
        <v>87.9893162393162</v>
      </c>
      <c r="AB1056" s="47">
        <v>62.5</v>
      </c>
      <c r="AC1056" s="44">
        <f t="shared" si="199"/>
        <v>81.61698717948715</v>
      </c>
      <c r="AD1056" s="85">
        <v>72.80000000000004</v>
      </c>
      <c r="AE1056" s="91">
        <f t="shared" si="200"/>
        <v>72.80000000000004</v>
      </c>
      <c r="AF1056" s="88">
        <v>71.875</v>
      </c>
      <c r="AG1056" s="80">
        <v>100</v>
      </c>
      <c r="AH1056" s="92">
        <f t="shared" si="201"/>
        <v>81.25</v>
      </c>
      <c r="AI1056" s="37">
        <f t="shared" si="202"/>
        <v>79.19239316239316</v>
      </c>
      <c r="AJ1056" s="38">
        <f t="shared" si="203"/>
        <v>76.81332790821165</v>
      </c>
    </row>
    <row r="1057" spans="1:36" ht="15">
      <c r="A1057" s="17">
        <v>9</v>
      </c>
      <c r="B1057" s="18">
        <v>85010</v>
      </c>
      <c r="C1057" s="19" t="s">
        <v>13</v>
      </c>
      <c r="D1057" s="19" t="s">
        <v>935</v>
      </c>
      <c r="E1057" s="20">
        <v>5</v>
      </c>
      <c r="F1057" s="48">
        <v>99.55000000000001</v>
      </c>
      <c r="G1057" s="49">
        <v>88.48036223036223</v>
      </c>
      <c r="H1057" s="44">
        <f t="shared" si="192"/>
        <v>95.86012074345408</v>
      </c>
      <c r="I1057" s="104">
        <v>80.00000000000003</v>
      </c>
      <c r="J1057" s="103">
        <f t="shared" si="193"/>
        <v>80.00000000000003</v>
      </c>
      <c r="K1057" s="36">
        <f t="shared" si="194"/>
        <v>89.51607244607246</v>
      </c>
      <c r="L1057" s="64">
        <v>97.15976331360947</v>
      </c>
      <c r="M1057" s="65">
        <v>100</v>
      </c>
      <c r="N1057" s="90">
        <f t="shared" si="195"/>
        <v>97.8052716514255</v>
      </c>
      <c r="O1057" s="66">
        <v>97.25501731039705</v>
      </c>
      <c r="P1057" s="57">
        <v>99.78945005</v>
      </c>
      <c r="Q1057" s="67">
        <v>66.16257808928843</v>
      </c>
      <c r="R1057" s="68" t="s">
        <v>1</v>
      </c>
      <c r="S1057" s="44">
        <f t="shared" si="196"/>
        <v>87.68084701542648</v>
      </c>
      <c r="T1057" s="64">
        <v>97.91666666666666</v>
      </c>
      <c r="U1057" s="57">
        <v>96.38986013986013</v>
      </c>
      <c r="V1057" s="57">
        <v>100</v>
      </c>
      <c r="W1057" s="56" t="s">
        <v>1</v>
      </c>
      <c r="X1057" s="56" t="s">
        <v>1</v>
      </c>
      <c r="Y1057" s="90">
        <f t="shared" si="197"/>
        <v>98.10217560217559</v>
      </c>
      <c r="Z1057" s="101">
        <f t="shared" si="198"/>
        <v>94.63671271608584</v>
      </c>
      <c r="AA1057" s="50">
        <v>86.8277864992151</v>
      </c>
      <c r="AB1057" s="47">
        <v>47.22222222222222</v>
      </c>
      <c r="AC1057" s="44">
        <f t="shared" si="199"/>
        <v>76.92639542996687</v>
      </c>
      <c r="AD1057" s="85">
        <v>60.09999999999999</v>
      </c>
      <c r="AE1057" s="91">
        <f t="shared" si="200"/>
        <v>60.09999999999999</v>
      </c>
      <c r="AF1057" s="88">
        <v>84.375</v>
      </c>
      <c r="AG1057" s="80">
        <v>100</v>
      </c>
      <c r="AH1057" s="92">
        <f t="shared" si="201"/>
        <v>89.58333333333333</v>
      </c>
      <c r="AI1057" s="37">
        <f t="shared" si="202"/>
        <v>74.97074422931567</v>
      </c>
      <c r="AJ1057" s="38">
        <f t="shared" si="203"/>
        <v>87.71279411605211</v>
      </c>
    </row>
    <row r="1058" spans="1:36" ht="15">
      <c r="A1058" s="17">
        <v>726</v>
      </c>
      <c r="B1058" s="18">
        <v>85015</v>
      </c>
      <c r="C1058" s="19" t="s">
        <v>13</v>
      </c>
      <c r="D1058" s="19" t="s">
        <v>911</v>
      </c>
      <c r="E1058" s="20">
        <v>6</v>
      </c>
      <c r="F1058" s="48">
        <v>0</v>
      </c>
      <c r="G1058" s="49">
        <v>80.41564916564917</v>
      </c>
      <c r="H1058" s="44">
        <f t="shared" si="192"/>
        <v>26.805216388549724</v>
      </c>
      <c r="I1058" s="104">
        <v>41</v>
      </c>
      <c r="J1058" s="103">
        <f t="shared" si="193"/>
        <v>41</v>
      </c>
      <c r="K1058" s="36">
        <f t="shared" si="194"/>
        <v>32.48312983312984</v>
      </c>
      <c r="L1058" s="64">
        <v>51.2</v>
      </c>
      <c r="M1058" s="65">
        <v>100</v>
      </c>
      <c r="N1058" s="90">
        <f t="shared" si="195"/>
        <v>62.29090909090909</v>
      </c>
      <c r="O1058" s="66">
        <v>91.9576012223071</v>
      </c>
      <c r="P1058" s="57">
        <v>98.2506788</v>
      </c>
      <c r="Q1058" s="67">
        <v>95.1077252708011</v>
      </c>
      <c r="R1058" s="68" t="s">
        <v>1</v>
      </c>
      <c r="S1058" s="44">
        <f t="shared" si="196"/>
        <v>95.04589426326667</v>
      </c>
      <c r="T1058" s="64">
        <v>92.77777777777777</v>
      </c>
      <c r="U1058" s="57">
        <v>78.16666666666666</v>
      </c>
      <c r="V1058" s="57">
        <v>100</v>
      </c>
      <c r="W1058" s="56" t="s">
        <v>1</v>
      </c>
      <c r="X1058" s="56" t="s">
        <v>1</v>
      </c>
      <c r="Y1058" s="90">
        <f t="shared" si="197"/>
        <v>90.31481481481481</v>
      </c>
      <c r="Z1058" s="101">
        <f t="shared" si="198"/>
        <v>79.49824171980089</v>
      </c>
      <c r="AA1058" s="50">
        <v>81.9762996081624</v>
      </c>
      <c r="AB1058" s="47">
        <v>16.483516483516482</v>
      </c>
      <c r="AC1058" s="44">
        <f t="shared" si="199"/>
        <v>65.60310382700092</v>
      </c>
      <c r="AD1058" s="85">
        <v>46.799999999999955</v>
      </c>
      <c r="AE1058" s="91">
        <f t="shared" si="200"/>
        <v>46.799999999999955</v>
      </c>
      <c r="AF1058" s="88">
        <v>25</v>
      </c>
      <c r="AG1058" s="80">
        <v>100</v>
      </c>
      <c r="AH1058" s="92">
        <f t="shared" si="201"/>
        <v>49.99999999999999</v>
      </c>
      <c r="AI1058" s="37">
        <f t="shared" si="202"/>
        <v>57.46832204106715</v>
      </c>
      <c r="AJ1058" s="38">
        <f t="shared" si="203"/>
        <v>63.48624343884656</v>
      </c>
    </row>
    <row r="1059" spans="1:36" ht="15">
      <c r="A1059" s="17">
        <v>259</v>
      </c>
      <c r="B1059" s="18">
        <v>85125</v>
      </c>
      <c r="C1059" s="19" t="s">
        <v>13</v>
      </c>
      <c r="D1059" s="19" t="s">
        <v>234</v>
      </c>
      <c r="E1059" s="20">
        <v>6</v>
      </c>
      <c r="F1059" s="48">
        <v>56.099999999999994</v>
      </c>
      <c r="G1059" s="49">
        <v>86.97140822140823</v>
      </c>
      <c r="H1059" s="44">
        <f t="shared" si="192"/>
        <v>66.39046940713607</v>
      </c>
      <c r="I1059" s="104">
        <v>15.000000000000002</v>
      </c>
      <c r="J1059" s="103">
        <f t="shared" si="193"/>
        <v>15.000000000000002</v>
      </c>
      <c r="K1059" s="36">
        <f t="shared" si="194"/>
        <v>45.83428164428164</v>
      </c>
      <c r="L1059" s="64">
        <v>97.74011299435028</v>
      </c>
      <c r="M1059" s="65">
        <v>100</v>
      </c>
      <c r="N1059" s="90">
        <f t="shared" si="195"/>
        <v>98.25372367745248</v>
      </c>
      <c r="O1059" s="66">
        <v>93.6767086000147</v>
      </c>
      <c r="P1059" s="57">
        <v>96.49694520000001</v>
      </c>
      <c r="Q1059" s="67">
        <v>10.535806285419886</v>
      </c>
      <c r="R1059" s="68" t="s">
        <v>1</v>
      </c>
      <c r="S1059" s="44">
        <f t="shared" si="196"/>
        <v>66.8613388909604</v>
      </c>
      <c r="T1059" s="64">
        <v>94.16666666666667</v>
      </c>
      <c r="U1059" s="57">
        <v>70.5</v>
      </c>
      <c r="V1059" s="57">
        <v>100</v>
      </c>
      <c r="W1059" s="56" t="s">
        <v>1</v>
      </c>
      <c r="X1059" s="56" t="s">
        <v>1</v>
      </c>
      <c r="Y1059" s="90">
        <f t="shared" si="197"/>
        <v>88.22222222222221</v>
      </c>
      <c r="Z1059" s="101">
        <f t="shared" si="198"/>
        <v>85.80060019651975</v>
      </c>
      <c r="AA1059" s="50">
        <v>100</v>
      </c>
      <c r="AB1059" s="47">
        <v>24.719101123595504</v>
      </c>
      <c r="AC1059" s="44">
        <f t="shared" si="199"/>
        <v>81.17977528089888</v>
      </c>
      <c r="AD1059" s="85">
        <v>66.10000000000001</v>
      </c>
      <c r="AE1059" s="91">
        <f t="shared" si="200"/>
        <v>66.10000000000001</v>
      </c>
      <c r="AF1059" s="88">
        <v>59.375</v>
      </c>
      <c r="AG1059" s="80">
        <v>100</v>
      </c>
      <c r="AH1059" s="92">
        <f t="shared" si="201"/>
        <v>72.91666666666666</v>
      </c>
      <c r="AI1059" s="37">
        <f t="shared" si="202"/>
        <v>75.50588014981274</v>
      </c>
      <c r="AJ1059" s="38">
        <f t="shared" si="203"/>
        <v>74.71892047206002</v>
      </c>
    </row>
    <row r="1060" spans="1:36" ht="15">
      <c r="A1060" s="17">
        <v>380</v>
      </c>
      <c r="B1060" s="18">
        <v>85136</v>
      </c>
      <c r="C1060" s="19" t="s">
        <v>13</v>
      </c>
      <c r="D1060" s="19" t="s">
        <v>422</v>
      </c>
      <c r="E1060" s="20">
        <v>6</v>
      </c>
      <c r="F1060" s="48">
        <v>38.7</v>
      </c>
      <c r="G1060" s="49">
        <v>88.54700854700856</v>
      </c>
      <c r="H1060" s="44">
        <f t="shared" si="192"/>
        <v>55.31566951566952</v>
      </c>
      <c r="I1060" s="104">
        <v>0</v>
      </c>
      <c r="J1060" s="103">
        <f t="shared" si="193"/>
        <v>0</v>
      </c>
      <c r="K1060" s="36">
        <f t="shared" si="194"/>
        <v>33.18940170940171</v>
      </c>
      <c r="L1060" s="64">
        <v>89.375</v>
      </c>
      <c r="M1060" s="65">
        <v>100</v>
      </c>
      <c r="N1060" s="90">
        <f t="shared" si="195"/>
        <v>91.78977272727272</v>
      </c>
      <c r="O1060" s="66">
        <v>99.92012779552716</v>
      </c>
      <c r="P1060" s="57">
        <v>99.1177003</v>
      </c>
      <c r="Q1060" s="67">
        <v>90.66219102837961</v>
      </c>
      <c r="R1060" s="68" t="s">
        <v>1</v>
      </c>
      <c r="S1060" s="44">
        <f t="shared" si="196"/>
        <v>96.50631887065146</v>
      </c>
      <c r="T1060" s="64">
        <v>95.83333333333334</v>
      </c>
      <c r="U1060" s="57">
        <v>96.35714285714286</v>
      </c>
      <c r="V1060" s="57">
        <v>100</v>
      </c>
      <c r="W1060" s="56" t="s">
        <v>1</v>
      </c>
      <c r="X1060" s="56" t="s">
        <v>1</v>
      </c>
      <c r="Y1060" s="90">
        <f t="shared" si="197"/>
        <v>97.39682539682539</v>
      </c>
      <c r="Z1060" s="101">
        <f t="shared" si="198"/>
        <v>94.64476013384655</v>
      </c>
      <c r="AA1060" s="50">
        <v>73.7190435971073</v>
      </c>
      <c r="AB1060" s="47">
        <v>9.89010989010989</v>
      </c>
      <c r="AC1060" s="44">
        <f t="shared" si="199"/>
        <v>57.76181017035795</v>
      </c>
      <c r="AD1060" s="85">
        <v>65.19999999999996</v>
      </c>
      <c r="AE1060" s="91">
        <f t="shared" si="200"/>
        <v>65.19999999999996</v>
      </c>
      <c r="AF1060" s="88">
        <v>43.75</v>
      </c>
      <c r="AG1060" s="80">
        <v>100</v>
      </c>
      <c r="AH1060" s="92">
        <f t="shared" si="201"/>
        <v>62.49999999999999</v>
      </c>
      <c r="AI1060" s="37">
        <f t="shared" si="202"/>
        <v>60.692965424190895</v>
      </c>
      <c r="AJ1060" s="38">
        <f t="shared" si="203"/>
        <v>72.16815003606088</v>
      </c>
    </row>
    <row r="1061" spans="1:36" ht="15">
      <c r="A1061" s="17">
        <v>212</v>
      </c>
      <c r="B1061" s="18">
        <v>85139</v>
      </c>
      <c r="C1061" s="19" t="s">
        <v>13</v>
      </c>
      <c r="D1061" s="19" t="s">
        <v>274</v>
      </c>
      <c r="E1061" s="20">
        <v>6</v>
      </c>
      <c r="F1061" s="48">
        <v>81.5</v>
      </c>
      <c r="G1061" s="49">
        <v>95.74074074074075</v>
      </c>
      <c r="H1061" s="44">
        <f t="shared" si="192"/>
        <v>86.24691358024691</v>
      </c>
      <c r="I1061" s="104">
        <v>10</v>
      </c>
      <c r="J1061" s="103">
        <f t="shared" si="193"/>
        <v>10</v>
      </c>
      <c r="K1061" s="36">
        <f t="shared" si="194"/>
        <v>55.74814814814815</v>
      </c>
      <c r="L1061" s="64">
        <v>92.66503667481662</v>
      </c>
      <c r="M1061" s="65">
        <v>100</v>
      </c>
      <c r="N1061" s="90">
        <f t="shared" si="195"/>
        <v>94.33207379417647</v>
      </c>
      <c r="O1061" s="66">
        <v>97.75769506084467</v>
      </c>
      <c r="P1061" s="57">
        <v>97.0993386</v>
      </c>
      <c r="Q1061" s="67">
        <v>8.069320335770376</v>
      </c>
      <c r="R1061" s="68" t="s">
        <v>1</v>
      </c>
      <c r="S1061" s="44">
        <f t="shared" si="196"/>
        <v>67.59984167512238</v>
      </c>
      <c r="T1061" s="64">
        <v>100</v>
      </c>
      <c r="U1061" s="57">
        <v>92.734375</v>
      </c>
      <c r="V1061" s="57">
        <v>98.61111111111113</v>
      </c>
      <c r="W1061" s="56" t="s">
        <v>1</v>
      </c>
      <c r="X1061" s="56" t="s">
        <v>1</v>
      </c>
      <c r="Y1061" s="90">
        <f t="shared" si="197"/>
        <v>97.11516203703704</v>
      </c>
      <c r="Z1061" s="101">
        <f t="shared" si="198"/>
        <v>86.4457006943657</v>
      </c>
      <c r="AA1061" s="50">
        <v>97.3717948717949</v>
      </c>
      <c r="AB1061" s="47">
        <v>31.182795698924732</v>
      </c>
      <c r="AC1061" s="44">
        <f t="shared" si="199"/>
        <v>80.82454507857736</v>
      </c>
      <c r="AD1061" s="85">
        <v>54.50000000000004</v>
      </c>
      <c r="AE1061" s="91">
        <f t="shared" si="200"/>
        <v>54.50000000000004</v>
      </c>
      <c r="AF1061" s="88">
        <v>56.25</v>
      </c>
      <c r="AG1061" s="80">
        <v>100</v>
      </c>
      <c r="AH1061" s="92">
        <f t="shared" si="201"/>
        <v>70.83333333333333</v>
      </c>
      <c r="AI1061" s="37">
        <f t="shared" si="202"/>
        <v>71.80642404190793</v>
      </c>
      <c r="AJ1061" s="38">
        <f t="shared" si="203"/>
        <v>75.91440718938486</v>
      </c>
    </row>
    <row r="1062" spans="1:36" ht="15">
      <c r="A1062" s="17">
        <v>462</v>
      </c>
      <c r="B1062" s="18">
        <v>85162</v>
      </c>
      <c r="C1062" s="19" t="s">
        <v>13</v>
      </c>
      <c r="D1062" s="19" t="s">
        <v>429</v>
      </c>
      <c r="E1062" s="20">
        <v>6</v>
      </c>
      <c r="F1062" s="48">
        <v>93.30000000000001</v>
      </c>
      <c r="G1062" s="49">
        <v>88.0942205942206</v>
      </c>
      <c r="H1062" s="44">
        <f t="shared" si="192"/>
        <v>91.56474019807354</v>
      </c>
      <c r="I1062" s="104">
        <v>0</v>
      </c>
      <c r="J1062" s="103">
        <f t="shared" si="193"/>
        <v>0</v>
      </c>
      <c r="K1062" s="36">
        <f t="shared" si="194"/>
        <v>54.93884411884412</v>
      </c>
      <c r="L1062" s="64">
        <v>67.16417910447761</v>
      </c>
      <c r="M1062" s="65">
        <v>100</v>
      </c>
      <c r="N1062" s="90">
        <f t="shared" si="195"/>
        <v>74.62686567164178</v>
      </c>
      <c r="O1062" s="66">
        <v>97.4589616338996</v>
      </c>
      <c r="P1062" s="57">
        <v>96.9453761</v>
      </c>
      <c r="Q1062" s="67">
        <v>90.09728111748566</v>
      </c>
      <c r="R1062" s="68" t="s">
        <v>1</v>
      </c>
      <c r="S1062" s="44">
        <f t="shared" si="196"/>
        <v>94.77460177986771</v>
      </c>
      <c r="T1062" s="64">
        <v>97.63888888888889</v>
      </c>
      <c r="U1062" s="65">
        <v>91.49999999999999</v>
      </c>
      <c r="V1062" s="57">
        <v>97.22222222222221</v>
      </c>
      <c r="W1062" s="56" t="s">
        <v>1</v>
      </c>
      <c r="X1062" s="56" t="s">
        <v>1</v>
      </c>
      <c r="Y1062" s="90">
        <f t="shared" si="197"/>
        <v>95.4537037037037</v>
      </c>
      <c r="Z1062" s="101">
        <f t="shared" si="198"/>
        <v>86.07258235396893</v>
      </c>
      <c r="AA1062" s="50">
        <v>66.5731943813762</v>
      </c>
      <c r="AB1062" s="47">
        <v>3.260869565217391</v>
      </c>
      <c r="AC1062" s="44">
        <f t="shared" si="199"/>
        <v>50.7451131773365</v>
      </c>
      <c r="AD1062" s="85">
        <v>46.39999999999994</v>
      </c>
      <c r="AE1062" s="91">
        <f t="shared" si="200"/>
        <v>46.39999999999994</v>
      </c>
      <c r="AF1062" s="88">
        <v>50</v>
      </c>
      <c r="AG1062" s="80">
        <v>100</v>
      </c>
      <c r="AH1062" s="92">
        <f t="shared" si="201"/>
        <v>66.66666666666666</v>
      </c>
      <c r="AI1062" s="37">
        <f t="shared" si="202"/>
        <v>52.770727027912784</v>
      </c>
      <c r="AJ1062" s="38">
        <f t="shared" si="203"/>
        <v>69.85527810912713</v>
      </c>
    </row>
    <row r="1063" spans="1:36" ht="15">
      <c r="A1063" s="17">
        <v>496</v>
      </c>
      <c r="B1063" s="18">
        <v>85225</v>
      </c>
      <c r="C1063" s="19" t="s">
        <v>13</v>
      </c>
      <c r="D1063" s="19" t="s">
        <v>513</v>
      </c>
      <c r="E1063" s="20">
        <v>6</v>
      </c>
      <c r="F1063" s="48">
        <v>52.5</v>
      </c>
      <c r="G1063" s="49">
        <v>76.99074074074073</v>
      </c>
      <c r="H1063" s="44">
        <f t="shared" si="192"/>
        <v>60.663580246913575</v>
      </c>
      <c r="I1063" s="104">
        <v>16</v>
      </c>
      <c r="J1063" s="103">
        <f t="shared" si="193"/>
        <v>16</v>
      </c>
      <c r="K1063" s="36">
        <f t="shared" si="194"/>
        <v>42.798148148148144</v>
      </c>
      <c r="L1063" s="64">
        <v>96.47058823529412</v>
      </c>
      <c r="M1063" s="65">
        <v>100</v>
      </c>
      <c r="N1063" s="90">
        <f t="shared" si="195"/>
        <v>97.27272727272728</v>
      </c>
      <c r="O1063" s="66">
        <v>98.59153675967332</v>
      </c>
      <c r="P1063" s="57">
        <v>97.98232379999999</v>
      </c>
      <c r="Q1063" s="67">
        <v>2.922238732045567</v>
      </c>
      <c r="R1063" s="68" t="s">
        <v>1</v>
      </c>
      <c r="S1063" s="44">
        <f t="shared" si="196"/>
        <v>66.45713807655385</v>
      </c>
      <c r="T1063" s="64">
        <v>100</v>
      </c>
      <c r="U1063" s="57">
        <v>75.1185770750988</v>
      </c>
      <c r="V1063" s="57">
        <v>100</v>
      </c>
      <c r="W1063" s="56" t="s">
        <v>1</v>
      </c>
      <c r="X1063" s="56" t="s">
        <v>1</v>
      </c>
      <c r="Y1063" s="90">
        <f t="shared" si="197"/>
        <v>91.70619235836625</v>
      </c>
      <c r="Z1063" s="101">
        <f t="shared" si="198"/>
        <v>86.07577035050514</v>
      </c>
      <c r="AA1063" s="50">
        <v>72.6693183457014</v>
      </c>
      <c r="AB1063" s="47">
        <v>36.95652173913043</v>
      </c>
      <c r="AC1063" s="44">
        <f t="shared" si="199"/>
        <v>63.741119194058655</v>
      </c>
      <c r="AD1063" s="85">
        <v>49.39999999999996</v>
      </c>
      <c r="AE1063" s="91">
        <f t="shared" si="200"/>
        <v>49.39999999999996</v>
      </c>
      <c r="AF1063" s="88">
        <v>34.375</v>
      </c>
      <c r="AG1063" s="80">
        <v>100</v>
      </c>
      <c r="AH1063" s="92">
        <f t="shared" si="201"/>
        <v>56.24999999999999</v>
      </c>
      <c r="AI1063" s="37">
        <f t="shared" si="202"/>
        <v>58.41859690349794</v>
      </c>
      <c r="AJ1063" s="38">
        <f t="shared" si="203"/>
        <v>69.12309387593157</v>
      </c>
    </row>
    <row r="1064" spans="1:36" ht="15">
      <c r="A1064" s="17">
        <v>236</v>
      </c>
      <c r="B1064" s="18">
        <v>85230</v>
      </c>
      <c r="C1064" s="19" t="s">
        <v>13</v>
      </c>
      <c r="D1064" s="19" t="s">
        <v>471</v>
      </c>
      <c r="E1064" s="20">
        <v>6</v>
      </c>
      <c r="F1064" s="48">
        <v>75.69999999999999</v>
      </c>
      <c r="G1064" s="49">
        <v>60.80993080993081</v>
      </c>
      <c r="H1064" s="44">
        <f t="shared" si="192"/>
        <v>70.73664360331026</v>
      </c>
      <c r="I1064" s="104">
        <v>10</v>
      </c>
      <c r="J1064" s="103">
        <f t="shared" si="193"/>
        <v>10</v>
      </c>
      <c r="K1064" s="36">
        <f t="shared" si="194"/>
        <v>46.44198616198615</v>
      </c>
      <c r="L1064" s="64">
        <v>88.33333333333333</v>
      </c>
      <c r="M1064" s="65">
        <v>100</v>
      </c>
      <c r="N1064" s="90">
        <f t="shared" si="195"/>
        <v>90.98484848484847</v>
      </c>
      <c r="O1064" s="66">
        <v>97.82519153142763</v>
      </c>
      <c r="P1064" s="57">
        <v>96.57542255</v>
      </c>
      <c r="Q1064" s="67">
        <v>68.66485013623979</v>
      </c>
      <c r="R1064" s="68" t="s">
        <v>1</v>
      </c>
      <c r="S1064" s="44">
        <f t="shared" si="196"/>
        <v>87.63368276751046</v>
      </c>
      <c r="T1064" s="64">
        <v>96.38888888888889</v>
      </c>
      <c r="U1064" s="57">
        <v>94.65909090909089</v>
      </c>
      <c r="V1064" s="57">
        <v>100</v>
      </c>
      <c r="W1064" s="56" t="s">
        <v>1</v>
      </c>
      <c r="X1064" s="56" t="s">
        <v>1</v>
      </c>
      <c r="Y1064" s="90">
        <f t="shared" si="197"/>
        <v>97.01599326599325</v>
      </c>
      <c r="Z1064" s="101">
        <f t="shared" si="198"/>
        <v>91.35995020277505</v>
      </c>
      <c r="AA1064" s="50">
        <v>96.9434948082221</v>
      </c>
      <c r="AB1064" s="47">
        <v>13.043478260869565</v>
      </c>
      <c r="AC1064" s="44">
        <f t="shared" si="199"/>
        <v>75.96849067138396</v>
      </c>
      <c r="AD1064" s="85">
        <v>62.89999999999997</v>
      </c>
      <c r="AE1064" s="91">
        <f t="shared" si="200"/>
        <v>62.89999999999997</v>
      </c>
      <c r="AF1064" s="88">
        <v>28.125</v>
      </c>
      <c r="AG1064" s="80">
        <v>100</v>
      </c>
      <c r="AH1064" s="92">
        <f t="shared" si="201"/>
        <v>52.08333333333333</v>
      </c>
      <c r="AI1064" s="37">
        <f t="shared" si="202"/>
        <v>67.70652835807144</v>
      </c>
      <c r="AJ1064" s="38">
        <f t="shared" si="203"/>
        <v>75.2803308412062</v>
      </c>
    </row>
    <row r="1065" spans="1:36" ht="15">
      <c r="A1065" s="17">
        <v>66</v>
      </c>
      <c r="B1065" s="18">
        <v>85250</v>
      </c>
      <c r="C1065" s="19" t="s">
        <v>13</v>
      </c>
      <c r="D1065" s="19" t="s">
        <v>31</v>
      </c>
      <c r="E1065" s="20">
        <v>6</v>
      </c>
      <c r="F1065" s="48">
        <v>53.75</v>
      </c>
      <c r="G1065" s="49">
        <v>86.68650793650792</v>
      </c>
      <c r="H1065" s="44">
        <f t="shared" si="192"/>
        <v>64.72883597883597</v>
      </c>
      <c r="I1065" s="104">
        <v>57.00000000000001</v>
      </c>
      <c r="J1065" s="103">
        <f t="shared" si="193"/>
        <v>57.00000000000001</v>
      </c>
      <c r="K1065" s="36">
        <f t="shared" si="194"/>
        <v>61.637301587301586</v>
      </c>
      <c r="L1065" s="64">
        <v>95.86776859504133</v>
      </c>
      <c r="M1065" s="65">
        <v>100</v>
      </c>
      <c r="N1065" s="90">
        <f t="shared" si="195"/>
        <v>96.8069120961683</v>
      </c>
      <c r="O1065" s="66">
        <v>98.74589779653071</v>
      </c>
      <c r="P1065" s="57">
        <v>97.45293165</v>
      </c>
      <c r="Q1065" s="67">
        <v>31.6773562343733</v>
      </c>
      <c r="R1065" s="68" t="s">
        <v>1</v>
      </c>
      <c r="S1065" s="44">
        <f t="shared" si="196"/>
        <v>75.91125435495114</v>
      </c>
      <c r="T1065" s="64">
        <v>98.61111111111111</v>
      </c>
      <c r="U1065" s="65">
        <v>82.91666666666666</v>
      </c>
      <c r="V1065" s="57">
        <v>100</v>
      </c>
      <c r="W1065" s="56" t="s">
        <v>1</v>
      </c>
      <c r="X1065" s="56" t="s">
        <v>1</v>
      </c>
      <c r="Y1065" s="90">
        <f t="shared" si="197"/>
        <v>93.84259259259258</v>
      </c>
      <c r="Z1065" s="101">
        <f t="shared" si="198"/>
        <v>89.40886493812064</v>
      </c>
      <c r="AA1065" s="50">
        <v>96.6</v>
      </c>
      <c r="AB1065" s="47">
        <v>5.434782608695652</v>
      </c>
      <c r="AC1065" s="44">
        <f t="shared" si="199"/>
        <v>73.8086956521739</v>
      </c>
      <c r="AD1065" s="85">
        <v>77.80000000000005</v>
      </c>
      <c r="AE1065" s="91">
        <f t="shared" si="200"/>
        <v>77.80000000000005</v>
      </c>
      <c r="AF1065" s="88">
        <v>93.75</v>
      </c>
      <c r="AG1065" s="80">
        <v>100</v>
      </c>
      <c r="AH1065" s="92">
        <f t="shared" si="201"/>
        <v>95.83333333333333</v>
      </c>
      <c r="AI1065" s="37">
        <f t="shared" si="202"/>
        <v>79.27797101449276</v>
      </c>
      <c r="AJ1065" s="38">
        <f t="shared" si="203"/>
        <v>80.81528409086847</v>
      </c>
    </row>
    <row r="1066" spans="1:36" ht="15">
      <c r="A1066" s="17">
        <v>238</v>
      </c>
      <c r="B1066" s="18">
        <v>85263</v>
      </c>
      <c r="C1066" s="19" t="s">
        <v>13</v>
      </c>
      <c r="D1066" s="19" t="s">
        <v>104</v>
      </c>
      <c r="E1066" s="20">
        <v>6</v>
      </c>
      <c r="F1066" s="48">
        <v>57.60000000000001</v>
      </c>
      <c r="G1066" s="49">
        <v>75.9004884004884</v>
      </c>
      <c r="H1066" s="44">
        <f t="shared" si="192"/>
        <v>63.7001628001628</v>
      </c>
      <c r="I1066" s="104">
        <v>46</v>
      </c>
      <c r="J1066" s="103">
        <f t="shared" si="193"/>
        <v>46</v>
      </c>
      <c r="K1066" s="36">
        <f t="shared" si="194"/>
        <v>56.620097680097686</v>
      </c>
      <c r="L1066" s="64">
        <v>96.26168224299066</v>
      </c>
      <c r="M1066" s="65">
        <v>100</v>
      </c>
      <c r="N1066" s="90">
        <f t="shared" si="195"/>
        <v>97.11129991503824</v>
      </c>
      <c r="O1066" s="66">
        <v>95.23892195767196</v>
      </c>
      <c r="P1066" s="57">
        <v>99.28128755000002</v>
      </c>
      <c r="Q1066" s="67">
        <v>60.317215891592234</v>
      </c>
      <c r="R1066" s="68" t="s">
        <v>1</v>
      </c>
      <c r="S1066" s="44">
        <f t="shared" si="196"/>
        <v>84.89271733612989</v>
      </c>
      <c r="T1066" s="64">
        <v>100</v>
      </c>
      <c r="U1066" s="65">
        <v>86.78571428571428</v>
      </c>
      <c r="V1066" s="57">
        <v>98.14814814814815</v>
      </c>
      <c r="W1066" s="56" t="s">
        <v>1</v>
      </c>
      <c r="X1066" s="56" t="s">
        <v>1</v>
      </c>
      <c r="Y1066" s="90">
        <f t="shared" si="197"/>
        <v>94.97795414462081</v>
      </c>
      <c r="Z1066" s="101">
        <f t="shared" si="198"/>
        <v>92.68935050488739</v>
      </c>
      <c r="AA1066" s="50">
        <v>81.6372213497572</v>
      </c>
      <c r="AB1066" s="47">
        <v>12.087912087912088</v>
      </c>
      <c r="AC1066" s="44">
        <f t="shared" si="199"/>
        <v>64.24989403429592</v>
      </c>
      <c r="AD1066" s="85">
        <v>48.79999999999994</v>
      </c>
      <c r="AE1066" s="91">
        <f t="shared" si="200"/>
        <v>48.79999999999994</v>
      </c>
      <c r="AF1066" s="88">
        <v>34.375</v>
      </c>
      <c r="AG1066" s="80">
        <v>100</v>
      </c>
      <c r="AH1066" s="92">
        <f t="shared" si="201"/>
        <v>56.24999999999999</v>
      </c>
      <c r="AI1066" s="37">
        <f t="shared" si="202"/>
        <v>58.52994348495781</v>
      </c>
      <c r="AJ1066" s="38">
        <f t="shared" si="203"/>
        <v>75.22767783395057</v>
      </c>
    </row>
    <row r="1067" spans="1:36" ht="15">
      <c r="A1067" s="17">
        <v>478</v>
      </c>
      <c r="B1067" s="18">
        <v>85279</v>
      </c>
      <c r="C1067" s="19" t="s">
        <v>13</v>
      </c>
      <c r="D1067" s="19" t="s">
        <v>536</v>
      </c>
      <c r="E1067" s="20">
        <v>6</v>
      </c>
      <c r="F1067" s="48">
        <v>53.000000000000014</v>
      </c>
      <c r="G1067" s="49">
        <v>79.95726495726497</v>
      </c>
      <c r="H1067" s="44">
        <f t="shared" si="192"/>
        <v>61.985754985754994</v>
      </c>
      <c r="I1067" s="104">
        <v>0</v>
      </c>
      <c r="J1067" s="103">
        <f t="shared" si="193"/>
        <v>0</v>
      </c>
      <c r="K1067" s="36">
        <f t="shared" si="194"/>
        <v>37.191452991453</v>
      </c>
      <c r="L1067" s="64">
        <v>97.70114942528735</v>
      </c>
      <c r="M1067" s="65">
        <v>100</v>
      </c>
      <c r="N1067" s="90">
        <f t="shared" si="195"/>
        <v>98.22361546499477</v>
      </c>
      <c r="O1067" s="66">
        <v>75.8961269382007</v>
      </c>
      <c r="P1067" s="57">
        <v>99</v>
      </c>
      <c r="Q1067" s="67">
        <v>88.0897846999542</v>
      </c>
      <c r="R1067" s="68" t="s">
        <v>1</v>
      </c>
      <c r="S1067" s="44">
        <f t="shared" si="196"/>
        <v>87.60718181446035</v>
      </c>
      <c r="T1067" s="64">
        <v>72.36111111111111</v>
      </c>
      <c r="U1067" s="57">
        <v>63.99999999999999</v>
      </c>
      <c r="V1067" s="57">
        <v>100</v>
      </c>
      <c r="W1067" s="56" t="s">
        <v>1</v>
      </c>
      <c r="X1067" s="56" t="s">
        <v>1</v>
      </c>
      <c r="Y1067" s="90">
        <f t="shared" si="197"/>
        <v>78.78703703703702</v>
      </c>
      <c r="Z1067" s="101">
        <f t="shared" si="198"/>
        <v>90.16157787411389</v>
      </c>
      <c r="AA1067" s="50">
        <v>71.7680147630148</v>
      </c>
      <c r="AB1067" s="47">
        <v>20.224719101123593</v>
      </c>
      <c r="AC1067" s="44">
        <f t="shared" si="199"/>
        <v>58.882190847542</v>
      </c>
      <c r="AD1067" s="85">
        <v>52.69999999999996</v>
      </c>
      <c r="AE1067" s="91">
        <f t="shared" si="200"/>
        <v>52.69999999999996</v>
      </c>
      <c r="AF1067" s="88">
        <v>34.375</v>
      </c>
      <c r="AG1067" s="80">
        <v>100</v>
      </c>
      <c r="AH1067" s="92">
        <f t="shared" si="201"/>
        <v>56.24999999999999</v>
      </c>
      <c r="AI1067" s="37">
        <f t="shared" si="202"/>
        <v>56.70716845202239</v>
      </c>
      <c r="AJ1067" s="38">
        <f t="shared" si="203"/>
        <v>69.53123007095425</v>
      </c>
    </row>
    <row r="1068" spans="1:36" ht="15">
      <c r="A1068" s="17">
        <v>197</v>
      </c>
      <c r="B1068" s="18">
        <v>85300</v>
      </c>
      <c r="C1068" s="19" t="s">
        <v>13</v>
      </c>
      <c r="D1068" s="19" t="s">
        <v>14</v>
      </c>
      <c r="E1068" s="20">
        <v>6</v>
      </c>
      <c r="F1068" s="48">
        <v>90.8</v>
      </c>
      <c r="G1068" s="49">
        <v>89.5548433048433</v>
      </c>
      <c r="H1068" s="44">
        <f t="shared" si="192"/>
        <v>90.3849477682811</v>
      </c>
      <c r="I1068" s="104">
        <v>36</v>
      </c>
      <c r="J1068" s="103">
        <f t="shared" si="193"/>
        <v>36</v>
      </c>
      <c r="K1068" s="36">
        <f t="shared" si="194"/>
        <v>68.63096866096866</v>
      </c>
      <c r="L1068" s="64">
        <v>71.42857142857143</v>
      </c>
      <c r="M1068" s="65">
        <v>100</v>
      </c>
      <c r="N1068" s="90">
        <f t="shared" si="195"/>
        <v>77.92207792207793</v>
      </c>
      <c r="O1068" s="66">
        <v>99.41691807844047</v>
      </c>
      <c r="P1068" s="57">
        <v>99.6013255</v>
      </c>
      <c r="Q1068" s="67">
        <v>28.064516129032256</v>
      </c>
      <c r="R1068" s="68" t="s">
        <v>1</v>
      </c>
      <c r="S1068" s="44">
        <f t="shared" si="196"/>
        <v>75.64694432755185</v>
      </c>
      <c r="T1068" s="64">
        <v>97.91666666666666</v>
      </c>
      <c r="U1068" s="57">
        <v>95.56818181818181</v>
      </c>
      <c r="V1068" s="57">
        <v>98.14814814814815</v>
      </c>
      <c r="W1068" s="56" t="s">
        <v>1</v>
      </c>
      <c r="X1068" s="56" t="s">
        <v>1</v>
      </c>
      <c r="Y1068" s="90">
        <f t="shared" si="197"/>
        <v>97.21099887766553</v>
      </c>
      <c r="Z1068" s="101">
        <f t="shared" si="198"/>
        <v>81.82337620117062</v>
      </c>
      <c r="AA1068" s="50">
        <v>80.3142528199074</v>
      </c>
      <c r="AB1068" s="47">
        <v>6.593406593406594</v>
      </c>
      <c r="AC1068" s="44">
        <f t="shared" si="199"/>
        <v>61.8840412632822</v>
      </c>
      <c r="AD1068" s="85">
        <v>79.40000000000009</v>
      </c>
      <c r="AE1068" s="91">
        <f t="shared" si="200"/>
        <v>79.40000000000009</v>
      </c>
      <c r="AF1068" s="88">
        <v>84.375</v>
      </c>
      <c r="AG1068" s="80">
        <v>100</v>
      </c>
      <c r="AH1068" s="92">
        <f t="shared" si="201"/>
        <v>89.58333333333333</v>
      </c>
      <c r="AI1068" s="37">
        <f t="shared" si="202"/>
        <v>72.09482200708386</v>
      </c>
      <c r="AJ1068" s="38">
        <f t="shared" si="203"/>
        <v>76.26632843490421</v>
      </c>
    </row>
    <row r="1069" spans="1:36" ht="15">
      <c r="A1069" s="17">
        <v>430</v>
      </c>
      <c r="B1069" s="18">
        <v>85315</v>
      </c>
      <c r="C1069" s="19" t="s">
        <v>13</v>
      </c>
      <c r="D1069" s="19" t="s">
        <v>667</v>
      </c>
      <c r="E1069" s="20">
        <v>6</v>
      </c>
      <c r="F1069" s="48">
        <v>52.449999999999996</v>
      </c>
      <c r="G1069" s="49">
        <v>85.02442002442002</v>
      </c>
      <c r="H1069" s="44">
        <f t="shared" si="192"/>
        <v>63.30814000814</v>
      </c>
      <c r="I1069" s="104">
        <v>10</v>
      </c>
      <c r="J1069" s="103">
        <f t="shared" si="193"/>
        <v>10</v>
      </c>
      <c r="K1069" s="36">
        <f t="shared" si="194"/>
        <v>41.984884004884</v>
      </c>
      <c r="L1069" s="64">
        <v>73.54497354497354</v>
      </c>
      <c r="M1069" s="65">
        <v>100</v>
      </c>
      <c r="N1069" s="90">
        <f t="shared" si="195"/>
        <v>79.55747955747955</v>
      </c>
      <c r="O1069" s="66">
        <v>92.06698890747971</v>
      </c>
      <c r="P1069" s="57">
        <v>97.96871515000001</v>
      </c>
      <c r="Q1069" s="67">
        <v>56.75675675675676</v>
      </c>
      <c r="R1069" s="68" t="s">
        <v>1</v>
      </c>
      <c r="S1069" s="44">
        <f t="shared" si="196"/>
        <v>82.21273850874253</v>
      </c>
      <c r="T1069" s="64">
        <v>92.77777777777777</v>
      </c>
      <c r="U1069" s="57">
        <v>91.66666666666667</v>
      </c>
      <c r="V1069" s="57">
        <v>95.83333333333333</v>
      </c>
      <c r="W1069" s="56" t="s">
        <v>1</v>
      </c>
      <c r="X1069" s="56" t="s">
        <v>1</v>
      </c>
      <c r="Y1069" s="90">
        <f t="shared" si="197"/>
        <v>93.42592592592592</v>
      </c>
      <c r="Z1069" s="101">
        <f t="shared" si="198"/>
        <v>83.73558955031083</v>
      </c>
      <c r="AA1069" s="50">
        <v>77.8833941917164</v>
      </c>
      <c r="AB1069" s="47">
        <v>22.58064516129032</v>
      </c>
      <c r="AC1069" s="44">
        <f t="shared" si="199"/>
        <v>64.05770693410989</v>
      </c>
      <c r="AD1069" s="85">
        <v>58.29999999999998</v>
      </c>
      <c r="AE1069" s="91">
        <f t="shared" si="200"/>
        <v>58.29999999999998</v>
      </c>
      <c r="AF1069" s="88">
        <v>84.375</v>
      </c>
      <c r="AG1069" s="80">
        <v>100</v>
      </c>
      <c r="AH1069" s="92">
        <f t="shared" si="201"/>
        <v>89.58333333333333</v>
      </c>
      <c r="AI1069" s="37">
        <f t="shared" si="202"/>
        <v>67.62744369819194</v>
      </c>
      <c r="AJ1069" s="38">
        <f t="shared" si="203"/>
        <v>70.5530046855898</v>
      </c>
    </row>
    <row r="1070" spans="1:36" ht="15">
      <c r="A1070" s="17">
        <v>408</v>
      </c>
      <c r="B1070" s="18">
        <v>85325</v>
      </c>
      <c r="C1070" s="19" t="s">
        <v>13</v>
      </c>
      <c r="D1070" s="19" t="s">
        <v>298</v>
      </c>
      <c r="E1070" s="20">
        <v>6</v>
      </c>
      <c r="F1070" s="48">
        <v>0</v>
      </c>
      <c r="G1070" s="49">
        <v>76.00732600732601</v>
      </c>
      <c r="H1070" s="44">
        <f t="shared" si="192"/>
        <v>25.335775335775338</v>
      </c>
      <c r="I1070" s="104">
        <v>26</v>
      </c>
      <c r="J1070" s="103">
        <f t="shared" si="193"/>
        <v>26</v>
      </c>
      <c r="K1070" s="36">
        <f t="shared" si="194"/>
        <v>25.601465201465203</v>
      </c>
      <c r="L1070" s="64">
        <v>78.76923076923077</v>
      </c>
      <c r="M1070" s="65">
        <v>100</v>
      </c>
      <c r="N1070" s="90">
        <f t="shared" si="195"/>
        <v>83.5944055944056</v>
      </c>
      <c r="O1070" s="66">
        <v>96.6068505962123</v>
      </c>
      <c r="P1070" s="57">
        <v>98.83873824999999</v>
      </c>
      <c r="Q1070" s="67">
        <v>17.3785839672323</v>
      </c>
      <c r="R1070" s="68" t="s">
        <v>1</v>
      </c>
      <c r="S1070" s="44">
        <f t="shared" si="196"/>
        <v>70.89705256847873</v>
      </c>
      <c r="T1070" s="64">
        <v>95.41666666666666</v>
      </c>
      <c r="U1070" s="57">
        <v>81.56832298136646</v>
      </c>
      <c r="V1070" s="57">
        <v>100</v>
      </c>
      <c r="W1070" s="56" t="s">
        <v>1</v>
      </c>
      <c r="X1070" s="56" t="s">
        <v>1</v>
      </c>
      <c r="Y1070" s="90">
        <f t="shared" si="197"/>
        <v>92.3283298826777</v>
      </c>
      <c r="Z1070" s="101">
        <f t="shared" si="198"/>
        <v>81.62739445529431</v>
      </c>
      <c r="AA1070" s="50">
        <v>91.9230769230769</v>
      </c>
      <c r="AB1070" s="47">
        <v>58.88888888888889</v>
      </c>
      <c r="AC1070" s="44">
        <f t="shared" si="199"/>
        <v>83.66452991452991</v>
      </c>
      <c r="AD1070" s="85">
        <v>82.00000000000001</v>
      </c>
      <c r="AE1070" s="91">
        <f t="shared" si="200"/>
        <v>82.00000000000001</v>
      </c>
      <c r="AF1070" s="88">
        <v>81.25</v>
      </c>
      <c r="AG1070" s="80">
        <v>100</v>
      </c>
      <c r="AH1070" s="92">
        <f t="shared" si="201"/>
        <v>87.5</v>
      </c>
      <c r="AI1070" s="37">
        <f t="shared" si="202"/>
        <v>83.98774928774928</v>
      </c>
      <c r="AJ1070" s="38">
        <f t="shared" si="203"/>
        <v>71.13031505426498</v>
      </c>
    </row>
    <row r="1071" spans="1:36" ht="15">
      <c r="A1071" s="17">
        <v>731</v>
      </c>
      <c r="B1071" s="18">
        <v>85400</v>
      </c>
      <c r="C1071" s="19" t="s">
        <v>13</v>
      </c>
      <c r="D1071" s="19" t="s">
        <v>865</v>
      </c>
      <c r="E1071" s="20">
        <v>6</v>
      </c>
      <c r="F1071" s="48">
        <v>66.60000000000001</v>
      </c>
      <c r="G1071" s="49">
        <v>0</v>
      </c>
      <c r="H1071" s="44">
        <f t="shared" si="192"/>
        <v>44.400000000000006</v>
      </c>
      <c r="I1071" s="104">
        <v>57.00000000000001</v>
      </c>
      <c r="J1071" s="103">
        <f t="shared" si="193"/>
        <v>57.00000000000001</v>
      </c>
      <c r="K1071" s="36">
        <f t="shared" si="194"/>
        <v>49.44000000000001</v>
      </c>
      <c r="L1071" s="64">
        <v>13.821138211382111</v>
      </c>
      <c r="M1071" s="65">
        <v>100</v>
      </c>
      <c r="N1071" s="90">
        <f t="shared" si="195"/>
        <v>33.40724316334072</v>
      </c>
      <c r="O1071" s="66">
        <v>84.50691063998683</v>
      </c>
      <c r="P1071" s="57">
        <v>99.9098414</v>
      </c>
      <c r="Q1071" s="67">
        <v>78.71637564889099</v>
      </c>
      <c r="R1071" s="68" t="s">
        <v>1</v>
      </c>
      <c r="S1071" s="44">
        <f t="shared" si="196"/>
        <v>87.65622316135743</v>
      </c>
      <c r="T1071" s="64">
        <v>97.63888888888889</v>
      </c>
      <c r="U1071" s="57">
        <v>75.30357142857143</v>
      </c>
      <c r="V1071" s="57">
        <v>100</v>
      </c>
      <c r="W1071" s="56" t="s">
        <v>1</v>
      </c>
      <c r="X1071" s="56" t="s">
        <v>1</v>
      </c>
      <c r="Y1071" s="90">
        <f t="shared" si="197"/>
        <v>90.9808201058201</v>
      </c>
      <c r="Z1071" s="101">
        <f t="shared" si="198"/>
        <v>64.58457522890113</v>
      </c>
      <c r="AA1071" s="50">
        <v>92.0433807069837</v>
      </c>
      <c r="AB1071" s="47">
        <v>5.4945054945054945</v>
      </c>
      <c r="AC1071" s="44">
        <f t="shared" si="199"/>
        <v>70.40616190386415</v>
      </c>
      <c r="AD1071" s="85">
        <v>64.29999999999994</v>
      </c>
      <c r="AE1071" s="91">
        <f t="shared" si="200"/>
        <v>64.29999999999994</v>
      </c>
      <c r="AF1071" s="88">
        <v>68.75</v>
      </c>
      <c r="AG1071" s="80">
        <v>100</v>
      </c>
      <c r="AH1071" s="92">
        <f t="shared" si="201"/>
        <v>79.16666666666666</v>
      </c>
      <c r="AI1071" s="37">
        <f t="shared" si="202"/>
        <v>70.52995301539418</v>
      </c>
      <c r="AJ1071" s="38">
        <f t="shared" si="203"/>
        <v>63.339273519068826</v>
      </c>
    </row>
    <row r="1072" spans="1:36" ht="15">
      <c r="A1072" s="17">
        <v>292</v>
      </c>
      <c r="B1072" s="18">
        <v>85410</v>
      </c>
      <c r="C1072" s="19" t="s">
        <v>13</v>
      </c>
      <c r="D1072" s="19" t="s">
        <v>171</v>
      </c>
      <c r="E1072" s="20">
        <v>5</v>
      </c>
      <c r="F1072" s="48">
        <v>93.49999999999999</v>
      </c>
      <c r="G1072" s="49">
        <v>90.6323768823769</v>
      </c>
      <c r="H1072" s="44">
        <f t="shared" si="192"/>
        <v>92.54412562745895</v>
      </c>
      <c r="I1072" s="104">
        <v>11</v>
      </c>
      <c r="J1072" s="103">
        <f t="shared" si="193"/>
        <v>11</v>
      </c>
      <c r="K1072" s="36">
        <f t="shared" si="194"/>
        <v>59.926475376475366</v>
      </c>
      <c r="L1072" s="64">
        <v>60.3988603988604</v>
      </c>
      <c r="M1072" s="65">
        <v>100</v>
      </c>
      <c r="N1072" s="90">
        <f t="shared" si="195"/>
        <v>69.3991193991194</v>
      </c>
      <c r="O1072" s="66">
        <v>92.1484566389025</v>
      </c>
      <c r="P1072" s="57">
        <v>96.93788325</v>
      </c>
      <c r="Q1072" s="67">
        <v>35.411096256684495</v>
      </c>
      <c r="R1072" s="68" t="s">
        <v>1</v>
      </c>
      <c r="S1072" s="44">
        <f t="shared" si="196"/>
        <v>74.78570841599867</v>
      </c>
      <c r="T1072" s="64">
        <v>100</v>
      </c>
      <c r="U1072" s="57">
        <v>92.60146103896105</v>
      </c>
      <c r="V1072" s="57">
        <v>100</v>
      </c>
      <c r="W1072" s="56" t="s">
        <v>1</v>
      </c>
      <c r="X1072" s="56" t="s">
        <v>1</v>
      </c>
      <c r="Y1072" s="90">
        <f t="shared" si="197"/>
        <v>97.53382034632034</v>
      </c>
      <c r="Z1072" s="101">
        <f t="shared" si="198"/>
        <v>77.875156111849</v>
      </c>
      <c r="AA1072" s="50">
        <v>88.5897435897436</v>
      </c>
      <c r="AB1072" s="47">
        <v>30.8411214953271</v>
      </c>
      <c r="AC1072" s="44">
        <f t="shared" si="199"/>
        <v>74.15258806613949</v>
      </c>
      <c r="AD1072" s="85">
        <v>66.70000000000006</v>
      </c>
      <c r="AE1072" s="91">
        <f t="shared" si="200"/>
        <v>66.70000000000006</v>
      </c>
      <c r="AF1072" s="88">
        <v>93.75</v>
      </c>
      <c r="AG1072" s="80">
        <v>100</v>
      </c>
      <c r="AH1072" s="92">
        <f t="shared" si="201"/>
        <v>95.83333333333333</v>
      </c>
      <c r="AI1072" s="37">
        <f t="shared" si="202"/>
        <v>76.50138030194108</v>
      </c>
      <c r="AJ1072" s="38">
        <f t="shared" si="203"/>
        <v>73.8732872218019</v>
      </c>
    </row>
    <row r="1073" spans="1:36" ht="15">
      <c r="A1073" s="17">
        <v>790</v>
      </c>
      <c r="B1073" s="18">
        <v>85430</v>
      </c>
      <c r="C1073" s="19" t="s">
        <v>13</v>
      </c>
      <c r="D1073" s="19" t="s">
        <v>681</v>
      </c>
      <c r="E1073" s="20">
        <v>6</v>
      </c>
      <c r="F1073" s="48">
        <v>60.9</v>
      </c>
      <c r="G1073" s="49">
        <v>70.71072446072446</v>
      </c>
      <c r="H1073" s="44">
        <f t="shared" si="192"/>
        <v>64.17024148690814</v>
      </c>
      <c r="I1073" s="104">
        <v>16</v>
      </c>
      <c r="J1073" s="103">
        <f t="shared" si="193"/>
        <v>16</v>
      </c>
      <c r="K1073" s="36">
        <f t="shared" si="194"/>
        <v>44.90214489214488</v>
      </c>
      <c r="L1073" s="64">
        <v>45.70446735395189</v>
      </c>
      <c r="M1073" s="65">
        <v>100</v>
      </c>
      <c r="N1073" s="90">
        <f t="shared" si="195"/>
        <v>58.04436113714464</v>
      </c>
      <c r="O1073" s="66">
        <v>87.86643610013175</v>
      </c>
      <c r="P1073" s="57">
        <v>98.91563790000001</v>
      </c>
      <c r="Q1073" s="67">
        <v>30.33642691415313</v>
      </c>
      <c r="R1073" s="68" t="s">
        <v>1</v>
      </c>
      <c r="S1073" s="44">
        <f t="shared" si="196"/>
        <v>72.32760061707116</v>
      </c>
      <c r="T1073" s="64">
        <v>92.77777777777777</v>
      </c>
      <c r="U1073" s="57">
        <v>92</v>
      </c>
      <c r="V1073" s="57">
        <v>98.61111111111113</v>
      </c>
      <c r="W1073" s="56" t="s">
        <v>1</v>
      </c>
      <c r="X1073" s="56" t="s">
        <v>1</v>
      </c>
      <c r="Y1073" s="90">
        <f t="shared" si="197"/>
        <v>94.46296296296296</v>
      </c>
      <c r="Z1073" s="101">
        <f t="shared" si="198"/>
        <v>71.35546220891752</v>
      </c>
      <c r="AA1073" s="50">
        <v>53.4271757617836</v>
      </c>
      <c r="AB1073" s="47">
        <v>4.301075268817205</v>
      </c>
      <c r="AC1073" s="44">
        <f t="shared" si="199"/>
        <v>41.14565063854201</v>
      </c>
      <c r="AD1073" s="85">
        <v>68.60000000000005</v>
      </c>
      <c r="AE1073" s="91">
        <f t="shared" si="200"/>
        <v>68.60000000000005</v>
      </c>
      <c r="AF1073" s="88">
        <v>59.375</v>
      </c>
      <c r="AG1073" s="80">
        <v>100</v>
      </c>
      <c r="AH1073" s="92">
        <f t="shared" si="201"/>
        <v>72.91666666666666</v>
      </c>
      <c r="AI1073" s="37">
        <f t="shared" si="202"/>
        <v>54.821013673889084</v>
      </c>
      <c r="AJ1073" s="38">
        <f t="shared" si="203"/>
        <v>61.104464185054454</v>
      </c>
    </row>
    <row r="1074" spans="1:36" ht="15">
      <c r="A1074" s="17">
        <v>265</v>
      </c>
      <c r="B1074" s="18">
        <v>85440</v>
      </c>
      <c r="C1074" s="19" t="s">
        <v>13</v>
      </c>
      <c r="D1074" s="19" t="s">
        <v>81</v>
      </c>
      <c r="E1074" s="20">
        <v>6</v>
      </c>
      <c r="F1074" s="48">
        <v>41.40000000000001</v>
      </c>
      <c r="G1074" s="49">
        <v>90.35002035002036</v>
      </c>
      <c r="H1074" s="44">
        <f t="shared" si="192"/>
        <v>57.716673450006795</v>
      </c>
      <c r="I1074" s="104">
        <v>10</v>
      </c>
      <c r="J1074" s="103">
        <f t="shared" si="193"/>
        <v>10</v>
      </c>
      <c r="K1074" s="36">
        <f t="shared" si="194"/>
        <v>38.63000407000408</v>
      </c>
      <c r="L1074" s="64">
        <v>97.1590909090909</v>
      </c>
      <c r="M1074" s="65">
        <v>100</v>
      </c>
      <c r="N1074" s="90">
        <f t="shared" si="195"/>
        <v>97.8047520661157</v>
      </c>
      <c r="O1074" s="66">
        <v>97.99746680642907</v>
      </c>
      <c r="P1074" s="57">
        <v>98.87464865</v>
      </c>
      <c r="Q1074" s="67">
        <v>47.17059639389736</v>
      </c>
      <c r="R1074" s="68" t="s">
        <v>1</v>
      </c>
      <c r="S1074" s="44">
        <f t="shared" si="196"/>
        <v>81.29672838513999</v>
      </c>
      <c r="T1074" s="64">
        <v>100</v>
      </c>
      <c r="U1074" s="57">
        <v>93.25</v>
      </c>
      <c r="V1074" s="57">
        <v>100</v>
      </c>
      <c r="W1074" s="56" t="s">
        <v>1</v>
      </c>
      <c r="X1074" s="56" t="s">
        <v>1</v>
      </c>
      <c r="Y1074" s="90">
        <f t="shared" si="197"/>
        <v>97.74999999999999</v>
      </c>
      <c r="Z1074" s="101">
        <f t="shared" si="198"/>
        <v>92.50904399233569</v>
      </c>
      <c r="AA1074" s="50">
        <v>86.9871794871795</v>
      </c>
      <c r="AB1074" s="47">
        <v>6.521739130434782</v>
      </c>
      <c r="AC1074" s="44">
        <f t="shared" si="199"/>
        <v>66.87081939799333</v>
      </c>
      <c r="AD1074" s="85">
        <v>66.20000000000003</v>
      </c>
      <c r="AE1074" s="91">
        <f t="shared" si="200"/>
        <v>66.20000000000003</v>
      </c>
      <c r="AF1074" s="88">
        <v>65.625</v>
      </c>
      <c r="AG1074" s="80">
        <v>100</v>
      </c>
      <c r="AH1074" s="92">
        <f t="shared" si="201"/>
        <v>77.08333333333333</v>
      </c>
      <c r="AI1074" s="37">
        <f t="shared" si="202"/>
        <v>68.73443701226311</v>
      </c>
      <c r="AJ1074" s="38">
        <f t="shared" si="203"/>
        <v>74.6008539138476</v>
      </c>
    </row>
    <row r="1075" spans="1:36" ht="15">
      <c r="A1075" s="17">
        <v>471</v>
      </c>
      <c r="B1075" s="18">
        <v>86001</v>
      </c>
      <c r="C1075" s="19" t="s">
        <v>288</v>
      </c>
      <c r="D1075" s="19" t="s">
        <v>289</v>
      </c>
      <c r="E1075" s="20">
        <v>6</v>
      </c>
      <c r="F1075" s="48">
        <v>68.9</v>
      </c>
      <c r="G1075" s="49">
        <v>80.4594017094017</v>
      </c>
      <c r="H1075" s="44">
        <f t="shared" si="192"/>
        <v>72.7531339031339</v>
      </c>
      <c r="I1075" s="104">
        <v>5</v>
      </c>
      <c r="J1075" s="103">
        <f t="shared" si="193"/>
        <v>5</v>
      </c>
      <c r="K1075" s="36">
        <f t="shared" si="194"/>
        <v>45.651880341880336</v>
      </c>
      <c r="L1075" s="64">
        <v>98.78542510121457</v>
      </c>
      <c r="M1075" s="65">
        <v>100</v>
      </c>
      <c r="N1075" s="90">
        <f t="shared" si="195"/>
        <v>99.06146485093853</v>
      </c>
      <c r="O1075" s="66">
        <v>71.88701301702002</v>
      </c>
      <c r="P1075" s="57">
        <v>74.1359347</v>
      </c>
      <c r="Q1075" s="67">
        <v>56.48674242424242</v>
      </c>
      <c r="R1075" s="68" t="s">
        <v>1</v>
      </c>
      <c r="S1075" s="44">
        <f t="shared" si="196"/>
        <v>67.46104052830805</v>
      </c>
      <c r="T1075" s="64">
        <v>92.5</v>
      </c>
      <c r="U1075" s="57">
        <v>71.51086956521738</v>
      </c>
      <c r="V1075" s="57">
        <v>100</v>
      </c>
      <c r="W1075" s="56" t="s">
        <v>1</v>
      </c>
      <c r="X1075" s="56" t="s">
        <v>1</v>
      </c>
      <c r="Y1075" s="90">
        <f t="shared" si="197"/>
        <v>88.00362318840578</v>
      </c>
      <c r="Z1075" s="101">
        <f t="shared" si="198"/>
        <v>86.29544706868892</v>
      </c>
      <c r="AA1075" s="50">
        <v>63.0282870576358</v>
      </c>
      <c r="AB1075" s="47">
        <v>33.33333333333333</v>
      </c>
      <c r="AC1075" s="44">
        <f t="shared" si="199"/>
        <v>55.60454862656019</v>
      </c>
      <c r="AD1075" s="85">
        <v>64.29999999999993</v>
      </c>
      <c r="AE1075" s="91">
        <f t="shared" si="200"/>
        <v>64.29999999999993</v>
      </c>
      <c r="AF1075" s="88">
        <v>34.375</v>
      </c>
      <c r="AG1075" s="80">
        <v>100</v>
      </c>
      <c r="AH1075" s="92">
        <f t="shared" si="201"/>
        <v>56.24999999999999</v>
      </c>
      <c r="AI1075" s="37">
        <f t="shared" si="202"/>
        <v>58.05242593416541</v>
      </c>
      <c r="AJ1075" s="38">
        <f t="shared" si="203"/>
        <v>69.69382738297014</v>
      </c>
    </row>
    <row r="1076" spans="1:36" ht="15">
      <c r="A1076" s="17">
        <v>739</v>
      </c>
      <c r="B1076" s="18">
        <v>86219</v>
      </c>
      <c r="C1076" s="19" t="s">
        <v>288</v>
      </c>
      <c r="D1076" s="19" t="s">
        <v>850</v>
      </c>
      <c r="E1076" s="20">
        <v>6</v>
      </c>
      <c r="F1076" s="48">
        <v>56.45</v>
      </c>
      <c r="G1076" s="49">
        <v>89.8753561253561</v>
      </c>
      <c r="H1076" s="44">
        <f t="shared" si="192"/>
        <v>67.5917853751187</v>
      </c>
      <c r="I1076" s="104">
        <v>10</v>
      </c>
      <c r="J1076" s="103">
        <f t="shared" si="193"/>
        <v>10</v>
      </c>
      <c r="K1076" s="36">
        <f t="shared" si="194"/>
        <v>44.555071225071224</v>
      </c>
      <c r="L1076" s="64">
        <v>64.65517241379311</v>
      </c>
      <c r="M1076" s="65">
        <v>0</v>
      </c>
      <c r="N1076" s="90">
        <f t="shared" si="195"/>
        <v>49.960815047021946</v>
      </c>
      <c r="O1076" s="66">
        <v>80.43202865662323</v>
      </c>
      <c r="P1076" s="57">
        <v>97.3583124</v>
      </c>
      <c r="Q1076" s="67">
        <v>90.91771606003105</v>
      </c>
      <c r="R1076" s="68" t="s">
        <v>1</v>
      </c>
      <c r="S1076" s="44">
        <f t="shared" si="196"/>
        <v>89.51337152698545</v>
      </c>
      <c r="T1076" s="64">
        <v>94.44444444444446</v>
      </c>
      <c r="U1076" s="57">
        <v>59.22727272727273</v>
      </c>
      <c r="V1076" s="57">
        <v>100</v>
      </c>
      <c r="W1076" s="56" t="s">
        <v>1</v>
      </c>
      <c r="X1076" s="56" t="s">
        <v>1</v>
      </c>
      <c r="Y1076" s="90">
        <f t="shared" si="197"/>
        <v>84.55723905723906</v>
      </c>
      <c r="Z1076" s="101">
        <f t="shared" si="198"/>
        <v>70.92077488306236</v>
      </c>
      <c r="AA1076" s="50">
        <v>82.6440178003814</v>
      </c>
      <c r="AB1076" s="47">
        <v>5.555555555555555</v>
      </c>
      <c r="AC1076" s="44">
        <f t="shared" si="199"/>
        <v>63.37190223917494</v>
      </c>
      <c r="AD1076" s="85">
        <v>54.19999999999997</v>
      </c>
      <c r="AE1076" s="91">
        <f t="shared" si="200"/>
        <v>54.19999999999997</v>
      </c>
      <c r="AF1076" s="88">
        <v>56.25</v>
      </c>
      <c r="AG1076" s="80">
        <v>100</v>
      </c>
      <c r="AH1076" s="92">
        <f t="shared" si="201"/>
        <v>70.83333333333333</v>
      </c>
      <c r="AI1076" s="37">
        <f t="shared" si="202"/>
        <v>62.41834786089329</v>
      </c>
      <c r="AJ1076" s="38">
        <f t="shared" si="203"/>
        <v>63.09690604481341</v>
      </c>
    </row>
    <row r="1077" spans="1:36" ht="15">
      <c r="A1077" s="17">
        <v>1023</v>
      </c>
      <c r="B1077" s="18">
        <v>86320</v>
      </c>
      <c r="C1077" s="19" t="s">
        <v>288</v>
      </c>
      <c r="D1077" s="19" t="s">
        <v>1028</v>
      </c>
      <c r="E1077" s="20">
        <v>6</v>
      </c>
      <c r="F1077" s="48">
        <v>72.15</v>
      </c>
      <c r="G1077" s="49">
        <v>0</v>
      </c>
      <c r="H1077" s="44">
        <f t="shared" si="192"/>
        <v>48.1</v>
      </c>
      <c r="I1077" s="104">
        <v>10</v>
      </c>
      <c r="J1077" s="103">
        <f t="shared" si="193"/>
        <v>10</v>
      </c>
      <c r="K1077" s="36">
        <f t="shared" si="194"/>
        <v>32.86</v>
      </c>
      <c r="L1077" s="64">
        <v>0</v>
      </c>
      <c r="M1077" s="65">
        <v>100</v>
      </c>
      <c r="N1077" s="90">
        <f t="shared" si="195"/>
        <v>22.727272727272727</v>
      </c>
      <c r="O1077" s="66">
        <v>88.93343317747906</v>
      </c>
      <c r="P1077" s="57">
        <v>98.70097265</v>
      </c>
      <c r="Q1077" s="67">
        <v>9.971804511278195</v>
      </c>
      <c r="R1077" s="68" t="s">
        <v>1</v>
      </c>
      <c r="S1077" s="44">
        <f t="shared" si="196"/>
        <v>65.82756881909852</v>
      </c>
      <c r="T1077" s="64">
        <v>100</v>
      </c>
      <c r="U1077" s="57">
        <v>89.46901344269763</v>
      </c>
      <c r="V1077" s="57">
        <v>100</v>
      </c>
      <c r="W1077" s="56" t="s">
        <v>1</v>
      </c>
      <c r="X1077" s="56" t="s">
        <v>1</v>
      </c>
      <c r="Y1077" s="90">
        <f t="shared" si="197"/>
        <v>96.48967114756587</v>
      </c>
      <c r="Z1077" s="101">
        <f t="shared" si="198"/>
        <v>54.22234309752733</v>
      </c>
      <c r="AA1077" s="50">
        <v>53.9987376286669</v>
      </c>
      <c r="AB1077" s="47">
        <v>5.4945054945054945</v>
      </c>
      <c r="AC1077" s="44">
        <f t="shared" si="199"/>
        <v>41.87267959512655</v>
      </c>
      <c r="AD1077" s="85">
        <v>42.89999999999994</v>
      </c>
      <c r="AE1077" s="91">
        <f t="shared" si="200"/>
        <v>42.89999999999994</v>
      </c>
      <c r="AF1077" s="88">
        <v>15.625</v>
      </c>
      <c r="AG1077" s="80">
        <v>100</v>
      </c>
      <c r="AH1077" s="92">
        <f t="shared" si="201"/>
        <v>43.74999999999999</v>
      </c>
      <c r="AI1077" s="37">
        <f t="shared" si="202"/>
        <v>42.522095784067474</v>
      </c>
      <c r="AJ1077" s="38">
        <f t="shared" si="203"/>
        <v>46.43980028398391</v>
      </c>
    </row>
    <row r="1078" spans="1:36" ht="15">
      <c r="A1078" s="17">
        <v>913</v>
      </c>
      <c r="B1078" s="18">
        <v>86568</v>
      </c>
      <c r="C1078" s="19" t="s">
        <v>288</v>
      </c>
      <c r="D1078" s="19" t="s">
        <v>1007</v>
      </c>
      <c r="E1078" s="20">
        <v>6</v>
      </c>
      <c r="F1078" s="48">
        <v>37.650000000000006</v>
      </c>
      <c r="G1078" s="49">
        <v>57.620573870573864</v>
      </c>
      <c r="H1078" s="44">
        <f t="shared" si="192"/>
        <v>44.306857956857954</v>
      </c>
      <c r="I1078" s="104">
        <v>21.000000000000004</v>
      </c>
      <c r="J1078" s="103">
        <f t="shared" si="193"/>
        <v>21.000000000000004</v>
      </c>
      <c r="K1078" s="36">
        <f t="shared" si="194"/>
        <v>34.98411477411477</v>
      </c>
      <c r="L1078" s="64">
        <v>15.740740740740744</v>
      </c>
      <c r="M1078" s="65">
        <v>100</v>
      </c>
      <c r="N1078" s="90">
        <f t="shared" si="195"/>
        <v>34.890572390572395</v>
      </c>
      <c r="O1078" s="66">
        <v>97.88597219340112</v>
      </c>
      <c r="P1078" s="57">
        <v>92.91782140000001</v>
      </c>
      <c r="Q1078" s="67">
        <v>62.34265114354943</v>
      </c>
      <c r="R1078" s="68" t="s">
        <v>1</v>
      </c>
      <c r="S1078" s="44">
        <f t="shared" si="196"/>
        <v>84.32940940299666</v>
      </c>
      <c r="T1078" s="64">
        <v>87.5</v>
      </c>
      <c r="U1078" s="57">
        <v>54.64130434782608</v>
      </c>
      <c r="V1078" s="57">
        <v>100</v>
      </c>
      <c r="W1078" s="56" t="s">
        <v>1</v>
      </c>
      <c r="X1078" s="56" t="s">
        <v>1</v>
      </c>
      <c r="Y1078" s="90">
        <f t="shared" si="197"/>
        <v>80.71376811594202</v>
      </c>
      <c r="Z1078" s="101">
        <f t="shared" si="198"/>
        <v>61.708567208636865</v>
      </c>
      <c r="AA1078" s="50">
        <v>82.5515960230246</v>
      </c>
      <c r="AB1078" s="47">
        <v>6.593406593406594</v>
      </c>
      <c r="AC1078" s="44">
        <f t="shared" si="199"/>
        <v>63.5620486656201</v>
      </c>
      <c r="AD1078" s="85">
        <v>52.90000000000002</v>
      </c>
      <c r="AE1078" s="91">
        <f t="shared" si="200"/>
        <v>52.90000000000002</v>
      </c>
      <c r="AF1078" s="88">
        <v>15.625</v>
      </c>
      <c r="AG1078" s="80">
        <v>100</v>
      </c>
      <c r="AH1078" s="92">
        <f t="shared" si="201"/>
        <v>43.74999999999999</v>
      </c>
      <c r="AI1078" s="37">
        <f t="shared" si="202"/>
        <v>56.75642595499739</v>
      </c>
      <c r="AJ1078" s="38">
        <f t="shared" si="203"/>
        <v>54.8780343456406</v>
      </c>
    </row>
    <row r="1079" spans="1:36" ht="15">
      <c r="A1079" s="17">
        <v>984</v>
      </c>
      <c r="B1079" s="18">
        <v>86569</v>
      </c>
      <c r="C1079" s="19" t="s">
        <v>288</v>
      </c>
      <c r="D1079" s="19" t="s">
        <v>901</v>
      </c>
      <c r="E1079" s="20">
        <v>6</v>
      </c>
      <c r="F1079" s="48">
        <v>0</v>
      </c>
      <c r="G1079" s="49">
        <v>91.01597476597479</v>
      </c>
      <c r="H1079" s="44">
        <f t="shared" si="192"/>
        <v>30.33865825532493</v>
      </c>
      <c r="I1079" s="104">
        <v>10</v>
      </c>
      <c r="J1079" s="103">
        <f t="shared" si="193"/>
        <v>10</v>
      </c>
      <c r="K1079" s="36">
        <f t="shared" si="194"/>
        <v>22.203194953194956</v>
      </c>
      <c r="L1079" s="64">
        <v>0</v>
      </c>
      <c r="M1079" s="65">
        <v>0</v>
      </c>
      <c r="N1079" s="90">
        <f t="shared" si="195"/>
        <v>0</v>
      </c>
      <c r="O1079" s="66">
        <v>77.14145414157352</v>
      </c>
      <c r="P1079" s="57">
        <v>97.67032165</v>
      </c>
      <c r="Q1079" s="67">
        <v>80.14331780723755</v>
      </c>
      <c r="R1079" s="68" t="s">
        <v>1</v>
      </c>
      <c r="S1079" s="44">
        <f t="shared" si="196"/>
        <v>84.93191555510393</v>
      </c>
      <c r="T1079" s="64">
        <v>97.91666666666666</v>
      </c>
      <c r="U1079" s="57">
        <v>94.375</v>
      </c>
      <c r="V1079" s="57">
        <v>100</v>
      </c>
      <c r="W1079" s="56" t="s">
        <v>1</v>
      </c>
      <c r="X1079" s="56" t="s">
        <v>1</v>
      </c>
      <c r="Y1079" s="90">
        <f t="shared" si="197"/>
        <v>97.43055555555554</v>
      </c>
      <c r="Z1079" s="101">
        <f t="shared" si="198"/>
        <v>50.56154631096659</v>
      </c>
      <c r="AA1079" s="50">
        <v>87.4481004709576</v>
      </c>
      <c r="AB1079" s="47">
        <v>8.791208791208792</v>
      </c>
      <c r="AC1079" s="44">
        <f t="shared" si="199"/>
        <v>67.78387755102041</v>
      </c>
      <c r="AD1079" s="85">
        <v>53.09999999999995</v>
      </c>
      <c r="AE1079" s="91">
        <f t="shared" si="200"/>
        <v>53.09999999999995</v>
      </c>
      <c r="AF1079" s="88">
        <v>62.5</v>
      </c>
      <c r="AG1079" s="80">
        <v>100</v>
      </c>
      <c r="AH1079" s="92">
        <f t="shared" si="201"/>
        <v>75</v>
      </c>
      <c r="AI1079" s="37">
        <f t="shared" si="202"/>
        <v>65.31140136054421</v>
      </c>
      <c r="AJ1079" s="38">
        <f t="shared" si="203"/>
        <v>49.314832554285545</v>
      </c>
    </row>
    <row r="1080" spans="1:36" ht="15">
      <c r="A1080" s="17">
        <v>977</v>
      </c>
      <c r="B1080" s="18">
        <v>86571</v>
      </c>
      <c r="C1080" s="19" t="s">
        <v>288</v>
      </c>
      <c r="D1080" s="19" t="s">
        <v>974</v>
      </c>
      <c r="E1080" s="20">
        <v>6</v>
      </c>
      <c r="F1080" s="48">
        <v>46.8</v>
      </c>
      <c r="G1080" s="49">
        <v>75.86131461131461</v>
      </c>
      <c r="H1080" s="44">
        <f t="shared" si="192"/>
        <v>56.4871048704382</v>
      </c>
      <c r="I1080" s="104">
        <v>37</v>
      </c>
      <c r="J1080" s="103">
        <f t="shared" si="193"/>
        <v>37</v>
      </c>
      <c r="K1080" s="36">
        <f t="shared" si="194"/>
        <v>48.69226292226293</v>
      </c>
      <c r="L1080" s="64">
        <v>0</v>
      </c>
      <c r="M1080" s="65">
        <v>0</v>
      </c>
      <c r="N1080" s="90">
        <f t="shared" si="195"/>
        <v>0</v>
      </c>
      <c r="O1080" s="66">
        <v>84.64259607351713</v>
      </c>
      <c r="P1080" s="57">
        <v>82.81295675</v>
      </c>
      <c r="Q1080" s="67">
        <v>45.95600676818951</v>
      </c>
      <c r="R1080" s="68" t="s">
        <v>1</v>
      </c>
      <c r="S1080" s="44">
        <f t="shared" si="196"/>
        <v>71.09272578898728</v>
      </c>
      <c r="T1080" s="64">
        <v>100</v>
      </c>
      <c r="U1080" s="57">
        <v>91</v>
      </c>
      <c r="V1080" s="57">
        <v>100</v>
      </c>
      <c r="W1080" s="56" t="s">
        <v>1</v>
      </c>
      <c r="X1080" s="56" t="s">
        <v>1</v>
      </c>
      <c r="Y1080" s="90">
        <f t="shared" si="197"/>
        <v>96.99999999999999</v>
      </c>
      <c r="Z1080" s="101">
        <f t="shared" si="198"/>
        <v>46.02967225247592</v>
      </c>
      <c r="AA1080" s="50">
        <v>67.8037729542854</v>
      </c>
      <c r="AB1080" s="47">
        <v>12.087912087912088</v>
      </c>
      <c r="AC1080" s="44">
        <f t="shared" si="199"/>
        <v>53.87480773769207</v>
      </c>
      <c r="AD1080" s="85">
        <v>54.89999999999996</v>
      </c>
      <c r="AE1080" s="91">
        <f t="shared" si="200"/>
        <v>54.89999999999996</v>
      </c>
      <c r="AF1080" s="88">
        <v>65.625</v>
      </c>
      <c r="AG1080" s="80">
        <v>100</v>
      </c>
      <c r="AH1080" s="92">
        <f t="shared" si="201"/>
        <v>77.08333333333333</v>
      </c>
      <c r="AI1080" s="37">
        <f t="shared" si="202"/>
        <v>58.78989746010243</v>
      </c>
      <c r="AJ1080" s="38">
        <f t="shared" si="203"/>
        <v>50.39025794872128</v>
      </c>
    </row>
    <row r="1081" spans="1:36" ht="15">
      <c r="A1081" s="17">
        <v>295</v>
      </c>
      <c r="B1081" s="18">
        <v>86573</v>
      </c>
      <c r="C1081" s="19" t="s">
        <v>288</v>
      </c>
      <c r="D1081" s="19" t="s">
        <v>509</v>
      </c>
      <c r="E1081" s="20">
        <v>6</v>
      </c>
      <c r="F1081" s="48">
        <v>36.10000000000001</v>
      </c>
      <c r="G1081" s="49">
        <v>87.9141229141229</v>
      </c>
      <c r="H1081" s="44">
        <f t="shared" si="192"/>
        <v>53.371374304707636</v>
      </c>
      <c r="I1081" s="104">
        <v>27</v>
      </c>
      <c r="J1081" s="103">
        <f t="shared" si="193"/>
        <v>27</v>
      </c>
      <c r="K1081" s="36">
        <f t="shared" si="194"/>
        <v>42.82282458282458</v>
      </c>
      <c r="L1081" s="64">
        <v>93.4959349593496</v>
      </c>
      <c r="M1081" s="65">
        <v>100</v>
      </c>
      <c r="N1081" s="90">
        <f t="shared" si="195"/>
        <v>94.97413155949741</v>
      </c>
      <c r="O1081" s="66">
        <v>94.30199430199431</v>
      </c>
      <c r="P1081" s="57">
        <v>96.6021594</v>
      </c>
      <c r="Q1081" s="67">
        <v>91.76637279596977</v>
      </c>
      <c r="R1081" s="68" t="s">
        <v>1</v>
      </c>
      <c r="S1081" s="44">
        <f t="shared" si="196"/>
        <v>94.16461913963428</v>
      </c>
      <c r="T1081" s="64">
        <v>79.30555555555556</v>
      </c>
      <c r="U1081" s="57">
        <v>73.39130434782608</v>
      </c>
      <c r="V1081" s="57">
        <v>72.22222222222221</v>
      </c>
      <c r="W1081" s="56" t="s">
        <v>1</v>
      </c>
      <c r="X1081" s="56" t="s">
        <v>1</v>
      </c>
      <c r="Y1081" s="90">
        <f t="shared" si="197"/>
        <v>74.97302737520127</v>
      </c>
      <c r="Z1081" s="101">
        <f t="shared" si="198"/>
        <v>89.91482258091014</v>
      </c>
      <c r="AA1081" s="50">
        <v>88.9354340248496</v>
      </c>
      <c r="AB1081" s="47">
        <v>9.89010989010989</v>
      </c>
      <c r="AC1081" s="44">
        <f t="shared" si="199"/>
        <v>69.17410299116467</v>
      </c>
      <c r="AD1081" s="85">
        <v>56.09999999999996</v>
      </c>
      <c r="AE1081" s="91">
        <f t="shared" si="200"/>
        <v>56.09999999999996</v>
      </c>
      <c r="AF1081" s="88">
        <v>68.75</v>
      </c>
      <c r="AG1081" s="80">
        <v>100</v>
      </c>
      <c r="AH1081" s="92">
        <f t="shared" si="201"/>
        <v>79.16666666666666</v>
      </c>
      <c r="AI1081" s="37">
        <f t="shared" si="202"/>
        <v>67.68618826195448</v>
      </c>
      <c r="AJ1081" s="38">
        <f t="shared" si="203"/>
        <v>73.82783268560634</v>
      </c>
    </row>
    <row r="1082" spans="1:36" ht="15">
      <c r="A1082" s="17">
        <v>956</v>
      </c>
      <c r="B1082" s="18">
        <v>86749</v>
      </c>
      <c r="C1082" s="19" t="s">
        <v>288</v>
      </c>
      <c r="D1082" s="19" t="s">
        <v>844</v>
      </c>
      <c r="E1082" s="20">
        <v>6</v>
      </c>
      <c r="F1082" s="48">
        <v>60.400000000000006</v>
      </c>
      <c r="G1082" s="49">
        <v>78.76882376882376</v>
      </c>
      <c r="H1082" s="44">
        <f t="shared" si="192"/>
        <v>66.52294125627458</v>
      </c>
      <c r="I1082" s="104">
        <v>10</v>
      </c>
      <c r="J1082" s="103">
        <f t="shared" si="193"/>
        <v>10</v>
      </c>
      <c r="K1082" s="36">
        <f t="shared" si="194"/>
        <v>43.913764753764745</v>
      </c>
      <c r="L1082" s="64">
        <v>13.768115942028981</v>
      </c>
      <c r="M1082" s="65">
        <v>0</v>
      </c>
      <c r="N1082" s="90">
        <f t="shared" si="195"/>
        <v>10.63899868247694</v>
      </c>
      <c r="O1082" s="66">
        <v>79.11217346522999</v>
      </c>
      <c r="P1082" s="57">
        <v>94.80641790000001</v>
      </c>
      <c r="Q1082" s="67">
        <v>35.791130936762</v>
      </c>
      <c r="R1082" s="68" t="s">
        <v>1</v>
      </c>
      <c r="S1082" s="44">
        <f t="shared" si="196"/>
        <v>69.85955124185108</v>
      </c>
      <c r="T1082" s="64">
        <v>93.75</v>
      </c>
      <c r="U1082" s="57">
        <v>67.72727272727272</v>
      </c>
      <c r="V1082" s="57">
        <v>100</v>
      </c>
      <c r="W1082" s="56" t="s">
        <v>1</v>
      </c>
      <c r="X1082" s="56" t="s">
        <v>1</v>
      </c>
      <c r="Y1082" s="90">
        <f t="shared" si="197"/>
        <v>87.1590909090909</v>
      </c>
      <c r="Z1082" s="101">
        <f t="shared" si="198"/>
        <v>47.95439763586401</v>
      </c>
      <c r="AA1082" s="50">
        <v>96.6666666666667</v>
      </c>
      <c r="AB1082" s="47">
        <v>5.4945054945054945</v>
      </c>
      <c r="AC1082" s="44">
        <f t="shared" si="199"/>
        <v>73.87362637362641</v>
      </c>
      <c r="AD1082" s="85">
        <v>44.99999999999993</v>
      </c>
      <c r="AE1082" s="91">
        <f t="shared" si="200"/>
        <v>44.99999999999993</v>
      </c>
      <c r="AF1082" s="88">
        <v>31.25</v>
      </c>
      <c r="AG1082" s="80">
        <v>100</v>
      </c>
      <c r="AH1082" s="92">
        <f t="shared" si="201"/>
        <v>54.16666666666666</v>
      </c>
      <c r="AI1082" s="37">
        <f t="shared" si="202"/>
        <v>62.23260073260073</v>
      </c>
      <c r="AJ1082" s="38">
        <f t="shared" si="203"/>
        <v>51.42973198846518</v>
      </c>
    </row>
    <row r="1083" spans="1:36" ht="15">
      <c r="A1083" s="17">
        <v>706</v>
      </c>
      <c r="B1083" s="18">
        <v>86755</v>
      </c>
      <c r="C1083" s="19" t="s">
        <v>288</v>
      </c>
      <c r="D1083" s="19" t="s">
        <v>749</v>
      </c>
      <c r="E1083" s="20">
        <v>6</v>
      </c>
      <c r="F1083" s="48">
        <v>0</v>
      </c>
      <c r="G1083" s="49">
        <v>95.54232804232804</v>
      </c>
      <c r="H1083" s="44">
        <f t="shared" si="192"/>
        <v>31.847442680776012</v>
      </c>
      <c r="I1083" s="104">
        <v>21.000000000000004</v>
      </c>
      <c r="J1083" s="103">
        <f t="shared" si="193"/>
        <v>21.000000000000004</v>
      </c>
      <c r="K1083" s="36">
        <f t="shared" si="194"/>
        <v>27.50846560846561</v>
      </c>
      <c r="L1083" s="64">
        <v>61.111111111111114</v>
      </c>
      <c r="M1083" s="65">
        <v>100</v>
      </c>
      <c r="N1083" s="90">
        <f t="shared" si="195"/>
        <v>69.94949494949495</v>
      </c>
      <c r="O1083" s="66">
        <v>62.25298628320508</v>
      </c>
      <c r="P1083" s="57">
        <v>99.55161405</v>
      </c>
      <c r="Q1083" s="67">
        <v>55.03787878787879</v>
      </c>
      <c r="R1083" s="68" t="s">
        <v>1</v>
      </c>
      <c r="S1083" s="44">
        <f t="shared" si="196"/>
        <v>72.23565085721107</v>
      </c>
      <c r="T1083" s="64">
        <v>95.69444444444444</v>
      </c>
      <c r="U1083" s="57">
        <v>75</v>
      </c>
      <c r="V1083" s="57">
        <v>100</v>
      </c>
      <c r="W1083" s="56" t="s">
        <v>1</v>
      </c>
      <c r="X1083" s="56" t="s">
        <v>1</v>
      </c>
      <c r="Y1083" s="90">
        <f t="shared" si="197"/>
        <v>90.23148148148147</v>
      </c>
      <c r="Z1083" s="101">
        <f t="shared" si="198"/>
        <v>75.54874160764088</v>
      </c>
      <c r="AA1083" s="50">
        <v>93.0703073895801</v>
      </c>
      <c r="AB1083" s="47">
        <v>5.4945054945054945</v>
      </c>
      <c r="AC1083" s="44">
        <f t="shared" si="199"/>
        <v>71.17635691581145</v>
      </c>
      <c r="AD1083" s="85">
        <v>64.89999999999992</v>
      </c>
      <c r="AE1083" s="91">
        <f t="shared" si="200"/>
        <v>64.89999999999992</v>
      </c>
      <c r="AF1083" s="88">
        <v>53.125</v>
      </c>
      <c r="AG1083" s="80">
        <v>100</v>
      </c>
      <c r="AH1083" s="92">
        <f t="shared" si="201"/>
        <v>68.75</v>
      </c>
      <c r="AI1083" s="37">
        <f t="shared" si="202"/>
        <v>69.01739035509942</v>
      </c>
      <c r="AJ1083" s="38">
        <f t="shared" si="203"/>
        <v>63.981281032043384</v>
      </c>
    </row>
    <row r="1084" spans="1:36" ht="15">
      <c r="A1084" s="17">
        <v>988</v>
      </c>
      <c r="B1084" s="18">
        <v>86757</v>
      </c>
      <c r="C1084" s="19" t="s">
        <v>288</v>
      </c>
      <c r="D1084" s="19" t="s">
        <v>1095</v>
      </c>
      <c r="E1084" s="20">
        <v>4</v>
      </c>
      <c r="F1084" s="48">
        <v>60.55000000000001</v>
      </c>
      <c r="G1084" s="49">
        <v>92.76455026455027</v>
      </c>
      <c r="H1084" s="44">
        <f t="shared" si="192"/>
        <v>71.28818342151676</v>
      </c>
      <c r="I1084" s="104">
        <v>10</v>
      </c>
      <c r="J1084" s="103">
        <f t="shared" si="193"/>
        <v>10</v>
      </c>
      <c r="K1084" s="36">
        <f t="shared" si="194"/>
        <v>46.772910052910056</v>
      </c>
      <c r="L1084" s="64">
        <v>13.054830287206265</v>
      </c>
      <c r="M1084" s="65">
        <v>100</v>
      </c>
      <c r="N1084" s="90">
        <f t="shared" si="195"/>
        <v>32.815096131023026</v>
      </c>
      <c r="O1084" s="66">
        <v>94.88812367175679</v>
      </c>
      <c r="P1084" s="57">
        <v>93.3698767</v>
      </c>
      <c r="Q1084" s="67">
        <v>28.737773637633907</v>
      </c>
      <c r="R1084" s="68" t="s">
        <v>1</v>
      </c>
      <c r="S1084" s="44">
        <f t="shared" si="196"/>
        <v>72.28671721687827</v>
      </c>
      <c r="T1084" s="64">
        <v>97.22222222222221</v>
      </c>
      <c r="U1084" s="57">
        <v>81.66666666666667</v>
      </c>
      <c r="V1084" s="57">
        <v>95.83333333333333</v>
      </c>
      <c r="W1084" s="56" t="s">
        <v>1</v>
      </c>
      <c r="X1084" s="56" t="s">
        <v>1</v>
      </c>
      <c r="Y1084" s="90">
        <f t="shared" si="197"/>
        <v>91.57407407407408</v>
      </c>
      <c r="Z1084" s="101">
        <f t="shared" si="198"/>
        <v>59.548169584828955</v>
      </c>
      <c r="AA1084" s="50">
        <v>33.2726525933535</v>
      </c>
      <c r="AB1084" s="47">
        <v>5.263157894736842</v>
      </c>
      <c r="AC1084" s="44">
        <f t="shared" si="199"/>
        <v>26.270278918699333</v>
      </c>
      <c r="AD1084" s="85">
        <v>29.6</v>
      </c>
      <c r="AE1084" s="91">
        <f t="shared" si="200"/>
        <v>29.6</v>
      </c>
      <c r="AF1084" s="88">
        <v>34.375</v>
      </c>
      <c r="AG1084" s="80">
        <v>100</v>
      </c>
      <c r="AH1084" s="92">
        <f t="shared" si="201"/>
        <v>56.24999999999999</v>
      </c>
      <c r="AI1084" s="37">
        <f t="shared" si="202"/>
        <v>33.15414875663964</v>
      </c>
      <c r="AJ1084" s="38">
        <f t="shared" si="203"/>
        <v>49.07491142998838</v>
      </c>
    </row>
    <row r="1085" spans="1:36" ht="15">
      <c r="A1085" s="17">
        <v>547</v>
      </c>
      <c r="B1085" s="18">
        <v>86760</v>
      </c>
      <c r="C1085" s="19" t="s">
        <v>288</v>
      </c>
      <c r="D1085" s="19" t="s">
        <v>443</v>
      </c>
      <c r="E1085" s="20">
        <v>6</v>
      </c>
      <c r="F1085" s="48">
        <v>89.9</v>
      </c>
      <c r="G1085" s="49">
        <v>90.8664021164021</v>
      </c>
      <c r="H1085" s="44">
        <f t="shared" si="192"/>
        <v>90.2221340388007</v>
      </c>
      <c r="I1085" s="104">
        <v>10</v>
      </c>
      <c r="J1085" s="103">
        <f t="shared" si="193"/>
        <v>10</v>
      </c>
      <c r="K1085" s="36">
        <f t="shared" si="194"/>
        <v>58.13328042328042</v>
      </c>
      <c r="L1085" s="64">
        <v>42.81437125748503</v>
      </c>
      <c r="M1085" s="65">
        <v>100</v>
      </c>
      <c r="N1085" s="90">
        <f t="shared" si="195"/>
        <v>55.81110506260207</v>
      </c>
      <c r="O1085" s="66">
        <v>66.9611049810845</v>
      </c>
      <c r="P1085" s="57">
        <v>98.81760070000001</v>
      </c>
      <c r="Q1085" s="67">
        <v>48.477337110481585</v>
      </c>
      <c r="R1085" s="68" t="s">
        <v>1</v>
      </c>
      <c r="S1085" s="44">
        <f t="shared" si="196"/>
        <v>71.37404425494046</v>
      </c>
      <c r="T1085" s="64">
        <v>93.88888888888887</v>
      </c>
      <c r="U1085" s="57">
        <v>86.49999999999999</v>
      </c>
      <c r="V1085" s="57">
        <v>100</v>
      </c>
      <c r="W1085" s="56" t="s">
        <v>1</v>
      </c>
      <c r="X1085" s="56" t="s">
        <v>1</v>
      </c>
      <c r="Y1085" s="90">
        <f t="shared" si="197"/>
        <v>93.46296296296295</v>
      </c>
      <c r="Z1085" s="101">
        <f t="shared" si="198"/>
        <v>69.82769150023697</v>
      </c>
      <c r="AA1085" s="50">
        <v>78.691110197327</v>
      </c>
      <c r="AB1085" s="47">
        <v>16.483516483516482</v>
      </c>
      <c r="AC1085" s="44">
        <f t="shared" si="199"/>
        <v>63.139211768874375</v>
      </c>
      <c r="AD1085" s="85">
        <v>72.40000000000006</v>
      </c>
      <c r="AE1085" s="91">
        <f t="shared" si="200"/>
        <v>72.40000000000006</v>
      </c>
      <c r="AF1085" s="88">
        <v>81.25</v>
      </c>
      <c r="AG1085" s="80">
        <v>100</v>
      </c>
      <c r="AH1085" s="92">
        <f t="shared" si="201"/>
        <v>87.5</v>
      </c>
      <c r="AI1085" s="37">
        <f t="shared" si="202"/>
        <v>70.48091294339969</v>
      </c>
      <c r="AJ1085" s="38">
        <f t="shared" si="203"/>
        <v>67.68477571779448</v>
      </c>
    </row>
    <row r="1086" spans="1:36" ht="15">
      <c r="A1086" s="17">
        <v>904</v>
      </c>
      <c r="B1086" s="18">
        <v>86865</v>
      </c>
      <c r="C1086" s="19" t="s">
        <v>288</v>
      </c>
      <c r="D1086" s="19" t="s">
        <v>926</v>
      </c>
      <c r="E1086" s="20">
        <v>6</v>
      </c>
      <c r="F1086" s="48">
        <v>81.65000000000002</v>
      </c>
      <c r="G1086" s="49">
        <v>84.35846560846562</v>
      </c>
      <c r="H1086" s="44">
        <f t="shared" si="192"/>
        <v>82.55282186948855</v>
      </c>
      <c r="I1086" s="104">
        <v>10</v>
      </c>
      <c r="J1086" s="103">
        <f t="shared" si="193"/>
        <v>10</v>
      </c>
      <c r="K1086" s="36">
        <f t="shared" si="194"/>
        <v>53.53169312169313</v>
      </c>
      <c r="L1086" s="64">
        <v>18.26923076923077</v>
      </c>
      <c r="M1086" s="65">
        <v>100</v>
      </c>
      <c r="N1086" s="90">
        <f t="shared" si="195"/>
        <v>36.84440559440559</v>
      </c>
      <c r="O1086" s="66">
        <v>79.09803271441203</v>
      </c>
      <c r="P1086" s="57">
        <v>95.620077</v>
      </c>
      <c r="Q1086" s="67">
        <v>17.102803738317757</v>
      </c>
      <c r="R1086" s="68" t="s">
        <v>1</v>
      </c>
      <c r="S1086" s="44">
        <f t="shared" si="196"/>
        <v>63.90034179394061</v>
      </c>
      <c r="T1086" s="64">
        <v>95.27777777777779</v>
      </c>
      <c r="U1086" s="57">
        <v>73.50716887545532</v>
      </c>
      <c r="V1086" s="57">
        <v>98.61111111111113</v>
      </c>
      <c r="W1086" s="56" t="s">
        <v>1</v>
      </c>
      <c r="X1086" s="56" t="s">
        <v>1</v>
      </c>
      <c r="Y1086" s="90">
        <f t="shared" si="197"/>
        <v>89.1320192547814</v>
      </c>
      <c r="Z1086" s="101">
        <f t="shared" si="198"/>
        <v>58.05133245674699</v>
      </c>
      <c r="AA1086" s="50">
        <v>53.3941432910161</v>
      </c>
      <c r="AB1086" s="47">
        <v>10.989010989010989</v>
      </c>
      <c r="AC1086" s="44">
        <f t="shared" si="199"/>
        <v>42.79286021551482</v>
      </c>
      <c r="AD1086" s="85">
        <v>57.999999999999936</v>
      </c>
      <c r="AE1086" s="91">
        <f t="shared" si="200"/>
        <v>57.999999999999936</v>
      </c>
      <c r="AF1086" s="88">
        <v>56.25</v>
      </c>
      <c r="AG1086" s="80">
        <v>100</v>
      </c>
      <c r="AH1086" s="92">
        <f t="shared" si="201"/>
        <v>70.83333333333333</v>
      </c>
      <c r="AI1086" s="37">
        <f t="shared" si="202"/>
        <v>52.45619211494122</v>
      </c>
      <c r="AJ1086" s="38">
        <f t="shared" si="203"/>
        <v>55.468862487194485</v>
      </c>
    </row>
    <row r="1087" spans="1:36" ht="15">
      <c r="A1087" s="17">
        <v>722</v>
      </c>
      <c r="B1087" s="18">
        <v>86885</v>
      </c>
      <c r="C1087" s="19" t="s">
        <v>288</v>
      </c>
      <c r="D1087" s="19" t="s">
        <v>1082</v>
      </c>
      <c r="E1087" s="20">
        <v>6</v>
      </c>
      <c r="F1087" s="48">
        <v>57.3</v>
      </c>
      <c r="G1087" s="49">
        <v>84.72323972323971</v>
      </c>
      <c r="H1087" s="44">
        <f t="shared" si="192"/>
        <v>66.44107990774657</v>
      </c>
      <c r="I1087" s="104">
        <v>40</v>
      </c>
      <c r="J1087" s="103">
        <f t="shared" si="193"/>
        <v>40</v>
      </c>
      <c r="K1087" s="36">
        <f t="shared" si="194"/>
        <v>55.86464794464794</v>
      </c>
      <c r="L1087" s="64">
        <v>65.42056074766356</v>
      </c>
      <c r="M1087" s="65">
        <v>100</v>
      </c>
      <c r="N1087" s="90">
        <f t="shared" si="195"/>
        <v>73.27952421410366</v>
      </c>
      <c r="O1087" s="66">
        <v>72.4593885474643</v>
      </c>
      <c r="P1087" s="57">
        <v>97.36359399999999</v>
      </c>
      <c r="Q1087" s="67">
        <v>61.61716171617162</v>
      </c>
      <c r="R1087" s="68" t="s">
        <v>1</v>
      </c>
      <c r="S1087" s="44">
        <f t="shared" si="196"/>
        <v>77.09849805782372</v>
      </c>
      <c r="T1087" s="64">
        <v>89.58333333333334</v>
      </c>
      <c r="U1087" s="57">
        <v>67.45474308300395</v>
      </c>
      <c r="V1087" s="57">
        <v>95.83333333333333</v>
      </c>
      <c r="W1087" s="56" t="s">
        <v>1</v>
      </c>
      <c r="X1087" s="56" t="s">
        <v>1</v>
      </c>
      <c r="Y1087" s="90">
        <f t="shared" si="197"/>
        <v>84.29046991655687</v>
      </c>
      <c r="Z1087" s="101">
        <f t="shared" si="198"/>
        <v>77.14422281268286</v>
      </c>
      <c r="AA1087" s="50">
        <v>64.593125869641</v>
      </c>
      <c r="AB1087" s="47">
        <v>7.6923076923076925</v>
      </c>
      <c r="AC1087" s="44">
        <f t="shared" si="199"/>
        <v>50.36792132530767</v>
      </c>
      <c r="AD1087" s="85">
        <v>30.59999999999999</v>
      </c>
      <c r="AE1087" s="91">
        <f t="shared" si="200"/>
        <v>30.59999999999999</v>
      </c>
      <c r="AF1087" s="88">
        <v>34.375</v>
      </c>
      <c r="AG1087" s="80">
        <v>100</v>
      </c>
      <c r="AH1087" s="92">
        <f t="shared" si="201"/>
        <v>56.24999999999999</v>
      </c>
      <c r="AI1087" s="37">
        <f t="shared" si="202"/>
        <v>46.272891373497416</v>
      </c>
      <c r="AJ1087" s="38">
        <f t="shared" si="203"/>
        <v>63.626908407320244</v>
      </c>
    </row>
    <row r="1088" spans="1:36" ht="15">
      <c r="A1088" s="17">
        <v>683</v>
      </c>
      <c r="B1088" s="18">
        <v>88564</v>
      </c>
      <c r="C1088" s="19" t="s">
        <v>572</v>
      </c>
      <c r="D1088" s="19" t="s">
        <v>573</v>
      </c>
      <c r="E1088" s="20">
        <v>4</v>
      </c>
      <c r="F1088" s="48">
        <v>40.1</v>
      </c>
      <c r="G1088" s="49">
        <v>76.70634920634922</v>
      </c>
      <c r="H1088" s="44">
        <f t="shared" si="192"/>
        <v>52.302116402116404</v>
      </c>
      <c r="I1088" s="104">
        <v>5</v>
      </c>
      <c r="J1088" s="103">
        <f t="shared" si="193"/>
        <v>5</v>
      </c>
      <c r="K1088" s="36">
        <f t="shared" si="194"/>
        <v>33.38126984126984</v>
      </c>
      <c r="L1088" s="64">
        <v>62.47848537005163</v>
      </c>
      <c r="M1088" s="65">
        <v>100</v>
      </c>
      <c r="N1088" s="90">
        <f t="shared" si="195"/>
        <v>71.00610233140353</v>
      </c>
      <c r="O1088" s="66">
        <v>87.12501847199646</v>
      </c>
      <c r="P1088" s="57">
        <v>97.2101296</v>
      </c>
      <c r="Q1088" s="67">
        <v>87.43220002645853</v>
      </c>
      <c r="R1088" s="68" t="s">
        <v>1</v>
      </c>
      <c r="S1088" s="44">
        <f t="shared" si="196"/>
        <v>90.53249783529782</v>
      </c>
      <c r="T1088" s="64">
        <v>97.22222222222221</v>
      </c>
      <c r="U1088" s="57">
        <v>94.16666666666667</v>
      </c>
      <c r="V1088" s="57">
        <v>81.48148148148148</v>
      </c>
      <c r="W1088" s="56" t="s">
        <v>1</v>
      </c>
      <c r="X1088" s="56" t="s">
        <v>1</v>
      </c>
      <c r="Y1088" s="90">
        <f t="shared" si="197"/>
        <v>90.95679012345678</v>
      </c>
      <c r="Z1088" s="101">
        <f t="shared" si="198"/>
        <v>82.04271396274248</v>
      </c>
      <c r="AA1088" s="50">
        <v>67.5237584839403</v>
      </c>
      <c r="AB1088" s="47">
        <v>14.432989690721648</v>
      </c>
      <c r="AC1088" s="44">
        <f t="shared" si="199"/>
        <v>54.25106628563564</v>
      </c>
      <c r="AD1088" s="85">
        <v>42.800000000000004</v>
      </c>
      <c r="AE1088" s="91">
        <f t="shared" si="200"/>
        <v>42.800000000000004</v>
      </c>
      <c r="AF1088" s="88">
        <v>71.875</v>
      </c>
      <c r="AG1088" s="80">
        <v>100</v>
      </c>
      <c r="AH1088" s="92">
        <f t="shared" si="201"/>
        <v>81.25</v>
      </c>
      <c r="AI1088" s="37">
        <f t="shared" si="202"/>
        <v>56.597235352339005</v>
      </c>
      <c r="AJ1088" s="38">
        <f t="shared" si="203"/>
        <v>64.67678155532691</v>
      </c>
    </row>
    <row r="1089" spans="1:36" ht="15">
      <c r="A1089" s="17">
        <v>699</v>
      </c>
      <c r="B1089" s="18">
        <v>91001</v>
      </c>
      <c r="C1089" s="19" t="s">
        <v>982</v>
      </c>
      <c r="D1089" s="19" t="s">
        <v>983</v>
      </c>
      <c r="E1089" s="20">
        <v>6</v>
      </c>
      <c r="F1089" s="48">
        <v>44.2</v>
      </c>
      <c r="G1089" s="49">
        <v>69.71509971509971</v>
      </c>
      <c r="H1089" s="44">
        <f t="shared" si="192"/>
        <v>52.70503323836657</v>
      </c>
      <c r="I1089" s="104">
        <v>28.999999999999996</v>
      </c>
      <c r="J1089" s="103">
        <f t="shared" si="193"/>
        <v>28.999999999999996</v>
      </c>
      <c r="K1089" s="36">
        <f t="shared" si="194"/>
        <v>43.22301994301994</v>
      </c>
      <c r="L1089" s="64">
        <v>69.77401129943503</v>
      </c>
      <c r="M1089" s="65">
        <v>100</v>
      </c>
      <c r="N1089" s="90">
        <f t="shared" si="195"/>
        <v>76.64355418592706</v>
      </c>
      <c r="O1089" s="66">
        <v>98.61922141119221</v>
      </c>
      <c r="P1089" s="57">
        <v>98.24801975</v>
      </c>
      <c r="Q1089" s="67">
        <v>6.627873971047403</v>
      </c>
      <c r="R1089" s="68" t="s">
        <v>1</v>
      </c>
      <c r="S1089" s="44">
        <f t="shared" si="196"/>
        <v>67.78931022842731</v>
      </c>
      <c r="T1089" s="64">
        <v>93.75</v>
      </c>
      <c r="U1089" s="57">
        <v>62.28260869565217</v>
      </c>
      <c r="V1089" s="57">
        <v>100</v>
      </c>
      <c r="W1089" s="56" t="s">
        <v>1</v>
      </c>
      <c r="X1089" s="56" t="s">
        <v>1</v>
      </c>
      <c r="Y1089" s="90">
        <f t="shared" si="197"/>
        <v>85.34420289855072</v>
      </c>
      <c r="Z1089" s="101">
        <f t="shared" si="198"/>
        <v>75.89835181055682</v>
      </c>
      <c r="AA1089" s="50">
        <v>84.8487037153323</v>
      </c>
      <c r="AB1089" s="47">
        <v>7.6923076923076925</v>
      </c>
      <c r="AC1089" s="44">
        <f t="shared" si="199"/>
        <v>65.55960470957615</v>
      </c>
      <c r="AD1089" s="85">
        <v>54.699999999999996</v>
      </c>
      <c r="AE1089" s="91">
        <f t="shared" si="200"/>
        <v>54.699999999999996</v>
      </c>
      <c r="AF1089" s="88">
        <v>18.75</v>
      </c>
      <c r="AG1089" s="80">
        <v>100</v>
      </c>
      <c r="AH1089" s="92">
        <f t="shared" si="201"/>
        <v>45.83333333333333</v>
      </c>
      <c r="AI1089" s="37">
        <f t="shared" si="202"/>
        <v>58.71845584510728</v>
      </c>
      <c r="AJ1089" s="38">
        <f t="shared" si="203"/>
        <v>64.20931664741458</v>
      </c>
    </row>
    <row r="1090" spans="1:36" ht="15">
      <c r="A1090" s="17">
        <v>805</v>
      </c>
      <c r="B1090" s="18">
        <v>91540</v>
      </c>
      <c r="C1090" s="19" t="s">
        <v>982</v>
      </c>
      <c r="D1090" s="19" t="s">
        <v>1122</v>
      </c>
      <c r="E1090" s="20">
        <v>6</v>
      </c>
      <c r="F1090" s="48">
        <v>49</v>
      </c>
      <c r="G1090" s="49">
        <v>77.81695156695157</v>
      </c>
      <c r="H1090" s="44">
        <f aca="true" t="shared" si="204" ref="H1090:H1102">(F1090*(8/12))+(G1090*(4/12))</f>
        <v>58.60565052231719</v>
      </c>
      <c r="I1090" s="104">
        <v>21.000000000000004</v>
      </c>
      <c r="J1090" s="103">
        <f aca="true" t="shared" si="205" ref="J1090:J1102">I1090</f>
        <v>21.000000000000004</v>
      </c>
      <c r="K1090" s="36">
        <f aca="true" t="shared" si="206" ref="K1090:K1102">(H1090*(12/20))+(J1090*(8/20))</f>
        <v>43.563390313390315</v>
      </c>
      <c r="L1090" s="64">
        <v>59.390862944162436</v>
      </c>
      <c r="M1090" s="65">
        <v>100</v>
      </c>
      <c r="N1090" s="90">
        <f aca="true" t="shared" si="207" ref="N1090:N1102">(L1090*(17/22))+(M1090*(5/22))</f>
        <v>68.62021227503462</v>
      </c>
      <c r="O1090" s="66">
        <v>70.7176996390706</v>
      </c>
      <c r="P1090" s="57">
        <v>94.53462575</v>
      </c>
      <c r="Q1090" s="67">
        <v>97.50235626767201</v>
      </c>
      <c r="R1090" s="68" t="s">
        <v>1</v>
      </c>
      <c r="S1090" s="44">
        <f aca="true" t="shared" si="208" ref="S1090:S1102">IF((R1090=("N/A")),((O1090*(5.33/16))+(P1090*(5.33/16))+(Q1090*(5.33/16))),((O1090*(4/16))+(P1090*(4/16))+(Q1090*(4/16))+(R1090*(4/16))))</f>
        <v>87.5301533269024</v>
      </c>
      <c r="T1090" s="64">
        <v>93.75</v>
      </c>
      <c r="U1090" s="57">
        <v>100</v>
      </c>
      <c r="V1090" s="57">
        <v>94.44444444444446</v>
      </c>
      <c r="W1090" s="56" t="s">
        <v>1</v>
      </c>
      <c r="X1090" s="56" t="s">
        <v>1</v>
      </c>
      <c r="Y1090" s="90">
        <f aca="true" t="shared" si="209" ref="Y1090:Y1102">(T1090*(4/12))+(U1090*(4/12))+(V1090*(4/12))</f>
        <v>96.06481481481481</v>
      </c>
      <c r="Z1090" s="101">
        <f aca="true" t="shared" si="210" ref="Z1090:Z1102">(N1090*(22/50))+(S1090*(16/50))+(Y1090*(12/50))</f>
        <v>81.25809802117955</v>
      </c>
      <c r="AA1090" s="50">
        <v>20.4960972240607</v>
      </c>
      <c r="AB1090" s="47">
        <v>5.4945054945054945</v>
      </c>
      <c r="AC1090" s="44">
        <f aca="true" t="shared" si="211" ref="AC1090:AC1102">(AA1090*(12/16))+(AB1090*(4/16))</f>
        <v>16.745699291671897</v>
      </c>
      <c r="AD1090" s="85">
        <v>51.19999999999996</v>
      </c>
      <c r="AE1090" s="91">
        <f aca="true" t="shared" si="212" ref="AE1090:AE1102">AD1090</f>
        <v>51.19999999999996</v>
      </c>
      <c r="AF1090" s="88">
        <v>62.5</v>
      </c>
      <c r="AG1090" s="80">
        <v>100</v>
      </c>
      <c r="AH1090" s="92">
        <f aca="true" t="shared" si="213" ref="AH1090:AH1102">(AF1090*(4/6))+(AG1090*(2/6))</f>
        <v>75</v>
      </c>
      <c r="AI1090" s="37">
        <f aca="true" t="shared" si="214" ref="AI1090:AI1102">(AC1090*(16/30))+(AE1090*(8/30))+(AH1090*(6/30))</f>
        <v>37.58437295555834</v>
      </c>
      <c r="AJ1090" s="38">
        <f aca="true" t="shared" si="215" ref="AJ1090:AJ1102">(K1090*(20/100))+(Z1090*(50/100))+(AI1090*(30/100))</f>
        <v>60.61703895993534</v>
      </c>
    </row>
    <row r="1091" spans="1:36" ht="15">
      <c r="A1091" s="17">
        <v>204</v>
      </c>
      <c r="B1091" s="18">
        <v>94001</v>
      </c>
      <c r="C1091" s="19" t="s">
        <v>69</v>
      </c>
      <c r="D1091" s="19" t="s">
        <v>70</v>
      </c>
      <c r="E1091" s="20">
        <v>6</v>
      </c>
      <c r="F1091" s="48">
        <v>70.19999999999999</v>
      </c>
      <c r="G1091" s="49">
        <v>81.82336182336181</v>
      </c>
      <c r="H1091" s="44">
        <f t="shared" si="204"/>
        <v>74.0744539411206</v>
      </c>
      <c r="I1091" s="104">
        <v>40</v>
      </c>
      <c r="J1091" s="103">
        <f t="shared" si="205"/>
        <v>40</v>
      </c>
      <c r="K1091" s="36">
        <f t="shared" si="206"/>
        <v>60.44467236467236</v>
      </c>
      <c r="L1091" s="64">
        <v>71.81467181467181</v>
      </c>
      <c r="M1091" s="65">
        <v>100</v>
      </c>
      <c r="N1091" s="90">
        <f t="shared" si="207"/>
        <v>78.22042822042822</v>
      </c>
      <c r="O1091" s="66">
        <v>97.06204062287131</v>
      </c>
      <c r="P1091" s="57">
        <v>93.43400165</v>
      </c>
      <c r="Q1091" s="67">
        <v>93.95944196749605</v>
      </c>
      <c r="R1091" s="68" t="s">
        <v>1</v>
      </c>
      <c r="S1091" s="44">
        <f t="shared" si="208"/>
        <v>94.75923318757238</v>
      </c>
      <c r="T1091" s="64">
        <v>96.80555555555554</v>
      </c>
      <c r="U1091" s="57">
        <v>73.87499999999999</v>
      </c>
      <c r="V1091" s="57">
        <v>81.94444444444444</v>
      </c>
      <c r="W1091" s="56" t="s">
        <v>1</v>
      </c>
      <c r="X1091" s="56" t="s">
        <v>1</v>
      </c>
      <c r="Y1091" s="90">
        <f t="shared" si="209"/>
        <v>84.20833333333331</v>
      </c>
      <c r="Z1091" s="101">
        <f t="shared" si="210"/>
        <v>84.94994303701158</v>
      </c>
      <c r="AA1091" s="50">
        <v>81.0213993955638</v>
      </c>
      <c r="AB1091" s="47">
        <v>6</v>
      </c>
      <c r="AC1091" s="44">
        <f t="shared" si="211"/>
        <v>62.26604954667285</v>
      </c>
      <c r="AD1091" s="85">
        <v>75.60000000000001</v>
      </c>
      <c r="AE1091" s="91">
        <f t="shared" si="212"/>
        <v>75.60000000000001</v>
      </c>
      <c r="AF1091" s="88">
        <v>87.5</v>
      </c>
      <c r="AG1091" s="80">
        <v>100</v>
      </c>
      <c r="AH1091" s="92">
        <f t="shared" si="213"/>
        <v>91.66666666666666</v>
      </c>
      <c r="AI1091" s="37">
        <f t="shared" si="214"/>
        <v>71.70189309155886</v>
      </c>
      <c r="AJ1091" s="38">
        <f t="shared" si="215"/>
        <v>76.07447391890793</v>
      </c>
    </row>
    <row r="1092" spans="1:36" ht="15">
      <c r="A1092" s="17">
        <v>96</v>
      </c>
      <c r="B1092" s="18">
        <v>95001</v>
      </c>
      <c r="C1092" s="19" t="s">
        <v>60</v>
      </c>
      <c r="D1092" s="19" t="s">
        <v>61</v>
      </c>
      <c r="E1092" s="20">
        <v>6</v>
      </c>
      <c r="F1092" s="48">
        <v>58.85</v>
      </c>
      <c r="G1092" s="49">
        <v>86.3425925925926</v>
      </c>
      <c r="H1092" s="44">
        <f t="shared" si="204"/>
        <v>68.0141975308642</v>
      </c>
      <c r="I1092" s="104">
        <v>41</v>
      </c>
      <c r="J1092" s="103">
        <f t="shared" si="205"/>
        <v>41</v>
      </c>
      <c r="K1092" s="36">
        <f t="shared" si="206"/>
        <v>57.20851851851852</v>
      </c>
      <c r="L1092" s="64">
        <v>98.72448979591837</v>
      </c>
      <c r="M1092" s="65">
        <v>100</v>
      </c>
      <c r="N1092" s="90">
        <f t="shared" si="207"/>
        <v>99.01437847866418</v>
      </c>
      <c r="O1092" s="66">
        <v>87.2251793566304</v>
      </c>
      <c r="P1092" s="57">
        <v>94.23190775</v>
      </c>
      <c r="Q1092" s="67">
        <v>98.44243468274476</v>
      </c>
      <c r="R1092" s="68" t="s">
        <v>1</v>
      </c>
      <c r="S1092" s="44">
        <f t="shared" si="208"/>
        <v>93.2415281960856</v>
      </c>
      <c r="T1092" s="64">
        <v>97.63888888888889</v>
      </c>
      <c r="U1092" s="57">
        <v>85.33766233766234</v>
      </c>
      <c r="V1092" s="57">
        <v>78.70370370370371</v>
      </c>
      <c r="W1092" s="56" t="s">
        <v>1</v>
      </c>
      <c r="X1092" s="56" t="s">
        <v>1</v>
      </c>
      <c r="Y1092" s="90">
        <f t="shared" si="209"/>
        <v>87.22675164341831</v>
      </c>
      <c r="Z1092" s="101">
        <f t="shared" si="210"/>
        <v>94.33803594778001</v>
      </c>
      <c r="AA1092" s="50">
        <v>94.5520093240093</v>
      </c>
      <c r="AB1092" s="47">
        <v>10.989010989010989</v>
      </c>
      <c r="AC1092" s="44">
        <f t="shared" si="211"/>
        <v>73.66125974025972</v>
      </c>
      <c r="AD1092" s="85">
        <v>50.69999999999994</v>
      </c>
      <c r="AE1092" s="91">
        <f t="shared" si="212"/>
        <v>50.69999999999994</v>
      </c>
      <c r="AF1092" s="88">
        <v>81.25</v>
      </c>
      <c r="AG1092" s="80">
        <v>100</v>
      </c>
      <c r="AH1092" s="92">
        <f t="shared" si="213"/>
        <v>87.5</v>
      </c>
      <c r="AI1092" s="37">
        <f t="shared" si="214"/>
        <v>70.30600519480517</v>
      </c>
      <c r="AJ1092" s="38">
        <f t="shared" si="215"/>
        <v>79.70252323603526</v>
      </c>
    </row>
    <row r="1093" spans="1:36" ht="15">
      <c r="A1093" s="17">
        <v>658</v>
      </c>
      <c r="B1093" s="18">
        <v>95015</v>
      </c>
      <c r="C1093" s="19" t="s">
        <v>60</v>
      </c>
      <c r="D1093" s="19" t="s">
        <v>133</v>
      </c>
      <c r="E1093" s="20">
        <v>6</v>
      </c>
      <c r="F1093" s="48">
        <v>83.2</v>
      </c>
      <c r="G1093" s="49">
        <v>78.38726088726088</v>
      </c>
      <c r="H1093" s="44">
        <f t="shared" si="204"/>
        <v>81.59575362908696</v>
      </c>
      <c r="I1093" s="104">
        <v>15.000000000000002</v>
      </c>
      <c r="J1093" s="103">
        <f t="shared" si="205"/>
        <v>15.000000000000002</v>
      </c>
      <c r="K1093" s="36">
        <f t="shared" si="206"/>
        <v>54.957452177452176</v>
      </c>
      <c r="L1093" s="64">
        <v>80.9278350515464</v>
      </c>
      <c r="M1093" s="65">
        <v>100</v>
      </c>
      <c r="N1093" s="90">
        <f t="shared" si="207"/>
        <v>85.26241799437676</v>
      </c>
      <c r="O1093" s="66">
        <v>96.10091743119267</v>
      </c>
      <c r="P1093" s="57">
        <v>97.8667347</v>
      </c>
      <c r="Q1093" s="67">
        <v>96.67590027700831</v>
      </c>
      <c r="R1093" s="68" t="s">
        <v>1</v>
      </c>
      <c r="S1093" s="44">
        <f t="shared" si="208"/>
        <v>96.82063339598196</v>
      </c>
      <c r="T1093" s="64">
        <v>90.83333333333333</v>
      </c>
      <c r="U1093" s="57">
        <v>80</v>
      </c>
      <c r="V1093" s="57">
        <v>88.88888888888887</v>
      </c>
      <c r="W1093" s="56" t="s">
        <v>1</v>
      </c>
      <c r="X1093" s="56" t="s">
        <v>1</v>
      </c>
      <c r="Y1093" s="90">
        <f t="shared" si="209"/>
        <v>86.57407407407406</v>
      </c>
      <c r="Z1093" s="101">
        <f t="shared" si="210"/>
        <v>89.27584438201778</v>
      </c>
      <c r="AA1093" s="50">
        <v>0</v>
      </c>
      <c r="AB1093" s="47">
        <v>14.14141414141414</v>
      </c>
      <c r="AC1093" s="44">
        <f t="shared" si="211"/>
        <v>3.535353535353535</v>
      </c>
      <c r="AD1093" s="85">
        <v>57.69999999999995</v>
      </c>
      <c r="AE1093" s="91">
        <f t="shared" si="212"/>
        <v>57.69999999999995</v>
      </c>
      <c r="AF1093" s="88">
        <v>62.5</v>
      </c>
      <c r="AG1093" s="80">
        <v>100</v>
      </c>
      <c r="AH1093" s="92">
        <f t="shared" si="213"/>
        <v>75</v>
      </c>
      <c r="AI1093" s="37">
        <f t="shared" si="214"/>
        <v>32.27218855218854</v>
      </c>
      <c r="AJ1093" s="38">
        <f t="shared" si="215"/>
        <v>65.31106919215588</v>
      </c>
    </row>
    <row r="1094" spans="1:36" ht="15">
      <c r="A1094" s="17">
        <v>406</v>
      </c>
      <c r="B1094" s="18">
        <v>95025</v>
      </c>
      <c r="C1094" s="19" t="s">
        <v>60</v>
      </c>
      <c r="D1094" s="19" t="s">
        <v>244</v>
      </c>
      <c r="E1094" s="20">
        <v>6</v>
      </c>
      <c r="F1094" s="48">
        <v>68</v>
      </c>
      <c r="G1094" s="49">
        <v>88.92806267806266</v>
      </c>
      <c r="H1094" s="44">
        <f t="shared" si="204"/>
        <v>74.97602089268754</v>
      </c>
      <c r="I1094" s="104">
        <v>10</v>
      </c>
      <c r="J1094" s="103">
        <f t="shared" si="205"/>
        <v>10</v>
      </c>
      <c r="K1094" s="36">
        <f t="shared" si="206"/>
        <v>48.985612535612525</v>
      </c>
      <c r="L1094" s="64">
        <v>61.442786069651746</v>
      </c>
      <c r="M1094" s="65">
        <v>100</v>
      </c>
      <c r="N1094" s="90">
        <f t="shared" si="207"/>
        <v>70.20578923563998</v>
      </c>
      <c r="O1094" s="66">
        <v>98.6885073990538</v>
      </c>
      <c r="P1094" s="57">
        <v>97.2912994</v>
      </c>
      <c r="Q1094" s="67">
        <v>97.24077839093813</v>
      </c>
      <c r="R1094" s="68" t="s">
        <v>1</v>
      </c>
      <c r="S1094" s="44">
        <f t="shared" si="208"/>
        <v>97.67910744141608</v>
      </c>
      <c r="T1094" s="69">
        <v>94.02777777777777</v>
      </c>
      <c r="U1094" s="57">
        <v>83.74999999999999</v>
      </c>
      <c r="V1094" s="57">
        <v>100</v>
      </c>
      <c r="W1094" s="56" t="s">
        <v>1</v>
      </c>
      <c r="X1094" s="56" t="s">
        <v>1</v>
      </c>
      <c r="Y1094" s="90">
        <f t="shared" si="209"/>
        <v>92.59259259259258</v>
      </c>
      <c r="Z1094" s="101">
        <f t="shared" si="210"/>
        <v>84.37008386715695</v>
      </c>
      <c r="AA1094" s="50">
        <v>94.5194956558593</v>
      </c>
      <c r="AB1094" s="47">
        <v>8.791208791208792</v>
      </c>
      <c r="AC1094" s="44">
        <f t="shared" si="211"/>
        <v>73.08742393969668</v>
      </c>
      <c r="AD1094" s="85">
        <v>51.39999999999995</v>
      </c>
      <c r="AE1094" s="91">
        <f t="shared" si="212"/>
        <v>51.39999999999995</v>
      </c>
      <c r="AF1094" s="88">
        <v>34.375</v>
      </c>
      <c r="AG1094" s="80">
        <v>100</v>
      </c>
      <c r="AH1094" s="92">
        <f t="shared" si="213"/>
        <v>56.24999999999999</v>
      </c>
      <c r="AI1094" s="37">
        <f t="shared" si="214"/>
        <v>63.93662610117154</v>
      </c>
      <c r="AJ1094" s="38">
        <f t="shared" si="215"/>
        <v>71.16315227105244</v>
      </c>
    </row>
    <row r="1095" spans="1:36" ht="15">
      <c r="A1095" s="17">
        <v>533</v>
      </c>
      <c r="B1095" s="18">
        <v>95200</v>
      </c>
      <c r="C1095" s="19" t="s">
        <v>60</v>
      </c>
      <c r="D1095" s="19" t="s">
        <v>343</v>
      </c>
      <c r="E1095" s="20">
        <v>6</v>
      </c>
      <c r="F1095" s="48">
        <v>67.20000000000002</v>
      </c>
      <c r="G1095" s="49">
        <v>87.44607244607245</v>
      </c>
      <c r="H1095" s="44">
        <f t="shared" si="204"/>
        <v>73.9486908153575</v>
      </c>
      <c r="I1095" s="104">
        <v>21.000000000000004</v>
      </c>
      <c r="J1095" s="103">
        <f t="shared" si="205"/>
        <v>21.000000000000004</v>
      </c>
      <c r="K1095" s="36">
        <f t="shared" si="206"/>
        <v>52.76921448921449</v>
      </c>
      <c r="L1095" s="64">
        <v>75.84541062801932</v>
      </c>
      <c r="M1095" s="65">
        <v>100</v>
      </c>
      <c r="N1095" s="90">
        <f t="shared" si="207"/>
        <v>81.33509003074221</v>
      </c>
      <c r="O1095" s="66">
        <v>87.04493536161155</v>
      </c>
      <c r="P1095" s="57">
        <v>93.443433</v>
      </c>
      <c r="Q1095" s="67">
        <v>99.84591679506933</v>
      </c>
      <c r="R1095" s="68" t="s">
        <v>1</v>
      </c>
      <c r="S1095" s="44">
        <f t="shared" si="208"/>
        <v>93.38635874281931</v>
      </c>
      <c r="T1095" s="64">
        <v>96.94444444444444</v>
      </c>
      <c r="U1095" s="57">
        <v>80.24999999999999</v>
      </c>
      <c r="V1095" s="57">
        <v>97.22222222222221</v>
      </c>
      <c r="W1095" s="56" t="s">
        <v>1</v>
      </c>
      <c r="X1095" s="56" t="s">
        <v>1</v>
      </c>
      <c r="Y1095" s="90">
        <f t="shared" si="209"/>
        <v>91.4722222222222</v>
      </c>
      <c r="Z1095" s="101">
        <f t="shared" si="210"/>
        <v>87.62440774456206</v>
      </c>
      <c r="AA1095" s="50">
        <v>72.2497950118184</v>
      </c>
      <c r="AB1095" s="47">
        <v>6.593406593406594</v>
      </c>
      <c r="AC1095" s="44">
        <f t="shared" si="211"/>
        <v>55.835697907215454</v>
      </c>
      <c r="AD1095" s="85">
        <v>24.1</v>
      </c>
      <c r="AE1095" s="91">
        <f t="shared" si="212"/>
        <v>24.1</v>
      </c>
      <c r="AF1095" s="88">
        <v>25</v>
      </c>
      <c r="AG1095" s="80">
        <v>100</v>
      </c>
      <c r="AH1095" s="92">
        <f t="shared" si="213"/>
        <v>49.99999999999999</v>
      </c>
      <c r="AI1095" s="37">
        <f t="shared" si="214"/>
        <v>46.20570555051491</v>
      </c>
      <c r="AJ1095" s="38">
        <f t="shared" si="215"/>
        <v>68.2277584352784</v>
      </c>
    </row>
    <row r="1096" spans="1:36" ht="15">
      <c r="A1096" s="17">
        <v>160</v>
      </c>
      <c r="B1096" s="18">
        <v>97001</v>
      </c>
      <c r="C1096" s="19" t="s">
        <v>214</v>
      </c>
      <c r="D1096" s="19" t="s">
        <v>215</v>
      </c>
      <c r="E1096" s="20">
        <v>6</v>
      </c>
      <c r="F1096" s="48">
        <v>57.85</v>
      </c>
      <c r="G1096" s="49">
        <v>92.738603988604</v>
      </c>
      <c r="H1096" s="44">
        <f t="shared" si="204"/>
        <v>69.47953466286799</v>
      </c>
      <c r="I1096" s="104">
        <v>46</v>
      </c>
      <c r="J1096" s="103">
        <f t="shared" si="205"/>
        <v>46</v>
      </c>
      <c r="K1096" s="36">
        <f t="shared" si="206"/>
        <v>60.08772079772079</v>
      </c>
      <c r="L1096" s="64">
        <v>98.54368932038835</v>
      </c>
      <c r="M1096" s="65">
        <v>100</v>
      </c>
      <c r="N1096" s="90">
        <f t="shared" si="207"/>
        <v>98.87466902030008</v>
      </c>
      <c r="O1096" s="66">
        <v>64.59387344886403</v>
      </c>
      <c r="P1096" s="57">
        <v>92.78875680000002</v>
      </c>
      <c r="Q1096" s="67">
        <v>96.80789320951828</v>
      </c>
      <c r="R1096" s="68" t="s">
        <v>1</v>
      </c>
      <c r="S1096" s="44">
        <f t="shared" si="208"/>
        <v>84.67721812707362</v>
      </c>
      <c r="T1096" s="64">
        <v>97.22222222222221</v>
      </c>
      <c r="U1096" s="65">
        <v>95</v>
      </c>
      <c r="V1096" s="57">
        <v>92.12962962962963</v>
      </c>
      <c r="W1096" s="56" t="s">
        <v>1</v>
      </c>
      <c r="X1096" s="56" t="s">
        <v>1</v>
      </c>
      <c r="Y1096" s="90">
        <f t="shared" si="209"/>
        <v>94.78395061728395</v>
      </c>
      <c r="Z1096" s="101">
        <f t="shared" si="210"/>
        <v>93.34971231774374</v>
      </c>
      <c r="AA1096" s="50">
        <v>80.7028301348483</v>
      </c>
      <c r="AB1096" s="47">
        <v>5.555555555555555</v>
      </c>
      <c r="AC1096" s="44">
        <f t="shared" si="211"/>
        <v>61.91601149002511</v>
      </c>
      <c r="AD1096" s="85">
        <v>54.699999999999925</v>
      </c>
      <c r="AE1096" s="91">
        <f t="shared" si="212"/>
        <v>54.699999999999925</v>
      </c>
      <c r="AF1096" s="88">
        <v>62.5</v>
      </c>
      <c r="AG1096" s="80">
        <v>100</v>
      </c>
      <c r="AH1096" s="92">
        <f t="shared" si="213"/>
        <v>75</v>
      </c>
      <c r="AI1096" s="37">
        <f t="shared" si="214"/>
        <v>62.6085394613467</v>
      </c>
      <c r="AJ1096" s="38">
        <f t="shared" si="215"/>
        <v>77.47496215682004</v>
      </c>
    </row>
    <row r="1097" spans="1:36" ht="15">
      <c r="A1097" s="17">
        <v>185</v>
      </c>
      <c r="B1097" s="18">
        <v>97161</v>
      </c>
      <c r="C1097" s="19" t="s">
        <v>214</v>
      </c>
      <c r="D1097" s="19" t="s">
        <v>559</v>
      </c>
      <c r="E1097" s="20">
        <v>6</v>
      </c>
      <c r="F1097" s="48">
        <v>72.15000000000002</v>
      </c>
      <c r="G1097" s="49">
        <v>89.13766788766789</v>
      </c>
      <c r="H1097" s="44">
        <f t="shared" si="204"/>
        <v>77.81255596255596</v>
      </c>
      <c r="I1097" s="104">
        <v>60.00000000000001</v>
      </c>
      <c r="J1097" s="103">
        <f t="shared" si="205"/>
        <v>60.00000000000001</v>
      </c>
      <c r="K1097" s="36">
        <f t="shared" si="206"/>
        <v>70.68753357753359</v>
      </c>
      <c r="L1097" s="64">
        <v>78.24074074074075</v>
      </c>
      <c r="M1097" s="65">
        <v>100</v>
      </c>
      <c r="N1097" s="90">
        <f t="shared" si="207"/>
        <v>83.18602693602693</v>
      </c>
      <c r="O1097" s="66">
        <v>97.84761702840511</v>
      </c>
      <c r="P1097" s="57">
        <v>96.9798577</v>
      </c>
      <c r="Q1097" s="67">
        <v>91.43546441495778</v>
      </c>
      <c r="R1097" s="68" t="s">
        <v>1</v>
      </c>
      <c r="S1097" s="44">
        <f t="shared" si="208"/>
        <v>95.36134160213277</v>
      </c>
      <c r="T1097" s="64">
        <v>95.69444444444444</v>
      </c>
      <c r="U1097" s="57">
        <v>72.99999999999999</v>
      </c>
      <c r="V1097" s="57">
        <v>100</v>
      </c>
      <c r="W1097" s="56" t="s">
        <v>1</v>
      </c>
      <c r="X1097" s="56" t="s">
        <v>1</v>
      </c>
      <c r="Y1097" s="90">
        <f t="shared" si="209"/>
        <v>89.56481481481481</v>
      </c>
      <c r="Z1097" s="101">
        <f t="shared" si="210"/>
        <v>88.6130367200899</v>
      </c>
      <c r="AA1097" s="50">
        <v>70.0636443223189</v>
      </c>
      <c r="AB1097" s="47">
        <v>5.4945054945054945</v>
      </c>
      <c r="AC1097" s="44">
        <f t="shared" si="211"/>
        <v>53.92135961536554</v>
      </c>
      <c r="AD1097" s="85">
        <v>57.69999999999998</v>
      </c>
      <c r="AE1097" s="91">
        <f t="shared" si="212"/>
        <v>57.69999999999998</v>
      </c>
      <c r="AF1097" s="88">
        <v>75</v>
      </c>
      <c r="AG1097" s="80">
        <v>100</v>
      </c>
      <c r="AH1097" s="92">
        <f t="shared" si="213"/>
        <v>83.33333333333333</v>
      </c>
      <c r="AI1097" s="37">
        <f t="shared" si="214"/>
        <v>60.81139179486162</v>
      </c>
      <c r="AJ1097" s="38">
        <f t="shared" si="215"/>
        <v>76.68744261401015</v>
      </c>
    </row>
    <row r="1098" spans="1:36" ht="15">
      <c r="A1098" s="17">
        <v>445</v>
      </c>
      <c r="B1098" s="18">
        <v>97666</v>
      </c>
      <c r="C1098" s="19" t="s">
        <v>214</v>
      </c>
      <c r="D1098" s="19" t="s">
        <v>929</v>
      </c>
      <c r="E1098" s="20">
        <v>6</v>
      </c>
      <c r="F1098" s="48">
        <v>32.45</v>
      </c>
      <c r="G1098" s="49">
        <v>92.56257631257633</v>
      </c>
      <c r="H1098" s="44">
        <f t="shared" si="204"/>
        <v>52.48752543752544</v>
      </c>
      <c r="I1098" s="104">
        <v>60.00000000000001</v>
      </c>
      <c r="J1098" s="103">
        <f t="shared" si="205"/>
        <v>60.00000000000001</v>
      </c>
      <c r="K1098" s="36">
        <f t="shared" si="206"/>
        <v>55.49251526251527</v>
      </c>
      <c r="L1098" s="64">
        <v>99.03846153846155</v>
      </c>
      <c r="M1098" s="65">
        <v>100</v>
      </c>
      <c r="N1098" s="90">
        <f t="shared" si="207"/>
        <v>99.25699300699301</v>
      </c>
      <c r="O1098" s="66">
        <v>86.56676976784698</v>
      </c>
      <c r="P1098" s="57">
        <v>100</v>
      </c>
      <c r="Q1098" s="67">
        <v>68.09954751131222</v>
      </c>
      <c r="R1098" s="68" t="s">
        <v>1</v>
      </c>
      <c r="S1098" s="44">
        <f t="shared" si="208"/>
        <v>84.8357169436199</v>
      </c>
      <c r="T1098" s="64">
        <v>97.63888888888889</v>
      </c>
      <c r="U1098" s="57">
        <v>87.49999999999999</v>
      </c>
      <c r="V1098" s="57">
        <v>100</v>
      </c>
      <c r="W1098" s="56" t="s">
        <v>1</v>
      </c>
      <c r="X1098" s="56" t="s">
        <v>1</v>
      </c>
      <c r="Y1098" s="90">
        <f t="shared" si="209"/>
        <v>95.04629629629628</v>
      </c>
      <c r="Z1098" s="101">
        <f t="shared" si="210"/>
        <v>93.6316174561464</v>
      </c>
      <c r="AA1098" s="50">
        <v>39.898692132783</v>
      </c>
      <c r="AB1098" s="47">
        <v>5.4945054945054945</v>
      </c>
      <c r="AC1098" s="44">
        <f t="shared" si="211"/>
        <v>31.29764547321362</v>
      </c>
      <c r="AD1098" s="85">
        <v>47.49999999999994</v>
      </c>
      <c r="AE1098" s="91">
        <f t="shared" si="212"/>
        <v>47.49999999999994</v>
      </c>
      <c r="AF1098" s="88">
        <v>37.5</v>
      </c>
      <c r="AG1098" s="80">
        <v>100</v>
      </c>
      <c r="AH1098" s="92">
        <f t="shared" si="213"/>
        <v>58.33333333333333</v>
      </c>
      <c r="AI1098" s="37">
        <f t="shared" si="214"/>
        <v>41.025410919047246</v>
      </c>
      <c r="AJ1098" s="38">
        <f t="shared" si="215"/>
        <v>70.22193505629043</v>
      </c>
    </row>
    <row r="1099" spans="1:36" ht="15">
      <c r="A1099" s="17">
        <v>416</v>
      </c>
      <c r="B1099" s="18">
        <v>99001</v>
      </c>
      <c r="C1099" s="19" t="s">
        <v>250</v>
      </c>
      <c r="D1099" s="19" t="s">
        <v>251</v>
      </c>
      <c r="E1099" s="20">
        <v>4</v>
      </c>
      <c r="F1099" s="48">
        <v>44.65000000000001</v>
      </c>
      <c r="G1099" s="49">
        <v>82.03398453398455</v>
      </c>
      <c r="H1099" s="44">
        <f t="shared" si="204"/>
        <v>57.11132817799486</v>
      </c>
      <c r="I1099" s="104">
        <v>11</v>
      </c>
      <c r="J1099" s="103">
        <f t="shared" si="205"/>
        <v>11</v>
      </c>
      <c r="K1099" s="36">
        <f t="shared" si="206"/>
        <v>38.66679690679691</v>
      </c>
      <c r="L1099" s="64">
        <v>80.38461538461539</v>
      </c>
      <c r="M1099" s="65">
        <v>100</v>
      </c>
      <c r="N1099" s="90">
        <f t="shared" si="207"/>
        <v>84.84265734265733</v>
      </c>
      <c r="O1099" s="66">
        <v>93.41735563113201</v>
      </c>
      <c r="P1099" s="57">
        <v>93.4885297</v>
      </c>
      <c r="Q1099" s="67">
        <v>98.72969596001666</v>
      </c>
      <c r="R1099" s="68" t="s">
        <v>1</v>
      </c>
      <c r="S1099" s="44">
        <f t="shared" si="208"/>
        <v>95.1523530176139</v>
      </c>
      <c r="T1099" s="64">
        <v>97.22222222222221</v>
      </c>
      <c r="U1099" s="57">
        <v>94.99999999999999</v>
      </c>
      <c r="V1099" s="57">
        <v>80.55555555555556</v>
      </c>
      <c r="W1099" s="56" t="s">
        <v>1</v>
      </c>
      <c r="X1099" s="56" t="s">
        <v>1</v>
      </c>
      <c r="Y1099" s="90">
        <f t="shared" si="209"/>
        <v>90.92592592592591</v>
      </c>
      <c r="Z1099" s="101">
        <f t="shared" si="210"/>
        <v>89.6017444186279</v>
      </c>
      <c r="AA1099" s="50">
        <v>98.2651900826446</v>
      </c>
      <c r="AB1099" s="47">
        <v>9</v>
      </c>
      <c r="AC1099" s="44">
        <f t="shared" si="211"/>
        <v>75.94889256198344</v>
      </c>
      <c r="AD1099" s="85">
        <v>21.399999999999984</v>
      </c>
      <c r="AE1099" s="91">
        <f t="shared" si="212"/>
        <v>21.399999999999984</v>
      </c>
      <c r="AF1099" s="88">
        <v>62.5</v>
      </c>
      <c r="AG1099" s="80">
        <v>100</v>
      </c>
      <c r="AH1099" s="92">
        <f t="shared" si="213"/>
        <v>75</v>
      </c>
      <c r="AI1099" s="37">
        <f t="shared" si="214"/>
        <v>61.2127426997245</v>
      </c>
      <c r="AJ1099" s="38">
        <f t="shared" si="215"/>
        <v>70.89805440059068</v>
      </c>
    </row>
    <row r="1100" spans="1:36" ht="15">
      <c r="A1100" s="17">
        <v>475</v>
      </c>
      <c r="B1100" s="18">
        <v>99524</v>
      </c>
      <c r="C1100" s="19" t="s">
        <v>250</v>
      </c>
      <c r="D1100" s="19" t="s">
        <v>821</v>
      </c>
      <c r="E1100" s="20">
        <v>6</v>
      </c>
      <c r="F1100" s="48">
        <v>0</v>
      </c>
      <c r="G1100" s="49">
        <v>71.86355311355311</v>
      </c>
      <c r="H1100" s="44">
        <f t="shared" si="204"/>
        <v>23.954517704517702</v>
      </c>
      <c r="I1100" s="104">
        <v>21.000000000000004</v>
      </c>
      <c r="J1100" s="103">
        <f t="shared" si="205"/>
        <v>21.000000000000004</v>
      </c>
      <c r="K1100" s="36">
        <f t="shared" si="206"/>
        <v>22.772710622710623</v>
      </c>
      <c r="L1100" s="64">
        <v>83.33333333333334</v>
      </c>
      <c r="M1100" s="65">
        <v>100</v>
      </c>
      <c r="N1100" s="90">
        <f t="shared" si="207"/>
        <v>87.12121212121212</v>
      </c>
      <c r="O1100" s="66">
        <v>99.08828382838284</v>
      </c>
      <c r="P1100" s="57">
        <v>85.44151169999999</v>
      </c>
      <c r="Q1100" s="67">
        <v>94.79525449674703</v>
      </c>
      <c r="R1100" s="68" t="s">
        <v>1</v>
      </c>
      <c r="S1100" s="44">
        <f t="shared" si="208"/>
        <v>93.05015728962138</v>
      </c>
      <c r="T1100" s="64">
        <v>94.44444444444446</v>
      </c>
      <c r="U1100" s="57">
        <v>72.99999999999999</v>
      </c>
      <c r="V1100" s="57">
        <v>91.66666666666667</v>
      </c>
      <c r="W1100" s="56" t="s">
        <v>1</v>
      </c>
      <c r="X1100" s="56" t="s">
        <v>1</v>
      </c>
      <c r="Y1100" s="90">
        <f t="shared" si="209"/>
        <v>86.37037037037037</v>
      </c>
      <c r="Z1100" s="101">
        <f t="shared" si="210"/>
        <v>88.83827255490107</v>
      </c>
      <c r="AA1100" s="50">
        <v>90.4770892687559</v>
      </c>
      <c r="AB1100" s="47">
        <v>5.4945054945054945</v>
      </c>
      <c r="AC1100" s="44">
        <f t="shared" si="211"/>
        <v>69.23144332519331</v>
      </c>
      <c r="AD1100" s="85">
        <v>74.39999999999999</v>
      </c>
      <c r="AE1100" s="91">
        <f t="shared" si="212"/>
        <v>74.39999999999999</v>
      </c>
      <c r="AF1100" s="88">
        <v>40.625</v>
      </c>
      <c r="AG1100" s="80">
        <v>100</v>
      </c>
      <c r="AH1100" s="92">
        <f t="shared" si="213"/>
        <v>60.41666666666666</v>
      </c>
      <c r="AI1100" s="37">
        <f t="shared" si="214"/>
        <v>68.84676977343642</v>
      </c>
      <c r="AJ1100" s="38">
        <f t="shared" si="215"/>
        <v>69.62770933402358</v>
      </c>
    </row>
    <row r="1101" spans="1:36" ht="15">
      <c r="A1101" s="17">
        <v>883</v>
      </c>
      <c r="B1101" s="18">
        <v>99624</v>
      </c>
      <c r="C1101" s="19" t="s">
        <v>250</v>
      </c>
      <c r="D1101" s="19" t="s">
        <v>770</v>
      </c>
      <c r="E1101" s="20">
        <v>6</v>
      </c>
      <c r="F1101" s="48">
        <v>0</v>
      </c>
      <c r="G1101" s="49">
        <v>80.83689458689459</v>
      </c>
      <c r="H1101" s="44">
        <f t="shared" si="204"/>
        <v>26.94563152896486</v>
      </c>
      <c r="I1101" s="104">
        <v>16</v>
      </c>
      <c r="J1101" s="103">
        <f t="shared" si="205"/>
        <v>16</v>
      </c>
      <c r="K1101" s="36">
        <f t="shared" si="206"/>
        <v>22.567378917378917</v>
      </c>
      <c r="L1101" s="64">
        <v>98.01980198019803</v>
      </c>
      <c r="M1101" s="65">
        <v>100</v>
      </c>
      <c r="N1101" s="90">
        <f t="shared" si="207"/>
        <v>98.46984698469848</v>
      </c>
      <c r="O1101" s="66">
        <v>64.16286416286417</v>
      </c>
      <c r="P1101" s="57">
        <v>98.14472645000001</v>
      </c>
      <c r="Q1101" s="67">
        <v>97.83315276273022</v>
      </c>
      <c r="R1101" s="68" t="s">
        <v>1</v>
      </c>
      <c r="S1101" s="44">
        <f t="shared" si="208"/>
        <v>86.65938513699487</v>
      </c>
      <c r="T1101" s="64">
        <v>96.25</v>
      </c>
      <c r="U1101" s="57">
        <v>89.04347826086958</v>
      </c>
      <c r="V1101" s="57">
        <v>82.87037037037037</v>
      </c>
      <c r="W1101" s="56" t="s">
        <v>1</v>
      </c>
      <c r="X1101" s="56" t="s">
        <v>1</v>
      </c>
      <c r="Y1101" s="90">
        <f t="shared" si="209"/>
        <v>89.38794954374664</v>
      </c>
      <c r="Z1101" s="101">
        <f t="shared" si="210"/>
        <v>92.51084380760489</v>
      </c>
      <c r="AA1101" s="50">
        <v>10.539737654321</v>
      </c>
      <c r="AB1101" s="47">
        <v>5.4945054945054945</v>
      </c>
      <c r="AC1101" s="44">
        <f t="shared" si="211"/>
        <v>9.278429614367123</v>
      </c>
      <c r="AD1101" s="85">
        <v>20.099999999999987</v>
      </c>
      <c r="AE1101" s="91">
        <f t="shared" si="212"/>
        <v>20.099999999999987</v>
      </c>
      <c r="AF1101" s="88">
        <v>21.875</v>
      </c>
      <c r="AG1101" s="80">
        <v>100</v>
      </c>
      <c r="AH1101" s="92">
        <f t="shared" si="213"/>
        <v>47.91666666666666</v>
      </c>
      <c r="AI1101" s="37">
        <f t="shared" si="214"/>
        <v>19.89182912766246</v>
      </c>
      <c r="AJ1101" s="38">
        <f t="shared" si="215"/>
        <v>56.736446425576965</v>
      </c>
    </row>
    <row r="1102" spans="1:36" ht="15.75" thickBot="1">
      <c r="A1102" s="17">
        <v>794</v>
      </c>
      <c r="B1102" s="5">
        <v>99773</v>
      </c>
      <c r="C1102" s="4" t="s">
        <v>250</v>
      </c>
      <c r="D1102" s="4" t="s">
        <v>1034</v>
      </c>
      <c r="E1102" s="3">
        <v>6</v>
      </c>
      <c r="F1102" s="52">
        <v>45.65</v>
      </c>
      <c r="G1102" s="53">
        <v>57.638888888888886</v>
      </c>
      <c r="H1102" s="44">
        <f t="shared" si="204"/>
        <v>49.64629629629629</v>
      </c>
      <c r="I1102" s="108">
        <v>21.000000000000004</v>
      </c>
      <c r="J1102" s="103">
        <f t="shared" si="205"/>
        <v>21.000000000000004</v>
      </c>
      <c r="K1102" s="36">
        <f t="shared" si="206"/>
        <v>38.187777777777775</v>
      </c>
      <c r="L1102" s="70">
        <v>96.50655021834062</v>
      </c>
      <c r="M1102" s="71">
        <v>100</v>
      </c>
      <c r="N1102" s="90">
        <f t="shared" si="207"/>
        <v>97.30051607780865</v>
      </c>
      <c r="O1102" s="72">
        <v>95.9298871063577</v>
      </c>
      <c r="P1102" s="58">
        <v>69.71335755</v>
      </c>
      <c r="Q1102" s="73">
        <v>96.25543651214596</v>
      </c>
      <c r="R1102" s="74" t="s">
        <v>1</v>
      </c>
      <c r="S1102" s="44">
        <f t="shared" si="208"/>
        <v>87.24499816425778</v>
      </c>
      <c r="T1102" s="70">
        <v>66.38888888888889</v>
      </c>
      <c r="U1102" s="58">
        <v>43.391304347826086</v>
      </c>
      <c r="V1102" s="58">
        <v>91.66666666666667</v>
      </c>
      <c r="W1102" s="105" t="s">
        <v>1</v>
      </c>
      <c r="X1102" s="105" t="s">
        <v>1</v>
      </c>
      <c r="Y1102" s="90">
        <f t="shared" si="209"/>
        <v>67.14895330112721</v>
      </c>
      <c r="Z1102" s="101">
        <f t="shared" si="210"/>
        <v>86.84637527906884</v>
      </c>
      <c r="AA1102" s="54">
        <v>41.5001886001039</v>
      </c>
      <c r="AB1102" s="106">
        <v>5.4945054945054945</v>
      </c>
      <c r="AC1102" s="44">
        <f t="shared" si="211"/>
        <v>32.4987678237043</v>
      </c>
      <c r="AD1102" s="86">
        <v>16.2</v>
      </c>
      <c r="AE1102" s="91">
        <f t="shared" si="212"/>
        <v>16.2</v>
      </c>
      <c r="AF1102" s="89">
        <v>34.375</v>
      </c>
      <c r="AG1102" s="83">
        <v>100</v>
      </c>
      <c r="AH1102" s="92">
        <f t="shared" si="213"/>
        <v>56.24999999999999</v>
      </c>
      <c r="AI1102" s="37">
        <f t="shared" si="214"/>
        <v>32.90267617264229</v>
      </c>
      <c r="AJ1102" s="38">
        <f t="shared" si="215"/>
        <v>60.93154604688266</v>
      </c>
    </row>
    <row r="1103" spans="1:36" ht="16.5" thickBot="1" thickTop="1">
      <c r="A1103" s="6"/>
      <c r="B1103" s="116" t="s">
        <v>1138</v>
      </c>
      <c r="C1103" s="117"/>
      <c r="D1103" s="117"/>
      <c r="E1103" s="118"/>
      <c r="F1103" s="102">
        <f>AVERAGE(F2:F1102)</f>
        <v>65.3571298819255</v>
      </c>
      <c r="G1103" s="102">
        <f aca="true" t="shared" si="216" ref="G1103:AJ1103">AVERAGE(G2:G1102)</f>
        <v>73.10625178131995</v>
      </c>
      <c r="H1103" s="102">
        <f t="shared" si="216"/>
        <v>67.94017051505702</v>
      </c>
      <c r="I1103" s="102">
        <f t="shared" si="216"/>
        <v>21.08537693006358</v>
      </c>
      <c r="J1103" s="102">
        <f t="shared" si="216"/>
        <v>21.08537693006358</v>
      </c>
      <c r="K1103" s="102">
        <f t="shared" si="216"/>
        <v>49.198253081059676</v>
      </c>
      <c r="L1103" s="102">
        <f t="shared" si="216"/>
        <v>63.75082841527997</v>
      </c>
      <c r="M1103" s="102">
        <f t="shared" si="216"/>
        <v>90.19073569482289</v>
      </c>
      <c r="N1103" s="102">
        <f t="shared" si="216"/>
        <v>69.75989825153982</v>
      </c>
      <c r="O1103" s="102">
        <f t="shared" si="216"/>
        <v>84.04745811423341</v>
      </c>
      <c r="P1103" s="102">
        <f t="shared" si="216"/>
        <v>95.39027869232515</v>
      </c>
      <c r="Q1103" s="102">
        <f t="shared" si="216"/>
        <v>75.57490366401018</v>
      </c>
      <c r="R1103" s="102">
        <f t="shared" si="216"/>
        <v>98.97612106066917</v>
      </c>
      <c r="S1103" s="102">
        <f t="shared" si="216"/>
        <v>85.96903864311315</v>
      </c>
      <c r="T1103" s="102">
        <f t="shared" si="216"/>
        <v>90.0013876274096</v>
      </c>
      <c r="U1103" s="102">
        <f t="shared" si="216"/>
        <v>76.98825735741414</v>
      </c>
      <c r="V1103" s="102">
        <f t="shared" si="216"/>
        <v>92.81570626030187</v>
      </c>
      <c r="W1103" s="102" t="e">
        <f t="shared" si="216"/>
        <v>#DIV/0!</v>
      </c>
      <c r="X1103" s="102" t="e">
        <f t="shared" si="216"/>
        <v>#DIV/0!</v>
      </c>
      <c r="Y1103" s="102">
        <f t="shared" si="216"/>
        <v>86.60178374837525</v>
      </c>
      <c r="Z1103" s="102">
        <f t="shared" si="216"/>
        <v>78.98887569608364</v>
      </c>
      <c r="AA1103" s="102">
        <f t="shared" si="216"/>
        <v>63.245957100210326</v>
      </c>
      <c r="AB1103" s="102">
        <f t="shared" si="216"/>
        <v>11.175731464704702</v>
      </c>
      <c r="AC1103" s="102">
        <f t="shared" si="216"/>
        <v>50.228400691333924</v>
      </c>
      <c r="AD1103" s="102">
        <f t="shared" si="216"/>
        <v>54.64087193460481</v>
      </c>
      <c r="AE1103" s="102">
        <f t="shared" si="216"/>
        <v>54.64087193460481</v>
      </c>
      <c r="AF1103" s="102">
        <f t="shared" si="216"/>
        <v>57.987057220708444</v>
      </c>
      <c r="AG1103" s="102">
        <f t="shared" si="216"/>
        <v>96.18528610354224</v>
      </c>
      <c r="AH1103" s="102">
        <f t="shared" si="216"/>
        <v>70.71980018165308</v>
      </c>
      <c r="AI1103" s="102">
        <f t="shared" si="216"/>
        <v>55.503339587603314</v>
      </c>
      <c r="AJ1103" s="102">
        <f t="shared" si="216"/>
        <v>65.98509034053485</v>
      </c>
    </row>
    <row r="1104" ht="15.75" thickTop="1"/>
  </sheetData>
  <sheetProtection/>
  <autoFilter ref="A1:E1103"/>
  <mergeCells count="1">
    <mergeCell ref="B1103:E110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Adolfo Sanclemente Ramirez</dc:creator>
  <cp:keywords/>
  <dc:description/>
  <cp:lastModifiedBy>Gustavo Adolfo Sanclemente Ramirez</cp:lastModifiedBy>
  <dcterms:created xsi:type="dcterms:W3CDTF">2014-09-25T21:10:03Z</dcterms:created>
  <dcterms:modified xsi:type="dcterms:W3CDTF">2016-03-31T19:50:53Z</dcterms:modified>
  <cp:category/>
  <cp:version/>
  <cp:contentType/>
  <cp:contentStatus/>
</cp:coreProperties>
</file>