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derlysofiaguerrero/Desktop/"/>
    </mc:Choice>
  </mc:AlternateContent>
  <xr:revisionPtr revIDLastSave="0" documentId="8_{27F6BAC0-A7BA-B94D-B945-60BAE1E9F3F4}" xr6:coauthVersionLast="47" xr6:coauthVersionMax="47" xr10:uidLastSave="{00000000-0000-0000-0000-000000000000}"/>
  <bookViews>
    <workbookView xWindow="0" yWindow="460" windowWidth="28800" windowHeight="16780" xr2:uid="{C6E08C4B-48FD-43A1-80F3-4CBDE94D0023}"/>
  </bookViews>
  <sheets>
    <sheet name="Estrategia BUP BancoMundial" sheetId="3"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Z4" i="3" l="1"/>
  <c r="DX4" i="3"/>
  <c r="EB4" i="3" s="1"/>
  <c r="DW4" i="3"/>
  <c r="EA4" i="3" s="1"/>
  <c r="DS4" i="3"/>
  <c r="DQ4" i="3"/>
  <c r="DU4" i="3" s="1"/>
  <c r="DP4" i="3"/>
  <c r="DT4" i="3" s="1"/>
  <c r="DL4" i="3"/>
  <c r="DJ4" i="3"/>
  <c r="DN4" i="3" s="1"/>
  <c r="DI4" i="3"/>
  <c r="DM4" i="3" s="1"/>
  <c r="DE4" i="3"/>
  <c r="DC4" i="3"/>
  <c r="DG4" i="3" s="1"/>
  <c r="DB4" i="3"/>
  <c r="DF4" i="3" s="1"/>
  <c r="CX4" i="3"/>
  <c r="CV4" i="3"/>
  <c r="CZ4" i="3" s="1"/>
  <c r="CU4" i="3"/>
  <c r="CY4" i="3" s="1"/>
  <c r="CS4" i="3"/>
  <c r="CR4" i="3"/>
  <c r="CQ4" i="3"/>
  <c r="CK4" i="3"/>
  <c r="AR4" i="3"/>
  <c r="CK3" i="3"/>
  <c r="AR3" i="3"/>
  <c r="DZ2" i="3"/>
  <c r="DX2" i="3"/>
  <c r="EB2" i="3" s="1"/>
  <c r="DW2" i="3"/>
  <c r="EA2" i="3" s="1"/>
  <c r="DS2" i="3"/>
  <c r="DQ2" i="3"/>
  <c r="DU2" i="3" s="1"/>
  <c r="DP2" i="3"/>
  <c r="DT2" i="3" s="1"/>
  <c r="DL2" i="3"/>
  <c r="DJ2" i="3"/>
  <c r="DI2" i="3"/>
  <c r="DM2" i="3" s="1"/>
  <c r="DE2" i="3"/>
  <c r="DC2" i="3"/>
  <c r="DG2" i="3" s="1"/>
  <c r="DB2" i="3"/>
  <c r="DF2" i="3" s="1"/>
  <c r="CX2" i="3"/>
  <c r="CV2" i="3"/>
  <c r="CU2" i="3"/>
  <c r="CS2" i="3"/>
  <c r="CR2" i="3"/>
  <c r="CQ2" i="3"/>
  <c r="CK2" i="3"/>
  <c r="AR2" i="3"/>
  <c r="CY2" i="3" l="1"/>
  <c r="DN2" i="3"/>
  <c r="CZ2" i="3"/>
</calcChain>
</file>

<file path=xl/sharedStrings.xml><?xml version="1.0" encoding="utf-8"?>
<sst xmlns="http://schemas.openxmlformats.org/spreadsheetml/2006/main" count="194" uniqueCount="101">
  <si>
    <t>Importancia relativa del objetivo (%)</t>
  </si>
  <si>
    <t>Acción</t>
  </si>
  <si>
    <t>Importancia relativa de la acción (%)</t>
  </si>
  <si>
    <t>Relación entre acciones</t>
  </si>
  <si>
    <t>Responsable de la ejecución</t>
  </si>
  <si>
    <t>Tiempo de ejecución</t>
  </si>
  <si>
    <t>Indicador de cumplimiento</t>
  </si>
  <si>
    <t>Recursos asignados para las acciones y sus fuentes
(Millones de pesos)</t>
  </si>
  <si>
    <t>Entidad</t>
  </si>
  <si>
    <t>Dirección/Subdirección/Grupo/Unidad</t>
  </si>
  <si>
    <t>Persona de contacto</t>
  </si>
  <si>
    <t>Correo electrónico</t>
  </si>
  <si>
    <t>Fecha de inicio</t>
  </si>
  <si>
    <t>Fecha de finalización</t>
  </si>
  <si>
    <t>Tipo</t>
  </si>
  <si>
    <t>Nombre</t>
  </si>
  <si>
    <t>Fórmula de cálculo</t>
  </si>
  <si>
    <t>Forma de acumulación</t>
  </si>
  <si>
    <t>Línea base</t>
  </si>
  <si>
    <t>Meta
2020</t>
  </si>
  <si>
    <t>Meta
2021</t>
  </si>
  <si>
    <t>Meta
2022</t>
  </si>
  <si>
    <t>Meta
2023</t>
  </si>
  <si>
    <t>Meta
2024</t>
  </si>
  <si>
    <t>Meta
2025</t>
  </si>
  <si>
    <t>Meta
2026</t>
  </si>
  <si>
    <t>Meta
2027</t>
  </si>
  <si>
    <t>Meta
2028</t>
  </si>
  <si>
    <t>Meta
2029</t>
  </si>
  <si>
    <t>Meta
2030</t>
  </si>
  <si>
    <t>Meta
final</t>
  </si>
  <si>
    <t>Costo
2020</t>
  </si>
  <si>
    <t>Costo
2021</t>
  </si>
  <si>
    <t>Costo
2022</t>
  </si>
  <si>
    <t>Costo
2023</t>
  </si>
  <si>
    <t>Costo
2024</t>
  </si>
  <si>
    <t>Costo
2025</t>
  </si>
  <si>
    <t>Costo
2026</t>
  </si>
  <si>
    <t>Costo
2027</t>
  </si>
  <si>
    <t>Costo
2028</t>
  </si>
  <si>
    <t>Costo
2029</t>
  </si>
  <si>
    <t>Costo
2030</t>
  </si>
  <si>
    <t>Total</t>
  </si>
  <si>
    <t>Valor</t>
  </si>
  <si>
    <t>Año</t>
  </si>
  <si>
    <t>Recursos 1</t>
  </si>
  <si>
    <t>Fuente 1</t>
  </si>
  <si>
    <t>Recursos  2</t>
  </si>
  <si>
    <t>Fuente 2</t>
  </si>
  <si>
    <t>Producto</t>
  </si>
  <si>
    <t>Acumulado</t>
  </si>
  <si>
    <t>2020</t>
  </si>
  <si>
    <t>PGN-nación- funcionamiento</t>
  </si>
  <si>
    <t>Sí, 4.16</t>
  </si>
  <si>
    <t>Sí, 4.4</t>
  </si>
  <si>
    <t xml:space="preserve">“Dando cumplimiento a lo dispuesto en la Ley 1581 de 2012, "Por el cual se dictan disposiciones generales para la protección de datos personales" y de conformidad con lo señalado en el Decreto 1377 de 2013, con el diligenciamiento de este formulario manifiesto que he sido informado por el Departamento Nacional de Planeación en adelante el DNP de lo mencionado en el siguiente enlace https://www.dnp.gov.co/atencion-al-ciudadano/Paginas/Finalidades-Bases-de-Datos-Personales.aspx” </t>
  </si>
  <si>
    <t>Objetivo(s) de la estrategia de recuperación BUP seleccionado</t>
  </si>
  <si>
    <t>Clasificación objetivos de la estrategia de recuperación BUP</t>
  </si>
  <si>
    <t>Objetivo de la línea de acción</t>
  </si>
  <si>
    <r>
      <t>Casillas a diligenciar para el Plan de Acción de la "</t>
    </r>
    <r>
      <rPr>
        <b/>
        <i/>
        <sz val="12"/>
        <color theme="0"/>
        <rFont val="Arial Narrow"/>
        <family val="2"/>
      </rPr>
      <t>Estrategia integral insterinstitucional para gestionar la recuperación de bienes de uso público indebidamente ocupados en los espacios marino costeros" en estructuración.</t>
    </r>
  </si>
  <si>
    <t>1.1 Elaborar el diseño, reglamentación y puesta en marcha del Sistema Bioceánico Nacional (SBN).</t>
  </si>
  <si>
    <t>1.2 Diseñar un documento sobre las estrategias de financiación interinstitucionales o de cooperación para el fortalecimiento de planes, proyectos o programas coordinados por la SECCO con proyección 2030.</t>
  </si>
  <si>
    <t>Departamento Administrativo de la Presidencia de la República</t>
  </si>
  <si>
    <t xml:space="preserve">Dirección de Proyectos Especiales </t>
  </si>
  <si>
    <t>Dirección de Proyectos Especiales</t>
  </si>
  <si>
    <t>Ricardo Ariza Urango</t>
  </si>
  <si>
    <t>ricardoariza@presidencia.gov.co</t>
  </si>
  <si>
    <t>Porcentaje de avance en la elaboración del diseño, reglamentación y puesta en marcha del Sistema Bioceánico Nacional (SBN), que incluya la actualización del Decreto 347 de 2000</t>
  </si>
  <si>
    <t>Porcentaje de avance en el diseño de un documento sobre las estrategias de financiación interinstitucionales o de cooperación para el desarrollo de planes, proyectos y/o programas coordinados por la SECCO con proyección 2030</t>
  </si>
  <si>
    <t>Sumatoria del porcentaje de avance en la elaboración del diseño, reglamentación y puesta en marcha del Sistema Bioceánico Nacional (SBN), que incluya la actualización del Decreto 347 de 2000:
Hito 1 (2020): Documento con diagnóstico institucional=10%.
Hito 1 (2020): Propuesta de documento de organización y funcionamiento del SBN =25%.
Hito 2 (2020): Redacción de propuesta del documento modificatorio del Decreto 347 del 2000=25%.
Hito 3 (2021): Documento de organización y funcionamiento del SBN aprobado=25%. 
Hito 4 (2021): Presentación de manera formal a la Presidencia de la Comisión Colombiana del Océano La norma creando el SNB pra el tramite=15%.</t>
  </si>
  <si>
    <t>Sumatoria del porcentaje de avance en el diseño de un documento sobre las estrategias de financiación interinstitucionales o de cooperación para el desarrollo de planes, proyectos y/o programas coordinados por la SECCO con proyección 2030:
Hito 1 (2020): Exploración de posibles aliados=15%
Hito 2 (2020): Redacción de la primera versión del documento=15%
Hito 3 (2021): Consolidación de la versión final del documento=20%
Hito 4 (2021): Dar inicio a la implementación del documento sobre las estrategias de financiación interinstitucionales o de cooperación para el desarrollo de planes, proyectos y/o programas coordinados por la SECCO=20%
Hito 5 (2021-2030): Informes anuales de seguimiento a la estrategia de financiación interinstitucionales o de cooperación para el desarrollo de planes, proyectos y/o programas coordinados por la SECCO con recomendaciones de fortalecimiento=30% 
Nota: el 4% de línea de base corresponde al documento Estrategias de Cooperación de la Comisión Colombiana del Océano que será usado como insumo en la exploración de posibles aliados (hito 1)</t>
  </si>
  <si>
    <t>1.3 Consolidar el espacio de las sesiones de la CCO como un escenario de asesoría, consulta, planificación y coordinación interinstitucional sobre temas estratégicos.</t>
  </si>
  <si>
    <r>
      <rPr>
        <b/>
        <u/>
        <sz val="10"/>
        <rFont val="Arial Narrow"/>
        <family val="2"/>
      </rPr>
      <t xml:space="preserve">Ejemplo tomado del PAS 3990/20 </t>
    </r>
    <r>
      <rPr>
        <sz val="10"/>
        <rFont val="Arial Narrow"/>
        <family val="2"/>
      </rPr>
      <t xml:space="preserve">-
 Objetivo 1 del Conpes 3990: Ejercer la gobernanza bioceánica para gestionar de manera integral el potencial oceánico del país.
 </t>
    </r>
  </si>
  <si>
    <t>Gestión</t>
  </si>
  <si>
    <t>Porcentaje de avance en la consolidacion de las sesiones  de la CCO como un escenario de asesoría, consulta, planificación y coordinación</t>
  </si>
  <si>
    <t>Sumatoria del porcentaje de avance de la promoción para la consolidación de las sesiones de la CCO como un escenario de asesoría, consulta, planificación y coordinación:
Hito 1 (2020- 2030): Documento trimestral de seguimiento y evaluación de los avances en temas marino costeros que reporten los miembros de la CCO=20%
Hito 2 (2020-2030): Informe trimestral que consolide las recomendaciones de las herramientas con las que cuenta la Secretaría Ejecutiva de la Comisión Colombiana del Océano que van desde los Comités Técnicos, Mesas y Grupos de trabajo hasta asesorías, dirigido a la Presidencia de la Comisión Colombiana del Océano=30%
Hito 3 (2020-2030): Documento anual de seguimiento a los compromisos adquiridos por cada miembro de la CCO=20% 
Hito 4 (2020, 2022, 2026, 2030): Establecer el plan de trabajo de las Sesiones de la Comisión Colombiana del Océano, acuerdo los lineamientos de los planes nacionales de desarrollo=30% 
Nota: el 7,5% de línea de base corresponde al plan de trabajo de las sesiones de la CCO para 2020 de acuerdo a los lineamientos de gobierno (hito 4)</t>
  </si>
  <si>
    <t>7.5%</t>
  </si>
  <si>
    <t>1.1</t>
  </si>
  <si>
    <t>1.2</t>
  </si>
  <si>
    <t>1.3</t>
  </si>
  <si>
    <t>Línea de acción específica para la estrategia de recuperación de BUP</t>
  </si>
  <si>
    <t>Estado actual de ejecución</t>
  </si>
  <si>
    <t>Línea de acción del PAS CONPES 3990/20 que se alínea con los objetivos de la estrategia BUP</t>
  </si>
  <si>
    <t xml:space="preserve">Elaboracion de Lineamientos para la articulacion del componente de GRD desarrollado en POMCAS y POMIUAC para el O.T. </t>
  </si>
  <si>
    <t>X</t>
  </si>
  <si>
    <t>Por ejecutar</t>
  </si>
  <si>
    <t>BANCO MUNDIAL</t>
  </si>
  <si>
    <t>Marcela Portocarrero-Aya</t>
  </si>
  <si>
    <t>mportocarreroaya@worldbank.org</t>
  </si>
  <si>
    <t>2023</t>
  </si>
  <si>
    <t xml:space="preserve">
En ejecución
</t>
  </si>
  <si>
    <t>Apoyo técnico- Coorperación Internacional</t>
  </si>
  <si>
    <t>OE1: Aumento de la capacidad de gobierno en los bienes de uso público en terrenos de bajamar y ciénagas.
OE2. Sostenibilidad y conservación ambiental.
OE3. Garantía del mínimo vital de los pobladores asentados en construcciones palafíticas.
OE4. Garantía de los derechos humanos y fundamentales de la población en palafitos.</t>
  </si>
  <si>
    <r>
      <rPr>
        <b/>
        <sz val="12"/>
        <color theme="1"/>
        <rFont val="Arial Narrow"/>
        <family val="2"/>
      </rPr>
      <t>Diseñar mecanismos y herramientas de manejo de la erosión costera</t>
    </r>
    <r>
      <rPr>
        <sz val="10"/>
        <color theme="1"/>
        <rFont val="Arial Narrow"/>
        <family val="2"/>
      </rPr>
      <t xml:space="preserve">
</t>
    </r>
    <r>
      <rPr>
        <sz val="10"/>
        <color rgb="FFFF0000"/>
        <rFont val="Arial Narrow"/>
        <family val="2"/>
      </rPr>
      <t xml:space="preserve">
</t>
    </r>
  </si>
  <si>
    <t>Identificar mecanismos y herramientas de manejo de la erosión costera, con el fin de diseñar recomendaciones para tomadores de decisiones.</t>
  </si>
  <si>
    <t xml:space="preserve">SI
Apoyo técnico derivado del Proyecto de Fortalecimiento de la Gobernanza Marino Costera en Colombia del Fondo Multidonante ProBLUE administrado por el Banco Mundial </t>
  </si>
  <si>
    <t>NO</t>
  </si>
  <si>
    <r>
      <rPr>
        <sz val="10"/>
        <rFont val="Arial Narrow"/>
        <family val="2"/>
      </rPr>
      <t>OE1: Aumento de la capacidad de gobierno en los bienes de uso público en terrenos de bajamar y ciénagas.
OE2. Sostenibilidad y conservación ambiental.
OE3. Garantía del mínimo vital de los pobladores asentados en construcciones palafíticas.
OE4. Garantía de los derechos humanos y fundamentales de la población en palafito</t>
    </r>
    <r>
      <rPr>
        <sz val="10"/>
        <color rgb="FFFF0000"/>
        <rFont val="Arial Narrow"/>
        <family val="2"/>
      </rPr>
      <t xml:space="preserve">s
</t>
    </r>
    <r>
      <rPr>
        <sz val="10"/>
        <color theme="1"/>
        <rFont val="Arial Narrow"/>
        <family val="2"/>
      </rPr>
      <t xml:space="preserve">
</t>
    </r>
  </si>
  <si>
    <t>Porcentaje de avance en la elaboración, retroalimentación preliminar y distribución de la guia para tomadores de decisiones, de la hoja de ruta de implementación del marco de política pública, del documento sobre la problemática de la erosión costera, y de las recomendaciones al Proyecto de Ley 153 de 2022 en relación al manejo de la erosión costera.</t>
  </si>
  <si>
    <t>Practica global del medio ambiente, recursos naturales y económia azul</t>
  </si>
  <si>
    <t xml:space="preserve">Sumatoria del porcentaje de avance en la elaboración, retroalimentación preliminar y distribución de la guia para tomadores de decisiones, de la hoja de ruta de implementación del marco de política pública, del documento sobre la problemática de la erosión costera, y de las recomendaciones al Proyecto de Ley 153 de 2022 en relación al manejo de la erosión costera:
Hito 1. (Documento) Guía para tomadores de decisiones, contentiva de herramientas de manejo de la erosión costera (Banco Mundial, Junio 2024)= 20% 
Hito 2. (Reunión) Retroalimentación preliminar de los avances de la guia para tomadores de decisiones, contentiva de herramientas de manejo de la erosión costera a las entidades que hacen parte de la estrategia integral interinstitucional de Bienes de Uso Público marino-costeros. (Banco Mundial, Diciembre 2023) = 10%
Hito 3. (Documento)Distribución de la guía para tomadores de decisiones, contentiva de herramientas de manejo de la erosión costera, previa entrega de la guia (Banco Mundial, Junio 2024) por parte de la Procuraduria General de la Nación a los municipios costeros. = 10%
Hito 4. (Documento) Hoja de ruta de implementación del marco de política pública en materia herramientas de manejo de la erosión costera. (Banco Mundial, Noviembre-Diciembre 2023)= 20%
Hito 5. (Documento) Documento sobre la problematica de la erosión costera en Colombia a publicar en la pagina web del Banco Mundial.(Banco Mundial, Junio 2024)=  20%
Hito 6. (Documento) Documento de recomendaciones sobre el Proyecto de Ley 153-2022 en relación al manejo de la erosión costera (Banco Mundial, Noviembre-Diciembre 2023)=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</si>
</sst>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 #,##0;\-&quot;$&quot;\ #,##0"/>
    <numFmt numFmtId="165" formatCode="_-&quot;$&quot;\ * #,##0.00_-;\-&quot;$&quot;\ * #,##0.00_-;_-&quot;$&quot;\ * &quot;-&quot;??_-;_-@_-"/>
    <numFmt numFmtId="166" formatCode="0.0%"/>
    <numFmt numFmtId="167" formatCode="_ * #,##0.00_ ;_ * \-#,##0.00_ ;_ * &quot;-&quot;??_ ;_ @_ "/>
    <numFmt numFmtId="168" formatCode="[$$-240A]\ #,##0"/>
    <numFmt numFmtId="169" formatCode="_ * #,##0_ ;_ * \-#,##0_ ;_ * &quot;-&quot;??_ ;_ @_ "/>
    <numFmt numFmtId="170" formatCode="#.##000"/>
    <numFmt numFmtId="171" formatCode="#,##0,,"/>
  </numFmts>
  <fonts count="15">
    <font>
      <sz val="11"/>
      <color theme="1"/>
      <name val="Calibri"/>
      <family val="2"/>
      <scheme val="minor"/>
    </font>
    <font>
      <sz val="11"/>
      <color theme="1"/>
      <name val="Calibri"/>
      <family val="2"/>
      <scheme val="minor"/>
    </font>
    <font>
      <sz val="12"/>
      <name val="Arial Narrow"/>
      <family val="2"/>
    </font>
    <font>
      <b/>
      <sz val="11"/>
      <name val="Arial Narrow"/>
      <family val="2"/>
    </font>
    <font>
      <b/>
      <sz val="12"/>
      <color theme="0"/>
      <name val="Arial Narrow"/>
      <family val="2"/>
    </font>
    <font>
      <b/>
      <sz val="10"/>
      <name val="Arial Narrow"/>
      <family val="2"/>
    </font>
    <font>
      <sz val="10"/>
      <name val="Arial Narrow"/>
      <family val="2"/>
    </font>
    <font>
      <sz val="10"/>
      <name val="Arial"/>
      <family val="2"/>
    </font>
    <font>
      <sz val="1"/>
      <color indexed="8"/>
      <name val="Courier"/>
      <family val="3"/>
    </font>
    <font>
      <b/>
      <u/>
      <sz val="10"/>
      <name val="Arial Narrow"/>
      <family val="2"/>
    </font>
    <font>
      <b/>
      <i/>
      <sz val="12"/>
      <color theme="0"/>
      <name val="Arial Narrow"/>
      <family val="2"/>
    </font>
    <font>
      <u/>
      <sz val="11"/>
      <color theme="10"/>
      <name val="Calibri"/>
      <family val="2"/>
      <scheme val="minor"/>
    </font>
    <font>
      <sz val="10"/>
      <color theme="1"/>
      <name val="Arial Narrow"/>
      <family val="2"/>
    </font>
    <font>
      <sz val="10"/>
      <color rgb="FFFF0000"/>
      <name val="Arial Narrow"/>
      <family val="2"/>
    </font>
    <font>
      <b/>
      <sz val="12"/>
      <color theme="1"/>
      <name val="Arial Narrow"/>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499984740745262"/>
        <bgColor indexed="64"/>
      </patternFill>
    </fill>
    <fill>
      <patternFill patternType="solid">
        <fgColor rgb="FF92D050"/>
        <bgColor indexed="64"/>
      </patternFill>
    </fill>
  </fills>
  <borders count="26">
    <border>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2">
    <xf numFmtId="0" fontId="0" fillId="0" borderId="0"/>
    <xf numFmtId="165" fontId="1" fillId="0" borderId="0" applyFont="0" applyFill="0" applyBorder="0" applyAlignment="0" applyProtection="0"/>
    <xf numFmtId="9" fontId="1" fillId="0" borderId="0" applyFont="0" applyFill="0" applyBorder="0" applyAlignment="0" applyProtection="0"/>
    <xf numFmtId="170" fontId="8" fillId="0" borderId="0">
      <protection locked="0"/>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7"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cellStyleXfs>
  <cellXfs count="208">
    <xf numFmtId="0" fontId="0" fillId="0" borderId="0" xfId="0"/>
    <xf numFmtId="0" fontId="2" fillId="2" borderId="0" xfId="0" applyFont="1" applyFill="1" applyAlignment="1">
      <alignment vertical="center"/>
    </xf>
    <xf numFmtId="9" fontId="2" fillId="2" borderId="0" xfId="0" applyNumberFormat="1" applyFont="1" applyFill="1" applyAlignment="1">
      <alignment vertical="center"/>
    </xf>
    <xf numFmtId="3" fontId="2" fillId="2" borderId="0" xfId="0" applyNumberFormat="1" applyFont="1" applyFill="1" applyAlignment="1">
      <alignment vertical="center"/>
    </xf>
    <xf numFmtId="0" fontId="2" fillId="0" borderId="0" xfId="0" applyFont="1" applyAlignment="1">
      <alignment vertical="center"/>
    </xf>
    <xf numFmtId="0" fontId="5" fillId="3" borderId="7" xfId="0" applyFont="1" applyFill="1" applyBorder="1" applyAlignment="1">
      <alignment horizontal="centerContinuous" vertical="center"/>
    </xf>
    <xf numFmtId="0" fontId="5" fillId="3" borderId="6" xfId="0" applyFont="1" applyFill="1" applyBorder="1" applyAlignment="1" applyProtection="1">
      <alignment horizontal="centerContinuous" vertical="center"/>
      <protection locked="0"/>
    </xf>
    <xf numFmtId="0" fontId="5" fillId="3" borderId="4" xfId="0" applyFont="1" applyFill="1" applyBorder="1" applyAlignment="1" applyProtection="1">
      <alignment horizontal="centerContinuous" vertical="center"/>
      <protection locked="0"/>
    </xf>
    <xf numFmtId="0" fontId="5" fillId="3" borderId="5" xfId="0" applyFont="1" applyFill="1" applyBorder="1" applyAlignment="1" applyProtection="1">
      <alignment horizontal="centerContinuous" vertical="center"/>
      <protection locked="0"/>
    </xf>
    <xf numFmtId="0" fontId="6" fillId="0" borderId="7" xfId="0" applyFont="1" applyBorder="1" applyAlignment="1" applyProtection="1">
      <alignment vertical="center" wrapText="1"/>
      <protection locked="0"/>
    </xf>
    <xf numFmtId="14" fontId="6" fillId="0" borderId="7" xfId="0" applyNumberFormat="1" applyFont="1" applyBorder="1" applyAlignment="1" applyProtection="1">
      <alignment vertical="center" wrapText="1"/>
      <protection locked="0"/>
    </xf>
    <xf numFmtId="9" fontId="6" fillId="0" borderId="7" xfId="2" applyFont="1" applyFill="1" applyBorder="1" applyAlignment="1" applyProtection="1">
      <alignment horizontal="center" vertical="center" wrapText="1"/>
      <protection locked="0"/>
    </xf>
    <xf numFmtId="168" fontId="6" fillId="0" borderId="7" xfId="0" applyNumberFormat="1" applyFont="1" applyBorder="1" applyAlignment="1" applyProtection="1">
      <alignment horizontal="right" vertical="center"/>
      <protection locked="0"/>
    </xf>
    <xf numFmtId="2" fontId="6" fillId="0" borderId="7" xfId="3" applyNumberFormat="1" applyFont="1" applyBorder="1" applyAlignment="1">
      <alignment horizontal="center" vertical="center" wrapText="1"/>
      <protection locked="0"/>
    </xf>
    <xf numFmtId="165" fontId="6" fillId="0" borderId="7" xfId="1" applyFont="1" applyBorder="1" applyAlignment="1" applyProtection="1">
      <alignment vertical="center" wrapText="1"/>
      <protection locked="0"/>
    </xf>
    <xf numFmtId="166" fontId="6" fillId="0" borderId="7" xfId="2" applyNumberFormat="1" applyFont="1" applyFill="1" applyBorder="1" applyAlignment="1" applyProtection="1">
      <alignment horizontal="center" vertical="center" wrapText="1"/>
      <protection locked="0"/>
    </xf>
    <xf numFmtId="10" fontId="6" fillId="2" borderId="7" xfId="2" applyNumberFormat="1" applyFont="1" applyFill="1" applyBorder="1" applyAlignment="1" applyProtection="1">
      <alignment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vertical="center" wrapText="1"/>
      <protection locked="0"/>
    </xf>
    <xf numFmtId="1" fontId="6" fillId="0" borderId="7" xfId="3" applyNumberFormat="1" applyFont="1" applyBorder="1" applyAlignment="1">
      <alignment horizontal="center" vertical="center" wrapText="1"/>
      <protection locked="0"/>
    </xf>
    <xf numFmtId="9" fontId="2" fillId="0" borderId="0" xfId="0" applyNumberFormat="1" applyFont="1" applyAlignment="1">
      <alignment vertical="center"/>
    </xf>
    <xf numFmtId="3" fontId="2" fillId="0" borderId="0" xfId="0" applyNumberFormat="1" applyFont="1" applyAlignment="1">
      <alignment vertical="center"/>
    </xf>
    <xf numFmtId="0" fontId="2" fillId="0" borderId="0" xfId="0" applyFont="1" applyAlignment="1">
      <alignment vertical="center" wrapText="1"/>
    </xf>
    <xf numFmtId="9" fontId="2" fillId="0" borderId="0" xfId="0" applyNumberFormat="1" applyFont="1" applyAlignment="1">
      <alignment vertical="center" wrapText="1"/>
    </xf>
    <xf numFmtId="3" fontId="2" fillId="0" borderId="0" xfId="0" applyNumberFormat="1" applyFont="1" applyAlignment="1">
      <alignment vertical="center" wrapText="1"/>
    </xf>
    <xf numFmtId="0" fontId="6" fillId="0" borderId="9" xfId="8" applyNumberFormat="1" applyFont="1" applyFill="1" applyBorder="1" applyAlignment="1" applyProtection="1">
      <alignment vertical="center" wrapText="1"/>
      <protection locked="0"/>
    </xf>
    <xf numFmtId="2" fontId="6" fillId="0" borderId="7" xfId="8" applyNumberFormat="1" applyFont="1" applyFill="1" applyBorder="1" applyAlignment="1" applyProtection="1">
      <alignment horizontal="center" vertical="center" wrapText="1"/>
      <protection locked="0"/>
    </xf>
    <xf numFmtId="49" fontId="6" fillId="0" borderId="7" xfId="8" applyNumberFormat="1" applyFont="1" applyFill="1" applyBorder="1" applyAlignment="1" applyProtection="1">
      <alignment horizontal="center" vertical="center" wrapText="1"/>
      <protection locked="0"/>
    </xf>
    <xf numFmtId="0" fontId="6" fillId="0" borderId="7" xfId="8" applyNumberFormat="1" applyFont="1" applyFill="1" applyBorder="1" applyAlignment="1" applyProtection="1">
      <alignment horizontal="center" vertical="center" wrapText="1"/>
      <protection locked="0"/>
    </xf>
    <xf numFmtId="164" fontId="6" fillId="0" borderId="6" xfId="8" applyNumberFormat="1" applyFont="1" applyBorder="1" applyAlignment="1" applyProtection="1">
      <alignment vertical="center" wrapText="1"/>
      <protection locked="0"/>
    </xf>
    <xf numFmtId="169" fontId="5" fillId="0" borderId="9" xfId="8" applyNumberFormat="1" applyFont="1" applyFill="1" applyBorder="1" applyAlignment="1" applyProtection="1">
      <alignment vertical="center" wrapText="1"/>
      <protection locked="0"/>
    </xf>
    <xf numFmtId="164" fontId="6" fillId="0" borderId="7" xfId="8" applyNumberFormat="1" applyFont="1" applyFill="1" applyBorder="1" applyAlignment="1" applyProtection="1">
      <alignment horizontal="center" vertical="center" wrapText="1"/>
      <protection locked="0"/>
    </xf>
    <xf numFmtId="10" fontId="6" fillId="2" borderId="18" xfId="2" applyNumberFormat="1" applyFont="1" applyFill="1" applyBorder="1" applyAlignment="1" applyProtection="1">
      <alignment vertical="center" wrapText="1"/>
      <protection locked="0"/>
    </xf>
    <xf numFmtId="0" fontId="6" fillId="0" borderId="18" xfId="0" applyFont="1" applyBorder="1" applyAlignment="1" applyProtection="1">
      <alignment vertical="center" wrapText="1"/>
      <protection locked="0"/>
    </xf>
    <xf numFmtId="15" fontId="6" fillId="0" borderId="18" xfId="0" applyNumberFormat="1" applyFont="1" applyBorder="1" applyAlignment="1" applyProtection="1">
      <alignment vertical="center" wrapText="1"/>
      <protection locked="0"/>
    </xf>
    <xf numFmtId="2" fontId="6" fillId="0" borderId="18" xfId="8" applyNumberFormat="1" applyFont="1" applyFill="1" applyBorder="1" applyAlignment="1" applyProtection="1">
      <alignment horizontal="center" vertical="center" wrapText="1"/>
      <protection locked="0"/>
    </xf>
    <xf numFmtId="49" fontId="6" fillId="0" borderId="18" xfId="8" applyNumberFormat="1" applyFont="1" applyFill="1" applyBorder="1" applyAlignment="1" applyProtection="1">
      <alignment horizontal="center" vertical="center" wrapText="1"/>
      <protection locked="0"/>
    </xf>
    <xf numFmtId="0" fontId="6" fillId="0" borderId="18" xfId="8" applyNumberFormat="1" applyFont="1" applyFill="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vertical="center" wrapText="1"/>
      <protection locked="0"/>
    </xf>
    <xf numFmtId="165" fontId="6" fillId="0" borderId="18" xfId="1" applyFont="1" applyBorder="1" applyAlignment="1" applyProtection="1">
      <alignment vertical="center" wrapText="1"/>
      <protection locked="0"/>
    </xf>
    <xf numFmtId="168" fontId="6" fillId="0" borderId="18" xfId="0" applyNumberFormat="1" applyFont="1" applyBorder="1" applyAlignment="1" applyProtection="1">
      <alignment horizontal="right" vertical="center"/>
      <protection locked="0"/>
    </xf>
    <xf numFmtId="1" fontId="6" fillId="0" borderId="18" xfId="3" applyNumberFormat="1" applyFont="1" applyBorder="1" applyAlignment="1">
      <alignment horizontal="center" vertical="center" wrapText="1"/>
      <protection locked="0"/>
    </xf>
    <xf numFmtId="1" fontId="6" fillId="0" borderId="18" xfId="9" applyNumberFormat="1" applyFont="1" applyBorder="1" applyAlignment="1" applyProtection="1">
      <alignment horizontal="center" vertical="center" wrapText="1"/>
      <protection locked="0"/>
    </xf>
    <xf numFmtId="2" fontId="6" fillId="0" borderId="18" xfId="9" applyNumberFormat="1" applyFont="1" applyBorder="1" applyAlignment="1" applyProtection="1">
      <alignment horizontal="center" vertical="center" wrapText="1"/>
      <protection locked="0"/>
    </xf>
    <xf numFmtId="171" fontId="6" fillId="0" borderId="18" xfId="9" applyNumberFormat="1" applyFont="1" applyBorder="1" applyAlignment="1" applyProtection="1">
      <alignment vertical="center" wrapText="1"/>
      <protection locked="0"/>
    </xf>
    <xf numFmtId="164" fontId="6" fillId="0" borderId="18" xfId="8" applyNumberFormat="1" applyFont="1" applyBorder="1" applyAlignment="1" applyProtection="1">
      <alignment vertical="center" wrapText="1"/>
      <protection locked="0"/>
    </xf>
    <xf numFmtId="2" fontId="6" fillId="0" borderId="0" xfId="8" applyNumberFormat="1" applyFont="1" applyFill="1" applyBorder="1" applyAlignment="1" applyProtection="1">
      <alignment horizontal="center" vertical="center" wrapText="1"/>
      <protection locked="0"/>
    </xf>
    <xf numFmtId="9" fontId="6" fillId="0" borderId="0" xfId="2" applyFont="1" applyFill="1" applyBorder="1" applyAlignment="1" applyProtection="1">
      <alignment horizontal="center" vertical="center" wrapText="1"/>
      <protection locked="0"/>
    </xf>
    <xf numFmtId="164" fontId="6" fillId="0" borderId="0" xfId="8" applyNumberFormat="1" applyFont="1" applyFill="1" applyBorder="1" applyAlignment="1" applyProtection="1">
      <alignment horizontal="center" vertical="center" wrapText="1"/>
      <protection locked="0"/>
    </xf>
    <xf numFmtId="9" fontId="6" fillId="0" borderId="18" xfId="2" applyFont="1" applyFill="1" applyBorder="1" applyAlignment="1" applyProtection="1">
      <alignment horizontal="center" vertical="center" wrapText="1"/>
      <protection locked="0"/>
    </xf>
    <xf numFmtId="166" fontId="6" fillId="0" borderId="18" xfId="2" applyNumberFormat="1" applyFont="1" applyFill="1" applyBorder="1" applyAlignment="1" applyProtection="1">
      <alignment horizontal="center" vertical="center" wrapText="1"/>
      <protection locked="0"/>
    </xf>
    <xf numFmtId="0" fontId="2" fillId="2" borderId="18" xfId="0" applyFont="1" applyFill="1" applyBorder="1" applyAlignment="1">
      <alignment vertical="center"/>
    </xf>
    <xf numFmtId="0" fontId="6" fillId="4" borderId="18" xfId="0" applyFont="1" applyFill="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169" fontId="5" fillId="0" borderId="18" xfId="8" applyNumberFormat="1" applyFont="1" applyFill="1" applyBorder="1" applyAlignment="1" applyProtection="1">
      <alignment vertical="center" wrapText="1"/>
      <protection locked="0"/>
    </xf>
    <xf numFmtId="164" fontId="6" fillId="0" borderId="18" xfId="8" applyNumberFormat="1" applyFont="1" applyFill="1" applyBorder="1" applyAlignment="1" applyProtection="1">
      <alignment horizontal="center" vertical="center" wrapText="1"/>
      <protection locked="0"/>
    </xf>
    <xf numFmtId="0" fontId="2" fillId="0" borderId="18" xfId="0" applyFont="1" applyBorder="1" applyAlignment="1">
      <alignment vertical="center"/>
    </xf>
    <xf numFmtId="0" fontId="6" fillId="4" borderId="0" xfId="0" applyFont="1" applyFill="1" applyAlignment="1" applyProtection="1">
      <alignment horizontal="center" vertical="center" wrapText="1"/>
      <protection locked="0"/>
    </xf>
    <xf numFmtId="10" fontId="6" fillId="2" borderId="10" xfId="2" applyNumberFormat="1"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1" fontId="6" fillId="0" borderId="10"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vertical="center" wrapText="1"/>
      <protection locked="0"/>
    </xf>
    <xf numFmtId="165" fontId="6" fillId="0" borderId="10" xfId="1" applyFont="1" applyBorder="1" applyAlignment="1" applyProtection="1">
      <alignment vertical="center" wrapText="1"/>
      <protection locked="0"/>
    </xf>
    <xf numFmtId="1" fontId="6" fillId="0" borderId="10" xfId="3" applyNumberFormat="1" applyFont="1" applyBorder="1" applyAlignment="1">
      <alignment horizontal="center" vertical="center" wrapText="1"/>
      <protection locked="0"/>
    </xf>
    <xf numFmtId="1" fontId="6" fillId="0" borderId="10" xfId="9" applyNumberFormat="1" applyFont="1" applyBorder="1" applyAlignment="1" applyProtection="1">
      <alignment horizontal="center" vertical="center" wrapText="1"/>
      <protection locked="0"/>
    </xf>
    <xf numFmtId="2" fontId="6" fillId="0" borderId="10" xfId="9" applyNumberFormat="1" applyFont="1" applyBorder="1" applyAlignment="1" applyProtection="1">
      <alignment horizontal="center" vertical="center" wrapText="1"/>
      <protection locked="0"/>
    </xf>
    <xf numFmtId="171" fontId="6" fillId="0" borderId="10" xfId="9" applyNumberFormat="1" applyFont="1" applyBorder="1" applyAlignment="1" applyProtection="1">
      <alignment vertical="center" wrapText="1"/>
      <protection locked="0"/>
    </xf>
    <xf numFmtId="0" fontId="3" fillId="3" borderId="12" xfId="0" applyFont="1" applyFill="1" applyBorder="1" applyAlignment="1">
      <alignment horizontal="centerContinuous" vertical="center"/>
    </xf>
    <xf numFmtId="3" fontId="3" fillId="3" borderId="12" xfId="0" applyNumberFormat="1" applyFont="1" applyFill="1" applyBorder="1" applyAlignment="1">
      <alignment horizontal="centerContinuous" vertical="center"/>
    </xf>
    <xf numFmtId="0" fontId="3" fillId="3" borderId="12" xfId="0" applyFont="1" applyFill="1" applyBorder="1" applyAlignment="1">
      <alignment horizontal="centerContinuous" vertical="top" wrapText="1"/>
    </xf>
    <xf numFmtId="0" fontId="3" fillId="3" borderId="16" xfId="0" applyFont="1" applyFill="1" applyBorder="1" applyAlignment="1">
      <alignment horizontal="centerContinuous" vertical="justify"/>
    </xf>
    <xf numFmtId="0" fontId="3" fillId="3" borderId="22" xfId="0" applyFont="1" applyFill="1" applyBorder="1" applyAlignment="1">
      <alignment horizontal="centerContinuous" vertical="justify"/>
    </xf>
    <xf numFmtId="0" fontId="6" fillId="5" borderId="4" xfId="0" applyFont="1" applyFill="1" applyBorder="1" applyAlignment="1" applyProtection="1">
      <alignment vertical="center" wrapText="1"/>
      <protection locked="0"/>
    </xf>
    <xf numFmtId="14" fontId="6" fillId="5" borderId="4" xfId="0" applyNumberFormat="1" applyFont="1" applyFill="1" applyBorder="1" applyAlignment="1" applyProtection="1">
      <alignment vertical="center" wrapText="1"/>
      <protection locked="0"/>
    </xf>
    <xf numFmtId="15" fontId="6" fillId="5" borderId="4" xfId="0" applyNumberFormat="1" applyFont="1" applyFill="1" applyBorder="1" applyAlignment="1" applyProtection="1">
      <alignment vertical="center" wrapText="1"/>
      <protection locked="0"/>
    </xf>
    <xf numFmtId="2" fontId="6" fillId="5" borderId="4" xfId="8" applyNumberFormat="1" applyFont="1" applyFill="1" applyBorder="1" applyAlignment="1" applyProtection="1">
      <alignment horizontal="center" vertical="center" wrapText="1"/>
      <protection locked="0"/>
    </xf>
    <xf numFmtId="49" fontId="6" fillId="5" borderId="4" xfId="8" applyNumberFormat="1" applyFont="1" applyFill="1" applyBorder="1" applyAlignment="1" applyProtection="1">
      <alignment horizontal="center" vertical="center" wrapText="1"/>
      <protection locked="0"/>
    </xf>
    <xf numFmtId="0" fontId="6" fillId="5" borderId="4" xfId="8" applyNumberFormat="1" applyFont="1" applyFill="1" applyBorder="1" applyAlignment="1" applyProtection="1">
      <alignment horizontal="center" vertical="center" wrapText="1"/>
      <protection locked="0"/>
    </xf>
    <xf numFmtId="1" fontId="6" fillId="5" borderId="4" xfId="1" applyNumberFormat="1" applyFont="1" applyFill="1" applyBorder="1" applyAlignment="1" applyProtection="1">
      <alignment horizontal="center" vertical="center" wrapText="1"/>
      <protection locked="0"/>
    </xf>
    <xf numFmtId="1" fontId="6" fillId="5" borderId="4" xfId="1" applyNumberFormat="1" applyFont="1" applyFill="1" applyBorder="1" applyAlignment="1" applyProtection="1">
      <alignment vertical="center" wrapText="1"/>
      <protection locked="0"/>
    </xf>
    <xf numFmtId="165" fontId="6" fillId="5" borderId="4" xfId="1" applyFont="1" applyFill="1" applyBorder="1" applyAlignment="1" applyProtection="1">
      <alignment vertical="center" wrapText="1"/>
      <protection locked="0"/>
    </xf>
    <xf numFmtId="168" fontId="6" fillId="5" borderId="4" xfId="0" applyNumberFormat="1" applyFont="1" applyFill="1" applyBorder="1" applyAlignment="1" applyProtection="1">
      <alignment horizontal="right" vertical="center"/>
      <protection locked="0"/>
    </xf>
    <xf numFmtId="1" fontId="6" fillId="5" borderId="4" xfId="3" applyNumberFormat="1" applyFont="1" applyFill="1" applyBorder="1" applyAlignment="1">
      <alignment horizontal="center" vertical="center" wrapText="1"/>
      <protection locked="0"/>
    </xf>
    <xf numFmtId="1" fontId="6" fillId="5" borderId="4" xfId="9" applyNumberFormat="1" applyFont="1" applyFill="1" applyBorder="1" applyAlignment="1" applyProtection="1">
      <alignment horizontal="center" vertical="center" wrapText="1"/>
      <protection locked="0"/>
    </xf>
    <xf numFmtId="2" fontId="6" fillId="5" borderId="4" xfId="9" applyNumberFormat="1" applyFont="1" applyFill="1" applyBorder="1" applyAlignment="1" applyProtection="1">
      <alignment horizontal="center" vertical="center" wrapText="1"/>
      <protection locked="0"/>
    </xf>
    <xf numFmtId="171" fontId="6" fillId="5" borderId="4" xfId="9" applyNumberFormat="1" applyFont="1" applyFill="1" applyBorder="1" applyAlignment="1" applyProtection="1">
      <alignment vertical="center" wrapText="1"/>
      <protection locked="0"/>
    </xf>
    <xf numFmtId="164" fontId="6" fillId="5" borderId="4" xfId="8" applyNumberFormat="1" applyFont="1" applyFill="1" applyBorder="1" applyAlignment="1" applyProtection="1">
      <alignment vertical="center" wrapText="1"/>
      <protection locked="0"/>
    </xf>
    <xf numFmtId="169" fontId="5" fillId="5" borderId="4" xfId="8" applyNumberFormat="1" applyFont="1" applyFill="1" applyBorder="1" applyAlignment="1" applyProtection="1">
      <alignment vertical="center" wrapText="1"/>
      <protection locked="0"/>
    </xf>
    <xf numFmtId="0" fontId="11" fillId="0" borderId="7" xfId="11" applyFill="1" applyBorder="1" applyAlignment="1" applyProtection="1">
      <alignment vertical="center" wrapText="1"/>
      <protection locked="0"/>
    </xf>
    <xf numFmtId="2" fontId="6" fillId="0" borderId="10" xfId="3" applyNumberFormat="1" applyFont="1" applyBorder="1" applyAlignment="1">
      <alignment horizontal="center" vertical="center" wrapText="1"/>
      <protection locked="0"/>
    </xf>
    <xf numFmtId="166" fontId="6" fillId="0" borderId="0" xfId="2" applyNumberFormat="1" applyFont="1" applyFill="1" applyBorder="1" applyAlignment="1" applyProtection="1">
      <alignment horizontal="center" vertical="center" wrapText="1"/>
      <protection locked="0"/>
    </xf>
    <xf numFmtId="0" fontId="6" fillId="0" borderId="4" xfId="8" applyNumberFormat="1" applyFont="1" applyFill="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11" fillId="0" borderId="4" xfId="11" applyFill="1" applyBorder="1" applyAlignment="1" applyProtection="1">
      <alignment vertical="center" wrapText="1"/>
      <protection locked="0"/>
    </xf>
    <xf numFmtId="14" fontId="6" fillId="0" borderId="4" xfId="0" applyNumberFormat="1" applyFont="1" applyBorder="1" applyAlignment="1" applyProtection="1">
      <alignment vertical="center" wrapText="1"/>
      <protection locked="0"/>
    </xf>
    <xf numFmtId="9" fontId="6" fillId="0" borderId="7" xfId="8" applyNumberFormat="1" applyFont="1" applyFill="1" applyBorder="1" applyAlignment="1" applyProtection="1">
      <alignment horizontal="center" vertical="center" wrapText="1"/>
      <protection locked="0"/>
    </xf>
    <xf numFmtId="2" fontId="6" fillId="0" borderId="7" xfId="0" applyNumberFormat="1" applyFont="1" applyBorder="1" applyAlignment="1">
      <alignment horizontal="center" vertical="center" wrapText="1"/>
    </xf>
    <xf numFmtId="2" fontId="5" fillId="0" borderId="9" xfId="8" applyNumberFormat="1" applyFont="1" applyFill="1" applyBorder="1" applyAlignment="1" applyProtection="1">
      <alignment vertical="center" wrapText="1"/>
      <protection locked="0"/>
    </xf>
    <xf numFmtId="0" fontId="6" fillId="4" borderId="7" xfId="0" applyFont="1" applyFill="1" applyBorder="1" applyAlignment="1" applyProtection="1">
      <alignment vertical="center" wrapText="1"/>
      <protection locked="0"/>
    </xf>
    <xf numFmtId="15" fontId="6" fillId="6" borderId="7" xfId="0" applyNumberFormat="1" applyFont="1" applyFill="1" applyBorder="1" applyAlignment="1" applyProtection="1">
      <alignment vertical="center" wrapText="1"/>
      <protection locked="0"/>
    </xf>
    <xf numFmtId="166" fontId="12" fillId="0" borderId="10" xfId="2" applyNumberFormat="1" applyFont="1" applyFill="1" applyBorder="1" applyAlignment="1" applyProtection="1">
      <alignment horizontal="center" vertical="center" wrapText="1"/>
      <protection locked="0"/>
    </xf>
    <xf numFmtId="10" fontId="12" fillId="0" borderId="18" xfId="2" applyNumberFormat="1" applyFont="1" applyFill="1" applyBorder="1" applyAlignment="1" applyProtection="1">
      <alignment vertical="center" wrapText="1"/>
      <protection locked="0"/>
    </xf>
    <xf numFmtId="0" fontId="12" fillId="0" borderId="18" xfId="0" applyFont="1" applyBorder="1" applyAlignment="1" applyProtection="1">
      <alignment vertical="center" wrapText="1"/>
      <protection locked="0"/>
    </xf>
    <xf numFmtId="169" fontId="5" fillId="0" borderId="7" xfId="8" applyNumberFormat="1" applyFont="1" applyFill="1" applyBorder="1" applyAlignment="1" applyProtection="1">
      <alignment vertical="center" wrapText="1"/>
      <protection locked="0"/>
    </xf>
    <xf numFmtId="0" fontId="5" fillId="3" borderId="7" xfId="0" applyFont="1" applyFill="1" applyBorder="1" applyAlignment="1">
      <alignment horizontal="center" vertical="center"/>
    </xf>
    <xf numFmtId="169" fontId="5" fillId="0" borderId="7" xfId="8" applyNumberFormat="1"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14" fontId="6" fillId="0" borderId="18" xfId="0" applyNumberFormat="1" applyFont="1" applyBorder="1" applyAlignment="1" applyProtection="1">
      <alignment horizontal="center" vertical="center" wrapText="1"/>
      <protection locked="0"/>
    </xf>
    <xf numFmtId="14" fontId="6" fillId="0" borderId="0" xfId="0" applyNumberFormat="1" applyFont="1" applyAlignment="1" applyProtection="1">
      <alignment horizontal="center" vertical="center" wrapText="1"/>
      <protection locked="0"/>
    </xf>
    <xf numFmtId="14" fontId="6" fillId="0" borderId="10"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14" fontId="6" fillId="0" borderId="12" xfId="0" applyNumberFormat="1" applyFont="1" applyBorder="1" applyAlignment="1" applyProtection="1">
      <alignment horizontal="center" vertical="center" wrapText="1"/>
      <protection locked="0"/>
    </xf>
    <xf numFmtId="15" fontId="6" fillId="0" borderId="10" xfId="0" applyNumberFormat="1" applyFont="1" applyBorder="1" applyAlignment="1" applyProtection="1">
      <alignment horizontal="center" vertical="center" wrapText="1"/>
      <protection locked="0"/>
    </xf>
    <xf numFmtId="15" fontId="6" fillId="0" borderId="2" xfId="0" applyNumberFormat="1" applyFont="1" applyBorder="1" applyAlignment="1" applyProtection="1">
      <alignment horizontal="center" vertical="center" wrapText="1"/>
      <protection locked="0"/>
    </xf>
    <xf numFmtId="15" fontId="6" fillId="0" borderId="12" xfId="0" applyNumberFormat="1" applyFont="1" applyBorder="1" applyAlignment="1" applyProtection="1">
      <alignment horizontal="center" vertical="center" wrapText="1"/>
      <protection locked="0"/>
    </xf>
    <xf numFmtId="15" fontId="12" fillId="0" borderId="10" xfId="0" applyNumberFormat="1" applyFont="1" applyBorder="1" applyAlignment="1" applyProtection="1">
      <alignment horizontal="center" vertical="center" wrapText="1"/>
      <protection locked="0"/>
    </xf>
    <xf numFmtId="15" fontId="12" fillId="0" borderId="2" xfId="0" applyNumberFormat="1" applyFont="1" applyBorder="1" applyAlignment="1" applyProtection="1">
      <alignment horizontal="center" vertical="center" wrapText="1"/>
      <protection locked="0"/>
    </xf>
    <xf numFmtId="15" fontId="12" fillId="0" borderId="12" xfId="0" applyNumberFormat="1" applyFont="1" applyBorder="1" applyAlignment="1" applyProtection="1">
      <alignment horizontal="center" vertical="center" wrapText="1"/>
      <protection locked="0"/>
    </xf>
    <xf numFmtId="15" fontId="6" fillId="0" borderId="10" xfId="0" applyNumberFormat="1" applyFont="1" applyBorder="1" applyAlignment="1" applyProtection="1">
      <alignment horizontal="left" vertical="center" wrapText="1"/>
      <protection locked="0"/>
    </xf>
    <xf numFmtId="15" fontId="13" fillId="0" borderId="2" xfId="0" applyNumberFormat="1" applyFont="1" applyBorder="1" applyAlignment="1" applyProtection="1">
      <alignment horizontal="left" vertical="center" wrapText="1"/>
      <protection locked="0"/>
    </xf>
    <xf numFmtId="15" fontId="13" fillId="0" borderId="12" xfId="0" applyNumberFormat="1" applyFont="1" applyBorder="1" applyAlignment="1" applyProtection="1">
      <alignment horizontal="left" vertical="center" wrapText="1"/>
      <protection locked="0"/>
    </xf>
    <xf numFmtId="3" fontId="5" fillId="3" borderId="10" xfId="0" applyNumberFormat="1" applyFont="1" applyFill="1" applyBorder="1" applyAlignment="1" applyProtection="1">
      <alignment horizontal="center" vertical="center"/>
      <protection locked="0"/>
    </xf>
    <xf numFmtId="3" fontId="5" fillId="3" borderId="12" xfId="0" applyNumberFormat="1" applyFont="1" applyFill="1" applyBorder="1" applyAlignment="1" applyProtection="1">
      <alignment horizontal="center" vertical="center"/>
      <protection locked="0"/>
    </xf>
    <xf numFmtId="2" fontId="6" fillId="0" borderId="10" xfId="8" applyNumberFormat="1" applyFont="1" applyFill="1" applyBorder="1" applyAlignment="1" applyProtection="1">
      <alignment horizontal="center" vertical="center" wrapText="1"/>
      <protection locked="0"/>
    </xf>
    <xf numFmtId="2" fontId="6" fillId="0" borderId="2" xfId="8" applyNumberFormat="1" applyFont="1" applyFill="1" applyBorder="1" applyAlignment="1" applyProtection="1">
      <alignment horizontal="center" vertical="center" wrapText="1"/>
      <protection locked="0"/>
    </xf>
    <xf numFmtId="2" fontId="6" fillId="0" borderId="12" xfId="8" applyNumberFormat="1" applyFont="1" applyFill="1" applyBorder="1" applyAlignment="1" applyProtection="1">
      <alignment horizontal="center" vertical="center" wrapText="1"/>
      <protection locked="0"/>
    </xf>
    <xf numFmtId="49" fontId="6" fillId="0" borderId="10" xfId="8" applyNumberFormat="1" applyFont="1" applyFill="1" applyBorder="1" applyAlignment="1" applyProtection="1">
      <alignment horizontal="center" vertical="center" wrapText="1"/>
      <protection locked="0"/>
    </xf>
    <xf numFmtId="49" fontId="6" fillId="0" borderId="2" xfId="8" applyNumberFormat="1" applyFont="1" applyFill="1" applyBorder="1" applyAlignment="1" applyProtection="1">
      <alignment horizontal="center" vertical="center" wrapText="1"/>
      <protection locked="0"/>
    </xf>
    <xf numFmtId="49" fontId="6" fillId="0" borderId="12" xfId="8" applyNumberFormat="1" applyFont="1" applyFill="1" applyBorder="1" applyAlignment="1" applyProtection="1">
      <alignment horizontal="center" vertical="center" wrapText="1"/>
      <protection locked="0"/>
    </xf>
    <xf numFmtId="0" fontId="6" fillId="0" borderId="10" xfId="8" applyNumberFormat="1" applyFont="1" applyFill="1" applyBorder="1" applyAlignment="1" applyProtection="1">
      <alignment horizontal="center" vertical="center" wrapText="1"/>
      <protection locked="0"/>
    </xf>
    <xf numFmtId="0" fontId="6" fillId="0" borderId="2" xfId="8" applyNumberFormat="1" applyFont="1" applyFill="1" applyBorder="1" applyAlignment="1" applyProtection="1">
      <alignment horizontal="center" vertical="center" wrapText="1"/>
      <protection locked="0"/>
    </xf>
    <xf numFmtId="0" fontId="6" fillId="0" borderId="12" xfId="8" applyNumberFormat="1" applyFont="1" applyFill="1" applyBorder="1" applyAlignment="1" applyProtection="1">
      <alignment horizontal="center" vertical="center" wrapText="1"/>
      <protection locked="0"/>
    </xf>
    <xf numFmtId="0" fontId="3"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1"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6" fillId="0" borderId="15" xfId="8" applyNumberFormat="1" applyFont="1" applyFill="1" applyBorder="1" applyAlignment="1" applyProtection="1">
      <alignment horizontal="center" vertical="center" wrapText="1"/>
      <protection locked="0"/>
    </xf>
    <xf numFmtId="0" fontId="6" fillId="0" borderId="1" xfId="8" applyNumberFormat="1" applyFont="1" applyFill="1" applyBorder="1" applyAlignment="1" applyProtection="1">
      <alignment horizontal="center" vertical="center" wrapText="1"/>
      <protection locked="0"/>
    </xf>
    <xf numFmtId="0" fontId="6" fillId="0" borderId="14" xfId="8" applyNumberFormat="1" applyFont="1" applyFill="1" applyBorder="1" applyAlignment="1" applyProtection="1">
      <alignment horizontal="center" vertical="center" wrapText="1"/>
      <protection locked="0"/>
    </xf>
    <xf numFmtId="166" fontId="6" fillId="0" borderId="11" xfId="2" applyNumberFormat="1" applyFont="1" applyFill="1" applyBorder="1" applyAlignment="1" applyProtection="1">
      <alignment horizontal="center" vertical="center" wrapText="1"/>
      <protection locked="0"/>
    </xf>
    <xf numFmtId="166" fontId="6" fillId="0" borderId="21" xfId="2" applyNumberFormat="1"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5" fillId="3" borderId="14" xfId="0" applyFont="1" applyFill="1" applyBorder="1" applyAlignment="1">
      <alignment horizontal="center" vertical="center" wrapText="1"/>
    </xf>
    <xf numFmtId="0" fontId="5" fillId="3" borderId="9" xfId="0" applyFont="1" applyFill="1" applyBorder="1" applyAlignment="1">
      <alignment horizontal="center" vertical="center"/>
    </xf>
    <xf numFmtId="9" fontId="5" fillId="3" borderId="12" xfId="0" applyNumberFormat="1" applyFont="1" applyFill="1" applyBorder="1" applyAlignment="1">
      <alignment horizontal="center" vertical="center" wrapText="1"/>
    </xf>
    <xf numFmtId="9" fontId="5" fillId="3" borderId="7" xfId="0" applyNumberFormat="1" applyFont="1" applyFill="1" applyBorder="1" applyAlignment="1">
      <alignment horizontal="center" vertical="center" wrapText="1"/>
    </xf>
    <xf numFmtId="0" fontId="5" fillId="3" borderId="12" xfId="0" applyFont="1" applyFill="1" applyBorder="1" applyAlignment="1">
      <alignment horizontal="center" vertical="center"/>
    </xf>
    <xf numFmtId="9" fontId="5" fillId="3" borderId="2" xfId="0" applyNumberFormat="1" applyFont="1" applyFill="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7" xfId="8" applyNumberFormat="1" applyFont="1" applyFill="1" applyBorder="1" applyAlignment="1" applyProtection="1">
      <alignment horizontal="center" vertical="center" wrapText="1"/>
      <protection locked="0"/>
    </xf>
    <xf numFmtId="0" fontId="12" fillId="0" borderId="3" xfId="8" applyNumberFormat="1" applyFont="1" applyFill="1" applyBorder="1" applyAlignment="1" applyProtection="1">
      <alignment horizontal="center" vertical="center" wrapText="1"/>
      <protection locked="0"/>
    </xf>
    <xf numFmtId="0" fontId="12" fillId="0" borderId="19" xfId="8" applyNumberFormat="1" applyFont="1" applyFill="1" applyBorder="1" applyAlignment="1" applyProtection="1">
      <alignment horizontal="center" vertical="center" wrapText="1"/>
      <protection locked="0"/>
    </xf>
    <xf numFmtId="0" fontId="11" fillId="0" borderId="10" xfId="11" applyFill="1" applyBorder="1" applyAlignment="1" applyProtection="1">
      <alignment horizontal="center" vertical="center" wrapText="1"/>
      <protection locked="0"/>
    </xf>
    <xf numFmtId="0" fontId="11" fillId="0" borderId="2" xfId="11" applyFill="1" applyBorder="1" applyAlignment="1" applyProtection="1">
      <alignment horizontal="center" vertical="center" wrapText="1"/>
      <protection locked="0"/>
    </xf>
    <xf numFmtId="0" fontId="11" fillId="0" borderId="12" xfId="11" applyFill="1" applyBorder="1" applyAlignment="1" applyProtection="1">
      <alignment horizontal="center" vertical="center" wrapText="1"/>
      <protection locked="0"/>
    </xf>
    <xf numFmtId="9" fontId="6" fillId="4" borderId="10" xfId="8" applyNumberFormat="1" applyFont="1" applyFill="1" applyBorder="1" applyAlignment="1" applyProtection="1">
      <alignment horizontal="center" vertical="center" wrapText="1"/>
      <protection locked="0"/>
    </xf>
    <xf numFmtId="9" fontId="6" fillId="4" borderId="2" xfId="8" applyNumberFormat="1" applyFont="1" applyFill="1" applyBorder="1" applyAlignment="1" applyProtection="1">
      <alignment horizontal="center" vertical="center" wrapText="1"/>
      <protection locked="0"/>
    </xf>
    <xf numFmtId="9" fontId="6" fillId="4" borderId="12" xfId="8" applyNumberFormat="1" applyFont="1" applyFill="1" applyBorder="1" applyAlignment="1" applyProtection="1">
      <alignment horizontal="center" vertical="center" wrapText="1"/>
      <protection locked="0"/>
    </xf>
    <xf numFmtId="9" fontId="6" fillId="0" borderId="10" xfId="8" applyNumberFormat="1" applyFont="1" applyFill="1" applyBorder="1" applyAlignment="1" applyProtection="1">
      <alignment horizontal="center" vertical="center" wrapText="1"/>
      <protection locked="0"/>
    </xf>
    <xf numFmtId="9" fontId="6" fillId="0" borderId="2" xfId="8" applyNumberFormat="1" applyFont="1" applyFill="1" applyBorder="1" applyAlignment="1" applyProtection="1">
      <alignment horizontal="center" vertical="center" wrapText="1"/>
      <protection locked="0"/>
    </xf>
    <xf numFmtId="9" fontId="6" fillId="0" borderId="12" xfId="8" applyNumberFormat="1" applyFont="1" applyFill="1" applyBorder="1" applyAlignment="1" applyProtection="1">
      <alignment horizontal="center" vertical="center" wrapText="1"/>
      <protection locked="0"/>
    </xf>
    <xf numFmtId="165" fontId="6" fillId="0" borderId="10" xfId="1" applyFont="1" applyFill="1" applyBorder="1" applyAlignment="1" applyProtection="1">
      <alignment horizontal="center" vertical="center" wrapText="1"/>
      <protection locked="0"/>
    </xf>
    <xf numFmtId="165" fontId="6" fillId="0" borderId="2" xfId="1" applyFont="1" applyFill="1" applyBorder="1" applyAlignment="1" applyProtection="1">
      <alignment horizontal="center" vertical="center" wrapText="1"/>
      <protection locked="0"/>
    </xf>
    <xf numFmtId="165" fontId="6" fillId="0" borderId="12" xfId="1" applyFont="1" applyFill="1" applyBorder="1" applyAlignment="1" applyProtection="1">
      <alignment horizontal="center" vertical="center" wrapText="1"/>
      <protection locked="0"/>
    </xf>
    <xf numFmtId="1" fontId="6" fillId="0" borderId="10" xfId="1" applyNumberFormat="1" applyFont="1" applyFill="1" applyBorder="1" applyAlignment="1" applyProtection="1">
      <alignment horizontal="center" vertical="center" wrapText="1"/>
      <protection locked="0"/>
    </xf>
    <xf numFmtId="1" fontId="6" fillId="0" borderId="2" xfId="1" applyNumberFormat="1" applyFont="1" applyFill="1" applyBorder="1" applyAlignment="1" applyProtection="1">
      <alignment horizontal="center" vertical="center" wrapText="1"/>
      <protection locked="0"/>
    </xf>
    <xf numFmtId="1" fontId="6" fillId="0" borderId="12" xfId="1" applyNumberFormat="1" applyFont="1" applyFill="1" applyBorder="1" applyAlignment="1" applyProtection="1">
      <alignment horizontal="center" vertical="center" wrapText="1"/>
      <protection locked="0"/>
    </xf>
    <xf numFmtId="1" fontId="6" fillId="0" borderId="10" xfId="9" applyNumberFormat="1" applyFont="1" applyFill="1" applyBorder="1" applyAlignment="1" applyProtection="1">
      <alignment horizontal="center" vertical="center" wrapText="1"/>
      <protection locked="0"/>
    </xf>
    <xf numFmtId="1" fontId="6" fillId="0" borderId="2" xfId="9" applyNumberFormat="1" applyFont="1" applyFill="1" applyBorder="1" applyAlignment="1" applyProtection="1">
      <alignment horizontal="center" vertical="center" wrapText="1"/>
      <protection locked="0"/>
    </xf>
    <xf numFmtId="1" fontId="6" fillId="0" borderId="12" xfId="9" applyNumberFormat="1" applyFont="1" applyFill="1" applyBorder="1" applyAlignment="1" applyProtection="1">
      <alignment horizontal="center" vertical="center" wrapText="1"/>
      <protection locked="0"/>
    </xf>
    <xf numFmtId="1" fontId="6" fillId="0" borderId="10" xfId="3" applyNumberFormat="1" applyFont="1" applyBorder="1" applyAlignment="1">
      <alignment horizontal="center" vertical="center" wrapText="1"/>
      <protection locked="0"/>
    </xf>
    <xf numFmtId="1" fontId="6" fillId="0" borderId="2" xfId="3" applyNumberFormat="1" applyFont="1" applyBorder="1" applyAlignment="1">
      <alignment horizontal="center" vertical="center" wrapText="1"/>
      <protection locked="0"/>
    </xf>
    <xf numFmtId="1" fontId="6" fillId="0" borderId="12" xfId="3" applyNumberFormat="1" applyFont="1" applyBorder="1" applyAlignment="1">
      <alignment horizontal="center" vertical="center" wrapText="1"/>
      <protection locked="0"/>
    </xf>
    <xf numFmtId="168" fontId="6" fillId="0" borderId="10" xfId="0" applyNumberFormat="1" applyFont="1" applyBorder="1" applyAlignment="1" applyProtection="1">
      <alignment horizontal="center" vertical="center"/>
      <protection locked="0"/>
    </xf>
    <xf numFmtId="168" fontId="6" fillId="0" borderId="2" xfId="0" applyNumberFormat="1" applyFont="1" applyBorder="1" applyAlignment="1" applyProtection="1">
      <alignment horizontal="center" vertical="center"/>
      <protection locked="0"/>
    </xf>
    <xf numFmtId="168" fontId="6" fillId="0" borderId="12" xfId="0" applyNumberFormat="1" applyFont="1" applyBorder="1" applyAlignment="1" applyProtection="1">
      <alignment horizontal="center" vertical="center"/>
      <protection locked="0"/>
    </xf>
    <xf numFmtId="2" fontId="6" fillId="0" borderId="10" xfId="9" applyNumberFormat="1" applyFont="1" applyFill="1" applyBorder="1" applyAlignment="1" applyProtection="1">
      <alignment horizontal="center" vertical="center" wrapText="1"/>
      <protection locked="0"/>
    </xf>
    <xf numFmtId="2" fontId="6" fillId="0" borderId="2" xfId="9" applyNumberFormat="1" applyFont="1" applyFill="1" applyBorder="1" applyAlignment="1" applyProtection="1">
      <alignment horizontal="center" vertical="center" wrapText="1"/>
      <protection locked="0"/>
    </xf>
    <xf numFmtId="2" fontId="6" fillId="0" borderId="12" xfId="9" applyNumberFormat="1" applyFont="1" applyFill="1" applyBorder="1" applyAlignment="1" applyProtection="1">
      <alignment horizontal="center" vertical="center" wrapText="1"/>
      <protection locked="0"/>
    </xf>
    <xf numFmtId="171" fontId="6" fillId="0" borderId="10" xfId="9" applyNumberFormat="1" applyFont="1" applyFill="1" applyBorder="1" applyAlignment="1" applyProtection="1">
      <alignment horizontal="center" vertical="center" wrapText="1"/>
      <protection locked="0"/>
    </xf>
    <xf numFmtId="171" fontId="6" fillId="0" borderId="2" xfId="9" applyNumberFormat="1" applyFont="1" applyFill="1" applyBorder="1" applyAlignment="1" applyProtection="1">
      <alignment horizontal="center" vertical="center" wrapText="1"/>
      <protection locked="0"/>
    </xf>
    <xf numFmtId="171" fontId="6" fillId="0" borderId="12" xfId="9" applyNumberFormat="1" applyFont="1" applyFill="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164" fontId="6" fillId="0" borderId="10" xfId="8" applyNumberFormat="1" applyFont="1" applyFill="1" applyBorder="1" applyAlignment="1" applyProtection="1">
      <alignment horizontal="center" vertical="center" wrapText="1"/>
      <protection locked="0"/>
    </xf>
    <xf numFmtId="164" fontId="6" fillId="0" borderId="2" xfId="8" applyNumberFormat="1" applyFont="1" applyFill="1" applyBorder="1" applyAlignment="1" applyProtection="1">
      <alignment horizontal="center" vertical="center" wrapText="1"/>
      <protection locked="0"/>
    </xf>
    <xf numFmtId="164" fontId="6" fillId="0" borderId="12" xfId="8" applyNumberFormat="1" applyFont="1" applyFill="1" applyBorder="1" applyAlignment="1" applyProtection="1">
      <alignment horizontal="center" vertical="center" wrapText="1"/>
      <protection locked="0"/>
    </xf>
    <xf numFmtId="169" fontId="13" fillId="0" borderId="10" xfId="8" applyNumberFormat="1" applyFont="1" applyFill="1" applyBorder="1" applyAlignment="1" applyProtection="1">
      <alignment horizontal="center" vertical="center" wrapText="1"/>
      <protection locked="0"/>
    </xf>
    <xf numFmtId="169" fontId="13" fillId="0" borderId="2" xfId="8" applyNumberFormat="1" applyFont="1" applyFill="1" applyBorder="1" applyAlignment="1" applyProtection="1">
      <alignment horizontal="center" vertical="center" wrapText="1"/>
      <protection locked="0"/>
    </xf>
    <xf numFmtId="169" fontId="13" fillId="0" borderId="12" xfId="8" applyNumberFormat="1" applyFont="1" applyFill="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cellXfs>
  <cellStyles count="12">
    <cellStyle name="Comma" xfId="3" xr:uid="{6408C697-7BF2-4CE1-A55D-CCC7A9EFE308}"/>
    <cellStyle name="Comma 2 2" xfId="5" xr:uid="{D0A4A76C-AE1B-45E3-B075-1DE89534F6D6}"/>
    <cellStyle name="Comma 2 2 2" xfId="10" xr:uid="{D9BFDE64-B914-4179-9F25-29FF350A99D9}"/>
    <cellStyle name="Comma 4" xfId="9" xr:uid="{77D47F94-2F6F-4B95-9E5B-EDFAEFDA46A3}"/>
    <cellStyle name="Comma 5" xfId="4" xr:uid="{425B6DD9-56E1-4E8A-97D7-577A6FFF9910}"/>
    <cellStyle name="Hipervínculo" xfId="11" builtinId="8"/>
    <cellStyle name="Millares 2" xfId="7" xr:uid="{B2F7D7E8-27CE-4B6D-873E-A21AAFDCFA00}"/>
    <cellStyle name="Millares 3" xfId="8" xr:uid="{04A72A08-565E-4BC8-8F2D-510821341F52}"/>
    <cellStyle name="Moneda" xfId="1" builtinId="4"/>
    <cellStyle name="Moneda 2" xfId="6" xr:uid="{AB22AF5A-C6BB-4FCF-9D96-118D17905F8B}"/>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munozhe/Downloads/Anexo%20A.%20PAS%2039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lan acción seguimiento"/>
      <sheetName val="Indicadores de Resultado (IR)"/>
      <sheetName val="Hoja de vida IR #1"/>
      <sheetName val="Instrucciones PAS"/>
      <sheetName val="Desplegables"/>
    </sheetNames>
    <sheetDataSet>
      <sheetData sheetId="0"/>
      <sheetData sheetId="1"/>
      <sheetData sheetId="2"/>
      <sheetData sheetId="3"/>
      <sheetData sheetId="4">
        <row r="3">
          <cell r="B3" t="str">
            <v>Flujo</v>
          </cell>
        </row>
        <row r="5">
          <cell r="B5" t="str">
            <v>Reducción</v>
          </cell>
        </row>
        <row r="6">
          <cell r="B6" t="str">
            <v>Reducción acumulada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icardoariza@presidencia.gov.co" TargetMode="External"/><Relationship Id="rId2" Type="http://schemas.openxmlformats.org/officeDocument/2006/relationships/hyperlink" Target="mailto:ricardoariza@presidencia.gov.co" TargetMode="External"/><Relationship Id="rId1" Type="http://schemas.openxmlformats.org/officeDocument/2006/relationships/hyperlink" Target="mailto:ricardoariza@presidencia.gov.co" TargetMode="External"/><Relationship Id="rId5" Type="http://schemas.openxmlformats.org/officeDocument/2006/relationships/printerSettings" Target="../printerSettings/printerSettings1.bin"/><Relationship Id="rId4" Type="http://schemas.openxmlformats.org/officeDocument/2006/relationships/hyperlink" Target="mailto:mportocarreroaya@worldbank.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C9D23-7901-43CA-B067-CBADE4510047}">
  <dimension ref="A1:EE76"/>
  <sheetViews>
    <sheetView tabSelected="1" zoomScale="50" zoomScaleNormal="50" workbookViewId="0">
      <selection activeCell="EC10" sqref="EC10:EC13"/>
    </sheetView>
  </sheetViews>
  <sheetFormatPr baseColWidth="10" defaultColWidth="10.6640625" defaultRowHeight="33.75" customHeight="1"/>
  <cols>
    <col min="1" max="1" width="1.5" style="1" customWidth="1"/>
    <col min="2" max="2" width="14.33203125" style="4" customWidth="1"/>
    <col min="3" max="3" width="15.6640625" style="4" customWidth="1"/>
    <col min="4" max="4" width="14.6640625" style="20" hidden="1" customWidth="1"/>
    <col min="5" max="5" width="53.5" style="4" customWidth="1"/>
    <col min="6" max="6" width="14.5" style="4" hidden="1" customWidth="1"/>
    <col min="7" max="7" width="17.5" style="4" hidden="1" customWidth="1"/>
    <col min="8" max="8" width="36.5" style="4" customWidth="1"/>
    <col min="9" max="9" width="31.1640625" style="4" customWidth="1"/>
    <col min="10" max="10" width="31.33203125" style="4" customWidth="1"/>
    <col min="11" max="11" width="22" style="4" customWidth="1"/>
    <col min="12" max="12" width="32.6640625" style="4" customWidth="1"/>
    <col min="13" max="13" width="12.6640625" style="4" customWidth="1"/>
    <col min="14" max="14" width="13.1640625" style="4" customWidth="1"/>
    <col min="15" max="15" width="12.6640625" style="4" customWidth="1"/>
    <col min="16" max="16" width="35.1640625" style="4" customWidth="1"/>
    <col min="17" max="17" width="77.6640625" style="4" customWidth="1"/>
    <col min="18" max="18" width="29.5" style="4" customWidth="1"/>
    <col min="19" max="20" width="12.5" style="4" customWidth="1"/>
    <col min="21" max="21" width="14.5" style="4" customWidth="1"/>
    <col min="22" max="32" width="12.5" style="4" customWidth="1"/>
    <col min="33" max="41" width="14.6640625" style="21" customWidth="1"/>
    <col min="42" max="43" width="14.33203125" style="21" customWidth="1"/>
    <col min="44" max="44" width="11.1640625" style="21" customWidth="1"/>
    <col min="45" max="45" width="15.6640625" style="4" customWidth="1"/>
    <col min="46" max="46" width="20.6640625" style="4" customWidth="1"/>
    <col min="47" max="47" width="14.33203125" style="4" customWidth="1"/>
    <col min="48" max="48" width="11.1640625" style="4" customWidth="1"/>
    <col min="49" max="49" width="13.5" style="4" customWidth="1"/>
    <col min="50" max="50" width="12.5" style="4" customWidth="1"/>
    <col min="51" max="51" width="16.1640625" style="4" customWidth="1"/>
    <col min="52" max="52" width="11.1640625" style="4" customWidth="1"/>
    <col min="53" max="53" width="13.1640625" style="4" bestFit="1" customWidth="1"/>
    <col min="54" max="54" width="10.33203125" style="4" bestFit="1" customWidth="1"/>
    <col min="55" max="55" width="15" style="4" customWidth="1"/>
    <col min="56" max="56" width="11.1640625" style="4" customWidth="1"/>
    <col min="57" max="57" width="13.1640625" style="4" bestFit="1" customWidth="1"/>
    <col min="58" max="58" width="10.33203125" style="4" bestFit="1" customWidth="1"/>
    <col min="59" max="59" width="15" style="4" customWidth="1"/>
    <col min="60" max="60" width="11.1640625" style="4" customWidth="1"/>
    <col min="61" max="61" width="13.1640625" style="4" bestFit="1" customWidth="1"/>
    <col min="62" max="62" width="10.33203125" style="4" bestFit="1" customWidth="1"/>
    <col min="63" max="63" width="15" style="4" customWidth="1"/>
    <col min="64" max="64" width="11.1640625" style="4" customWidth="1"/>
    <col min="65" max="65" width="13.1640625" style="4" bestFit="1" customWidth="1"/>
    <col min="66" max="66" width="10.33203125" style="4" bestFit="1" customWidth="1"/>
    <col min="67" max="67" width="15" style="4" customWidth="1"/>
    <col min="68" max="68" width="11.1640625" style="4" customWidth="1"/>
    <col min="69" max="69" width="13.1640625" style="4" bestFit="1" customWidth="1"/>
    <col min="70" max="70" width="10.33203125" style="4" bestFit="1" customWidth="1"/>
    <col min="71" max="71" width="15" style="4" customWidth="1"/>
    <col min="72" max="72" width="11.1640625" style="4" customWidth="1"/>
    <col min="73" max="73" width="13.1640625" style="4" bestFit="1" customWidth="1"/>
    <col min="74" max="74" width="10.33203125" style="4" bestFit="1" customWidth="1"/>
    <col min="75" max="75" width="15" style="4" customWidth="1"/>
    <col min="76" max="76" width="11.1640625" style="4" customWidth="1"/>
    <col min="77" max="77" width="13.1640625" style="4" bestFit="1" customWidth="1"/>
    <col min="78" max="78" width="10.33203125" style="4" bestFit="1" customWidth="1"/>
    <col min="79" max="79" width="15" style="4" customWidth="1"/>
    <col min="80" max="80" width="11.1640625" style="4" customWidth="1"/>
    <col min="81" max="81" width="13.1640625" style="4" bestFit="1" customWidth="1"/>
    <col min="82" max="82" width="10.33203125" style="4" bestFit="1" customWidth="1"/>
    <col min="83" max="83" width="15" style="4" customWidth="1"/>
    <col min="84" max="84" width="11.1640625" style="4" customWidth="1"/>
    <col min="85" max="85" width="13.1640625" style="4" bestFit="1" customWidth="1"/>
    <col min="86" max="86" width="10.33203125" style="4" bestFit="1" customWidth="1"/>
    <col min="87" max="87" width="15" style="4" customWidth="1"/>
    <col min="88" max="89" width="11.1640625" style="4" customWidth="1"/>
    <col min="90" max="90" width="16.33203125" style="4" bestFit="1" customWidth="1"/>
    <col min="91" max="91" width="19" style="4" hidden="1" customWidth="1"/>
    <col min="92" max="92" width="14.1640625" style="4" hidden="1" customWidth="1"/>
    <col min="93" max="93" width="15.33203125" style="4" hidden="1" customWidth="1"/>
    <col min="94" max="94" width="14.1640625" style="4" hidden="1" customWidth="1"/>
    <col min="95" max="95" width="9.6640625" style="4" hidden="1" customWidth="1"/>
    <col min="96" max="97" width="15.33203125" style="4" hidden="1" customWidth="1"/>
    <col min="98" max="98" width="19" style="4" hidden="1" customWidth="1"/>
    <col min="99" max="99" width="14.1640625" style="4" hidden="1" customWidth="1"/>
    <col min="100" max="100" width="15.33203125" style="4" hidden="1" customWidth="1"/>
    <col min="101" max="101" width="14.1640625" style="4" hidden="1" customWidth="1"/>
    <col min="102" max="102" width="9.6640625" style="4" hidden="1" customWidth="1"/>
    <col min="103" max="104" width="15.33203125" style="4" hidden="1" customWidth="1"/>
    <col min="105" max="105" width="19" style="4" hidden="1" customWidth="1"/>
    <col min="106" max="106" width="14.1640625" style="4" hidden="1" customWidth="1"/>
    <col min="107" max="107" width="15.33203125" style="4" hidden="1" customWidth="1"/>
    <col min="108" max="108" width="14.1640625" style="4" hidden="1" customWidth="1"/>
    <col min="109" max="109" width="9.6640625" style="4" hidden="1" customWidth="1"/>
    <col min="110" max="111" width="15.33203125" style="4" hidden="1" customWidth="1"/>
    <col min="112" max="112" width="19" style="4" hidden="1" customWidth="1"/>
    <col min="113" max="113" width="14.1640625" style="4" hidden="1" customWidth="1"/>
    <col min="114" max="114" width="15.33203125" style="4" hidden="1" customWidth="1"/>
    <col min="115" max="115" width="14.1640625" style="4" hidden="1" customWidth="1"/>
    <col min="116" max="116" width="9.6640625" style="4" hidden="1" customWidth="1"/>
    <col min="117" max="118" width="15.33203125" style="4" hidden="1" customWidth="1"/>
    <col min="119" max="119" width="19" style="4" hidden="1" customWidth="1"/>
    <col min="120" max="120" width="14.1640625" style="4" hidden="1" customWidth="1"/>
    <col min="121" max="121" width="15.33203125" style="4" hidden="1" customWidth="1"/>
    <col min="122" max="122" width="14.1640625" style="4" hidden="1" customWidth="1"/>
    <col min="123" max="123" width="9.6640625" style="4" hidden="1" customWidth="1"/>
    <col min="124" max="125" width="15.33203125" style="4" hidden="1" customWidth="1"/>
    <col min="126" max="126" width="19" style="4" hidden="1" customWidth="1"/>
    <col min="127" max="127" width="14.1640625" style="4" hidden="1" customWidth="1"/>
    <col min="128" max="128" width="15.33203125" style="4" hidden="1" customWidth="1"/>
    <col min="129" max="129" width="14.1640625" style="4" hidden="1" customWidth="1"/>
    <col min="130" max="130" width="9.6640625" style="4" hidden="1" customWidth="1"/>
    <col min="131" max="132" width="15.33203125" style="4" hidden="1" customWidth="1"/>
    <col min="133" max="133" width="19" style="4" customWidth="1"/>
    <col min="134" max="134" width="22.1640625" style="4" customWidth="1"/>
    <col min="135" max="135" width="12.6640625" style="4" customWidth="1"/>
    <col min="136" max="16384" width="10.6640625" style="4"/>
  </cols>
  <sheetData>
    <row r="1" spans="1:135" s="1" customFormat="1" ht="9" customHeight="1">
      <c r="D1" s="2"/>
      <c r="AG1" s="3"/>
      <c r="AH1" s="3"/>
      <c r="AI1" s="3"/>
      <c r="AJ1" s="3"/>
      <c r="AK1" s="3"/>
      <c r="AL1" s="3"/>
      <c r="AM1" s="3"/>
      <c r="AN1" s="3"/>
      <c r="AO1" s="3"/>
      <c r="AP1" s="3"/>
      <c r="AQ1" s="3"/>
      <c r="AR1" s="3"/>
    </row>
    <row r="2" spans="1:135" ht="112.25" hidden="1" customHeight="1">
      <c r="B2" s="145" t="s">
        <v>72</v>
      </c>
      <c r="C2" s="53"/>
      <c r="D2" s="148">
        <v>0.2</v>
      </c>
      <c r="E2" s="25" t="s">
        <v>60</v>
      </c>
      <c r="F2" s="16">
        <v>1.0500000000000001E-2</v>
      </c>
      <c r="G2" s="9" t="s">
        <v>53</v>
      </c>
      <c r="H2" s="9"/>
      <c r="I2" s="9" t="s">
        <v>62</v>
      </c>
      <c r="J2" s="9" t="s">
        <v>63</v>
      </c>
      <c r="K2" s="9" t="s">
        <v>65</v>
      </c>
      <c r="L2" s="89" t="s">
        <v>66</v>
      </c>
      <c r="M2" s="10">
        <v>43983</v>
      </c>
      <c r="N2" s="10">
        <v>44531</v>
      </c>
      <c r="O2" s="99" t="s">
        <v>49</v>
      </c>
      <c r="P2" s="9" t="s">
        <v>67</v>
      </c>
      <c r="Q2" s="99" t="s">
        <v>69</v>
      </c>
      <c r="R2" s="100" t="s">
        <v>50</v>
      </c>
      <c r="S2" s="11">
        <v>0</v>
      </c>
      <c r="T2" s="27" t="s">
        <v>51</v>
      </c>
      <c r="U2" s="96">
        <v>0.6</v>
      </c>
      <c r="V2" s="96">
        <v>1</v>
      </c>
      <c r="W2" s="96"/>
      <c r="X2" s="28"/>
      <c r="Y2" s="28"/>
      <c r="Z2" s="28"/>
      <c r="AA2" s="28"/>
      <c r="AB2" s="28"/>
      <c r="AC2" s="28"/>
      <c r="AD2" s="28"/>
      <c r="AE2" s="28"/>
      <c r="AF2" s="96">
        <v>1</v>
      </c>
      <c r="AG2" s="17">
        <v>32</v>
      </c>
      <c r="AH2" s="17">
        <v>33</v>
      </c>
      <c r="AI2" s="17">
        <v>34</v>
      </c>
      <c r="AJ2" s="17">
        <v>35</v>
      </c>
      <c r="AK2" s="18">
        <v>36</v>
      </c>
      <c r="AL2" s="14"/>
      <c r="AM2" s="14"/>
      <c r="AN2" s="14"/>
      <c r="AO2" s="14"/>
      <c r="AP2" s="14"/>
      <c r="AQ2" s="14"/>
      <c r="AR2" s="12">
        <f>SUM(AG2:AQ2)</f>
        <v>170</v>
      </c>
      <c r="AS2" s="19"/>
      <c r="AT2" s="97" t="s">
        <v>52</v>
      </c>
      <c r="AU2" s="19"/>
      <c r="AV2" s="19"/>
      <c r="AW2" s="19">
        <v>33</v>
      </c>
      <c r="AX2" s="97" t="s">
        <v>52</v>
      </c>
      <c r="AY2" s="19"/>
      <c r="AZ2" s="19"/>
      <c r="BA2" s="19"/>
      <c r="BB2" s="97" t="s">
        <v>52</v>
      </c>
      <c r="BC2" s="19"/>
      <c r="BD2" s="97" t="s">
        <v>52</v>
      </c>
      <c r="BE2" s="19"/>
      <c r="BF2" s="97" t="s">
        <v>52</v>
      </c>
      <c r="BG2" s="19"/>
      <c r="BH2" s="19"/>
      <c r="BI2" s="19"/>
      <c r="BJ2" s="97" t="s">
        <v>52</v>
      </c>
      <c r="BK2" s="13"/>
      <c r="BL2" s="13"/>
      <c r="BM2" s="13"/>
      <c r="BN2" s="97" t="s">
        <v>52</v>
      </c>
      <c r="BO2" s="13"/>
      <c r="BP2" s="13"/>
      <c r="BQ2" s="13"/>
      <c r="BR2" s="97" t="s">
        <v>52</v>
      </c>
      <c r="BS2" s="13"/>
      <c r="BT2" s="13"/>
      <c r="BU2" s="13"/>
      <c r="BV2" s="97" t="s">
        <v>52</v>
      </c>
      <c r="BW2" s="13"/>
      <c r="BX2" s="13"/>
      <c r="BY2" s="13"/>
      <c r="BZ2" s="97" t="s">
        <v>52</v>
      </c>
      <c r="CA2" s="13"/>
      <c r="CB2" s="13"/>
      <c r="CC2" s="13"/>
      <c r="CD2" s="97" t="s">
        <v>52</v>
      </c>
      <c r="CE2" s="13"/>
      <c r="CF2" s="13"/>
      <c r="CG2" s="13"/>
      <c r="CH2" s="97" t="s">
        <v>52</v>
      </c>
      <c r="CI2" s="13"/>
      <c r="CJ2" s="13"/>
      <c r="CK2" s="29">
        <f>SUM(AS2,AU2,AW2,AY2,BA2,BC2,BE2,BG2,BI2,BK2,BM2,BO2,BQ2,BS2,BU2,BW2,BY2,CA2,CC2,CE2,CG2,CI2)</f>
        <v>33</v>
      </c>
      <c r="CL2" s="30" t="s">
        <v>77</v>
      </c>
      <c r="CM2" s="26"/>
      <c r="CN2" s="11"/>
      <c r="CO2" s="11"/>
      <c r="CP2" s="31"/>
      <c r="CQ2" s="11" t="str">
        <f t="shared" ref="CQ2:CQ4" si="0">IF(CP2="","",IF(CP2/SUM(AS2,AU2)&gt;1,100%,CP2/SUM(AS2,AU2)))</f>
        <v/>
      </c>
      <c r="CR2" s="15" t="str">
        <f>IFERROR((SUMPRODUCT($F$48:$F$61,CN2:CN14)*100%)/SUM($F$48:$F$61),"")</f>
        <v/>
      </c>
      <c r="CS2" s="15" t="str">
        <f>IFERROR((SUMPRODUCT($F$48:$F$61,CO2:CO14)*100%)/SUM($F$48:$F$61),"")</f>
        <v/>
      </c>
      <c r="CT2" s="26"/>
      <c r="CU2" s="11" t="str">
        <f>IF(CT2="","",IF(IF(OR(R2=[1]Desplegables!$B$5,R2=[1]Desplegables!$B$6,),(S2-CT2)/(S2-U2),CT2/U2)&lt;0,0%,IF(IF(OR(R2=[1]Desplegables!$B$5,R2=[1]Desplegables!$B$6,),(S2-CT2)/(S2-U2),CT2/U2)&gt;1,100%,IF(OR(R2=[1]Desplegables!$B$5,R2=[1]Desplegables!$B$6,),(S2-CT2)/(S2-U2),CT2/U2))))</f>
        <v/>
      </c>
      <c r="CV2" s="11" t="str">
        <f>IF(CT2="","",IF(IF(OR(R2=[1]Desplegables!$B$5,R2=[1]Desplegables!$B$6,),(S2-CT2)/(S2-AF2),CT2/AF2)&lt;0,0%,IF(IF(OR(R2=[1]Desplegables!$B$5,R2=[1]Desplegables!$B$6,),(S2-CT2)/(S2-AF2),CT2/AF2)&gt;1,100%,IF(OR(R2=[1]Desplegables!$B$5,R2=[1]Desplegables!$B$6,),(S2-CT2)/(S2-AF2),CT2/AF2))))</f>
        <v/>
      </c>
      <c r="CW2" s="31"/>
      <c r="CX2" s="11" t="str">
        <f t="shared" ref="CX2:CX4" si="1">IF(SUM(CP2,CW2)=0,"",IF(SUM(CP2,CW2)/SUM(AS2,AU2)&gt;1,100%,SUM(CP2,CW2)/SUM(AS2,AU2)))</f>
        <v/>
      </c>
      <c r="CY2" s="15" t="str">
        <f>IFERROR((SUMPRODUCT($F$48:$F$61,CU2:CU14)*100%)/SUM($F$48:$F$61),"")</f>
        <v/>
      </c>
      <c r="CZ2" s="15" t="str">
        <f>IFERROR((SUMPRODUCT($F$48:$F$61,CV2:CV14)*100%)/SUM($F$48:$F$61),"")</f>
        <v/>
      </c>
      <c r="DA2" s="26"/>
      <c r="DB2" s="11" t="str">
        <f>IF(DA2="","",IF(IF(OR(R2=[1]Desplegables!$B$5,R2=[1]Desplegables!$B$6,),(S2-DA2)/(S2-V2),DA2/V2)&lt;0,0%,IF(IF(OR(R2=[1]Desplegables!$B$5,R2=[1]Desplegables!$B$6,),(S2-DA2)/(S2-V2),DA2/V2)&gt;1,100%,IF(OR(R2=[1]Desplegables!$B$5,R2=[1]Desplegables!$B$6,),(S2-DA2)/(S2-V2),DA2/V2))))</f>
        <v/>
      </c>
      <c r="DC2" s="11" t="str">
        <f>IF(DA2="","",IF(IF(OR(R2=[1]Desplegables!$B$5,R2=[1]Desplegables!$B$6,),(S2-DA2)/(S2-AF2),IF(R2=[1]Desplegables!$B$3,AVERAGE(DA2,CT2)/AF2,DA2/AF2))&lt;0,0%,IF(IF(OR(R2=[1]Desplegables!$B$5,R2=[1]Desplegables!$B$6,),(S2-DA2)/(S2-AF2),IF(R2=[1]Desplegables!$B$3,AVERAGE(DA2,CT2)/AF2,DA2/AF2))&gt;1,100%,IF(OR(R2=[1]Desplegables!$B$5,R2=[1]Desplegables!$B$6,),(S2-DA2)/(S2-AF2),IF(R2=[1]Desplegables!$B$3,AVERAGE(DA2,CT2)/AF2,DA2/AF2)))))</f>
        <v/>
      </c>
      <c r="DD2" s="31"/>
      <c r="DE2" s="11" t="str">
        <f t="shared" ref="DE2:DE4" si="2">IF(DD2="","",IF(DD2/SUM(AW2,AY2)&gt;1,100%,DD2/SUM(AW2,AY2)))</f>
        <v/>
      </c>
      <c r="DF2" s="15" t="str">
        <f>IFERROR((SUMPRODUCT($F$48:$F$61,DB2:DB14)*100%)/SUM($F$48:$F$61),"")</f>
        <v/>
      </c>
      <c r="DG2" s="15" t="str">
        <f>IFERROR((SUMPRODUCT($F$48:$F$61,DC2:DC14)*100%)/SUM($F$48:$F$61),"")</f>
        <v/>
      </c>
      <c r="DH2" s="26"/>
      <c r="DI2" s="11" t="str">
        <f>IF(DH2="","",IF(IF(OR(R2=[1]Desplegables!$B$5,R2=[1]Desplegables!$B$6,),(S2-DH2)/(S2-V2),DH2/V2)&lt;0,0%,IF(IF(OR(R2=[1]Desplegables!$B$5,R2=[1]Desplegables!$B$6,),(S2-DH2)/(S2-V2),DH2/V2)&gt;1,100%,IF(OR(R2=[1]Desplegables!$B$5,R2=[1]Desplegables!$B$6,),(S2-DH2)/(S2-V2),DH2/V2))))</f>
        <v/>
      </c>
      <c r="DJ2" s="11" t="str">
        <f>IF(DH2="","",IF(IF(OR(R2=[1]Desplegables!$B$5,R2=[1]Desplegables!$B$6,),(S2-DH2)/(S2-AF2),IF(R2=[1]Desplegables!$B$3,AVERAGE(DH2,CT2)/AF2,DH2/AF2))&lt;0,0%,IF(IF(OR(R2=[1]Desplegables!$B$5,R2=[1]Desplegables!$B$6,),(S2-DH2)/(S2-AF2),IF(R2=[1]Desplegables!$B$3,AVERAGE(DH2,CT2)/AF2,DH2/AF2))&gt;1,100%,IF(OR(R2=[1]Desplegables!$B$5,R2=[1]Desplegables!$B$6,),(S2-DH2)/(S2-AF2),IF(R2=[1]Desplegables!$B$3,AVERAGE(DH2,CT2)/AF2,DH2/AF2)))))</f>
        <v/>
      </c>
      <c r="DK2" s="31"/>
      <c r="DL2" s="11" t="str">
        <f t="shared" ref="DL2:DL4" si="3">IF(SUM(DD2,DK2)=0,"",IF(SUM(DD2,DK2)/SUM(AW2,AY2)&gt;1,100%,SUM(DD2,DK2)/SUM(AW2,AY2)))</f>
        <v/>
      </c>
      <c r="DM2" s="15" t="str">
        <f>IFERROR((SUMPRODUCT($F$48:$F$61,DI2:DI14)*100%)/SUM($F$48:$F$61),"")</f>
        <v/>
      </c>
      <c r="DN2" s="15" t="str">
        <f>IFERROR((SUMPRODUCT($F$48:$F$61,DJ2:DJ14)*100%)/SUM($F$48:$F$61),"")</f>
        <v/>
      </c>
      <c r="DO2" s="26"/>
      <c r="DP2" s="11" t="str">
        <f>IF(DO2="","",IF(IF(OR(R2=[1]Desplegables!$B$5,R2=[1]Desplegables!$B$6,),(S2-DO2)/(S2-AF2),IF(R2=[1]Desplegables!$B$3,DO2/W2,DO2/AF2))&lt;0,0%,IF(IF(OR(R2=[1]Desplegables!$B$5,R2=[1]Desplegables!$B$6,),(S2-DO2)/(S2-AF2),IF(R2=[1]Desplegables!$B$3,DO2/W2,DO2/AF2))&gt;1,100%,IF(OR(R2=[1]Desplegables!$B$5,R2=[1]Desplegables!$B$6,),(S2-DO2)/(S2-AF2),IF(R2=[1]Desplegables!$B$3,DO2/W2,DO2/AF2)))))</f>
        <v/>
      </c>
      <c r="DQ2" s="11" t="str">
        <f>IF(DO2="","",IF(IF(OR(R2=[1]Desplegables!$B$5,R2=[1]Desplegables!$B$6,),(S2-DO2)/(S2-AF2),DO2/AF2)&lt;0,0%,IF(IF(OR(R2=[1]Desplegables!$B$5,R2=[1]Desplegables!$B$6,),(S2-DO2)/(S2-AF2),DO2/AF2)&gt;1,100%,IF(OR(R2=[1]Desplegables!$B$5,R2=[1]Desplegables!$B$6,),(S2-DO2)/(S2-AF2),DO2/AF2))))</f>
        <v/>
      </c>
      <c r="DR2" s="31"/>
      <c r="DS2" s="11" t="str">
        <f t="shared" ref="DS2:DS4" si="4">IF(DR2="","",IF(DR2/SUM(CG2,CI2)&gt;1,100%,DR2/SUM(CG2,CI2)))</f>
        <v/>
      </c>
      <c r="DT2" s="15" t="str">
        <f>IFERROR((SUMPRODUCT($F$48:$F$61,DP2:DP14)*100%)/SUM($F$48:$F$61),"")</f>
        <v/>
      </c>
      <c r="DU2" s="15" t="str">
        <f>IFERROR((SUMPRODUCT($F$48:$F$61,DQ2:DQ14)*100%)/SUM($F$48:$F$61),"")</f>
        <v/>
      </c>
      <c r="DV2" s="26"/>
      <c r="DW2" s="11" t="str">
        <f>IF(DV2="","",IF(IF(OR(R2=[1]Desplegables!$B$5,R2=[1]Desplegables!$B$6,),(S2-DV2)/(S2-AF2),IF(R2=[1]Desplegables!$B$3,DV2/W2,DV2/AF2))&lt;0,0%,IF(IF(OR(R2=[1]Desplegables!$B$5,R2=[1]Desplegables!$B$6,),(S2-DV2)/(S2-AF2),IF(R2=[1]Desplegables!$B$3,DV2/W2,DV2/AF2))&gt;1,100%,IF(OR(R2=[1]Desplegables!$B$5,R2=[1]Desplegables!$B$6,),(S2-DV2)/(S2-AF2),IF(R2=[1]Desplegables!$B$3,DV2/W2,DV2/AF2)))))</f>
        <v/>
      </c>
      <c r="DX2" s="11" t="str">
        <f>IF(DV2="","",IF(IF(OR(R2=[1]Desplegables!$B$5,R2=[1]Desplegables!$B$6,),(S2-DH2)/(S2-AF2),IF(R2=[1]Desplegables!$B$3,AVERAGE(DV2,DH2,CT2)/AF2,DV2/AF2))&lt;0,0%,IF(IF(OR(R2=[1]Desplegables!$B$5,R2=[1]Desplegables!$B$6,),(S2-DH2)/(S2-AF2),IF(R2=[1]Desplegables!$B$3,AVERAGE(DV2,DH2,CT2)/AF2,DV2/AF2))&gt;1,100%,IF(OR(R2=[1]Desplegables!$B$5,R2=[1]Desplegables!$B$6,),(S2-DH2)/(S2-AF2),IF(R2=[1]Desplegables!$B$3,AVERAGE(DV2,DH2,CT2)/AF2,DV2/AF2)))))</f>
        <v/>
      </c>
      <c r="DY2" s="31"/>
      <c r="DZ2" s="11" t="str">
        <f t="shared" ref="DZ2:DZ4" si="5">IF(SUM(DR2,DY2)=0,"",IF(SUM(DR2,DY2)/SUM(CG2,CI2)&gt;1,100%,SUM(DR2,DY2)/SUM(CG2,CI2)))</f>
        <v/>
      </c>
      <c r="EA2" s="15" t="str">
        <f>IFERROR((SUMPRODUCT($F$48:$F$61,DW2:DW14)*100%)/SUM($F$48:$F$61),"")</f>
        <v/>
      </c>
      <c r="EB2" s="15" t="str">
        <f>IFERROR((SUMPRODUCT($F$48:$F$61,DX2:DX14)*100%)/SUM($F$48:$F$61),"")</f>
        <v/>
      </c>
    </row>
    <row r="3" spans="1:135" ht="166.25" hidden="1" customHeight="1">
      <c r="B3" s="146"/>
      <c r="C3" s="58"/>
      <c r="D3" s="149"/>
      <c r="E3" s="25" t="s">
        <v>61</v>
      </c>
      <c r="F3" s="59"/>
      <c r="G3" s="60"/>
      <c r="H3" s="60"/>
      <c r="I3" s="9" t="s">
        <v>62</v>
      </c>
      <c r="J3" s="9" t="s">
        <v>64</v>
      </c>
      <c r="K3" s="9" t="s">
        <v>65</v>
      </c>
      <c r="L3" s="89" t="s">
        <v>66</v>
      </c>
      <c r="M3" s="10">
        <v>43983</v>
      </c>
      <c r="N3" s="10">
        <v>47848</v>
      </c>
      <c r="O3" s="99" t="s">
        <v>49</v>
      </c>
      <c r="P3" s="9" t="s">
        <v>68</v>
      </c>
      <c r="Q3" s="99" t="s">
        <v>70</v>
      </c>
      <c r="R3" s="100" t="s">
        <v>50</v>
      </c>
      <c r="S3" s="96">
        <v>0.04</v>
      </c>
      <c r="T3" s="27" t="s">
        <v>51</v>
      </c>
      <c r="U3" s="96">
        <v>0.3</v>
      </c>
      <c r="V3" s="96">
        <v>0.73</v>
      </c>
      <c r="W3" s="96">
        <v>0.76</v>
      </c>
      <c r="X3" s="96">
        <v>0.79</v>
      </c>
      <c r="Y3" s="96">
        <v>0.82000000000000006</v>
      </c>
      <c r="Z3" s="96">
        <v>0.85000000000000009</v>
      </c>
      <c r="AA3" s="96">
        <v>0.88000000000000012</v>
      </c>
      <c r="AB3" s="96">
        <v>0.91000000000000014</v>
      </c>
      <c r="AC3" s="96">
        <v>0.94000000000000017</v>
      </c>
      <c r="AD3" s="96">
        <v>0.9700000000000002</v>
      </c>
      <c r="AE3" s="96">
        <v>1.0000000000000002</v>
      </c>
      <c r="AF3" s="96">
        <v>1.0000000000000002</v>
      </c>
      <c r="AG3" s="61"/>
      <c r="AH3" s="61"/>
      <c r="AI3" s="61"/>
      <c r="AJ3" s="61"/>
      <c r="AK3" s="62"/>
      <c r="AL3" s="63"/>
      <c r="AM3" s="63"/>
      <c r="AN3" s="63"/>
      <c r="AO3" s="63"/>
      <c r="AP3" s="63"/>
      <c r="AQ3" s="63"/>
      <c r="AR3" s="12">
        <f t="shared" ref="AR3:AR4" si="6">SUM(AG3:AQ3)</f>
        <v>0</v>
      </c>
      <c r="AS3" s="64"/>
      <c r="AT3" s="97" t="s">
        <v>52</v>
      </c>
      <c r="AU3" s="64"/>
      <c r="AV3" s="64"/>
      <c r="AW3" s="64"/>
      <c r="AX3" s="97" t="s">
        <v>52</v>
      </c>
      <c r="AY3" s="64"/>
      <c r="AZ3" s="64"/>
      <c r="BA3" s="64"/>
      <c r="BB3" s="97" t="s">
        <v>52</v>
      </c>
      <c r="BC3" s="64"/>
      <c r="BD3" s="97" t="s">
        <v>52</v>
      </c>
      <c r="BE3" s="64"/>
      <c r="BF3" s="97" t="s">
        <v>52</v>
      </c>
      <c r="BG3" s="64"/>
      <c r="BH3" s="64"/>
      <c r="BI3" s="64"/>
      <c r="BJ3" s="97" t="s">
        <v>52</v>
      </c>
      <c r="BK3" s="90"/>
      <c r="BL3" s="90"/>
      <c r="BM3" s="90"/>
      <c r="BN3" s="97" t="s">
        <v>52</v>
      </c>
      <c r="BO3" s="90"/>
      <c r="BP3" s="90"/>
      <c r="BQ3" s="90"/>
      <c r="BR3" s="97" t="s">
        <v>52</v>
      </c>
      <c r="BS3" s="90"/>
      <c r="BT3" s="90"/>
      <c r="BU3" s="90"/>
      <c r="BV3" s="97" t="s">
        <v>52</v>
      </c>
      <c r="BW3" s="90"/>
      <c r="BX3" s="90"/>
      <c r="BY3" s="90"/>
      <c r="BZ3" s="97" t="s">
        <v>52</v>
      </c>
      <c r="CA3" s="90"/>
      <c r="CB3" s="90"/>
      <c r="CC3" s="90"/>
      <c r="CD3" s="97" t="s">
        <v>52</v>
      </c>
      <c r="CE3" s="90"/>
      <c r="CF3" s="90"/>
      <c r="CG3" s="90"/>
      <c r="CH3" s="97" t="s">
        <v>52</v>
      </c>
      <c r="CI3" s="90"/>
      <c r="CJ3" s="90"/>
      <c r="CK3" s="29">
        <f t="shared" ref="CK3:CK4" si="7">SUM(AS3,AU3,AW3,AY3,BA3,BC3,BE3,BG3,BI3,BK3,BM3,BO3,BQ3,BS3,BU3,BW3,BY3,CA3,CC3,CE3,CG3,CI3)</f>
        <v>0</v>
      </c>
      <c r="CL3" s="30" t="s">
        <v>78</v>
      </c>
      <c r="CM3" s="26"/>
      <c r="CN3" s="11"/>
      <c r="CO3" s="11"/>
      <c r="CP3" s="31"/>
      <c r="CQ3" s="11"/>
      <c r="CR3" s="15"/>
      <c r="CS3" s="15"/>
      <c r="CT3" s="26"/>
      <c r="CU3" s="11"/>
      <c r="CV3" s="11"/>
      <c r="CW3" s="31"/>
      <c r="CX3" s="11"/>
      <c r="CY3" s="15"/>
      <c r="CZ3" s="15"/>
      <c r="DA3" s="26"/>
      <c r="DB3" s="11"/>
      <c r="DC3" s="11"/>
      <c r="DD3" s="31"/>
      <c r="DE3" s="11"/>
      <c r="DF3" s="15"/>
      <c r="DG3" s="15"/>
      <c r="DH3" s="26"/>
      <c r="DI3" s="11"/>
      <c r="DJ3" s="11"/>
      <c r="DK3" s="31"/>
      <c r="DL3" s="11"/>
      <c r="DM3" s="15"/>
      <c r="DN3" s="15"/>
      <c r="DO3" s="26"/>
      <c r="DP3" s="11"/>
      <c r="DQ3" s="11"/>
      <c r="DR3" s="31"/>
      <c r="DS3" s="11"/>
      <c r="DT3" s="15"/>
      <c r="DU3" s="15"/>
      <c r="DV3" s="26"/>
      <c r="DW3" s="11"/>
      <c r="DX3" s="11"/>
      <c r="DY3" s="31"/>
      <c r="DZ3" s="11"/>
      <c r="EA3" s="15"/>
      <c r="EB3" s="15"/>
    </row>
    <row r="4" spans="1:135" ht="184.25" hidden="1" customHeight="1">
      <c r="B4" s="147"/>
      <c r="C4" s="58"/>
      <c r="D4" s="149"/>
      <c r="E4" s="25" t="s">
        <v>71</v>
      </c>
      <c r="F4" s="59">
        <v>1.0500000000000001E-2</v>
      </c>
      <c r="G4" s="60" t="s">
        <v>54</v>
      </c>
      <c r="H4" s="60"/>
      <c r="I4" s="9" t="s">
        <v>62</v>
      </c>
      <c r="J4" s="9" t="s">
        <v>64</v>
      </c>
      <c r="K4" s="9" t="s">
        <v>65</v>
      </c>
      <c r="L4" s="89" t="s">
        <v>66</v>
      </c>
      <c r="M4" s="10">
        <v>43983</v>
      </c>
      <c r="N4" s="10">
        <v>47848</v>
      </c>
      <c r="O4" s="99" t="s">
        <v>73</v>
      </c>
      <c r="P4" s="9" t="s">
        <v>74</v>
      </c>
      <c r="Q4" s="99" t="s">
        <v>75</v>
      </c>
      <c r="R4" s="100" t="s">
        <v>50</v>
      </c>
      <c r="S4" s="28" t="s">
        <v>76</v>
      </c>
      <c r="T4" s="28">
        <v>2020</v>
      </c>
      <c r="U4" s="96">
        <v>0.14000000000000001</v>
      </c>
      <c r="V4" s="96">
        <v>0.2</v>
      </c>
      <c r="W4" s="96">
        <v>0.34</v>
      </c>
      <c r="X4" s="96">
        <v>0.4</v>
      </c>
      <c r="Y4" s="96">
        <v>0.47</v>
      </c>
      <c r="Z4" s="96">
        <v>0.53</v>
      </c>
      <c r="AA4" s="96">
        <v>0.67</v>
      </c>
      <c r="AB4" s="96">
        <v>0.73</v>
      </c>
      <c r="AC4" s="96">
        <v>0.8</v>
      </c>
      <c r="AD4" s="96">
        <v>0.86</v>
      </c>
      <c r="AE4" s="96">
        <v>1</v>
      </c>
      <c r="AF4" s="96">
        <v>1</v>
      </c>
      <c r="AG4" s="61"/>
      <c r="AH4" s="61">
        <v>29</v>
      </c>
      <c r="AI4" s="61">
        <v>30</v>
      </c>
      <c r="AJ4" s="62">
        <v>31</v>
      </c>
      <c r="AK4" s="62"/>
      <c r="AL4" s="63"/>
      <c r="AM4" s="63"/>
      <c r="AN4" s="63"/>
      <c r="AO4" s="63"/>
      <c r="AP4" s="63"/>
      <c r="AQ4" s="63"/>
      <c r="AR4" s="12">
        <f t="shared" si="6"/>
        <v>90</v>
      </c>
      <c r="AS4" s="64"/>
      <c r="AT4" s="97" t="s">
        <v>52</v>
      </c>
      <c r="AU4" s="65"/>
      <c r="AV4" s="65"/>
      <c r="AW4" s="64">
        <v>29</v>
      </c>
      <c r="AX4" s="13" t="s">
        <v>52</v>
      </c>
      <c r="AY4" s="65"/>
      <c r="AZ4" s="65"/>
      <c r="BA4" s="64"/>
      <c r="BB4" s="13" t="s">
        <v>52</v>
      </c>
      <c r="BC4" s="65"/>
      <c r="BD4" s="13" t="s">
        <v>52</v>
      </c>
      <c r="BE4" s="64"/>
      <c r="BF4" s="13" t="s">
        <v>52</v>
      </c>
      <c r="BG4" s="65"/>
      <c r="BH4" s="65"/>
      <c r="BI4" s="65"/>
      <c r="BJ4" s="13" t="s">
        <v>52</v>
      </c>
      <c r="BK4" s="66"/>
      <c r="BL4" s="66"/>
      <c r="BM4" s="67"/>
      <c r="BN4" s="13" t="s">
        <v>52</v>
      </c>
      <c r="BO4" s="66"/>
      <c r="BP4" s="66"/>
      <c r="BQ4" s="66"/>
      <c r="BR4" s="13" t="s">
        <v>52</v>
      </c>
      <c r="BS4" s="66"/>
      <c r="BT4" s="66"/>
      <c r="BU4" s="66"/>
      <c r="BV4" s="13" t="s">
        <v>52</v>
      </c>
      <c r="BW4" s="66"/>
      <c r="BX4" s="66"/>
      <c r="BY4" s="66"/>
      <c r="BZ4" s="13" t="s">
        <v>52</v>
      </c>
      <c r="CA4" s="66"/>
      <c r="CB4" s="66"/>
      <c r="CC4" s="66"/>
      <c r="CD4" s="13" t="s">
        <v>52</v>
      </c>
      <c r="CE4" s="66"/>
      <c r="CF4" s="66"/>
      <c r="CG4" s="66"/>
      <c r="CH4" s="13" t="s">
        <v>52</v>
      </c>
      <c r="CI4" s="66"/>
      <c r="CJ4" s="66"/>
      <c r="CK4" s="29">
        <f t="shared" si="7"/>
        <v>29</v>
      </c>
      <c r="CL4" s="98" t="s">
        <v>79</v>
      </c>
      <c r="CM4" s="26"/>
      <c r="CN4" s="11"/>
      <c r="CO4" s="11"/>
      <c r="CP4" s="31"/>
      <c r="CQ4" s="11" t="str">
        <f t="shared" si="0"/>
        <v/>
      </c>
      <c r="CR4" s="15" t="str">
        <f>IFERROR((SUMPRODUCT($F$48:$F$61,CN4:CN14)*100%)/SUM($F$48:$F$61),"")</f>
        <v/>
      </c>
      <c r="CS4" s="15" t="str">
        <f>IFERROR((SUMPRODUCT($F$48:$F$61,CO4:CO14)*100%)/SUM($F$48:$F$61),"")</f>
        <v/>
      </c>
      <c r="CT4" s="26"/>
      <c r="CU4" s="11" t="str">
        <f>IF(CT4="","",IF(IF(OR(R4=[1]Desplegables!$B$5,R4=[1]Desplegables!$B$6,),(S4-CT4)/(S4-U4),CT4/U4)&lt;0,0%,IF(IF(OR(R4=[1]Desplegables!$B$5,R4=[1]Desplegables!$B$6,),(S4-CT4)/(S4-U4),CT4/U4)&gt;1,100%,IF(OR(R4=[1]Desplegables!$B$5,R4=[1]Desplegables!$B$6,),(S4-CT4)/(S4-U4),CT4/U4))))</f>
        <v/>
      </c>
      <c r="CV4" s="11" t="str">
        <f>IF(CT4="","",IF(IF(OR(R4=[1]Desplegables!$B$5,R4=[1]Desplegables!$B$6,),(S4-CT4)/(S4-AF4),CT4/AF4)&lt;0,0%,IF(IF(OR(R4=[1]Desplegables!$B$5,R4=[1]Desplegables!$B$6,),(S4-CT4)/(S4-AF4),CT4/AF4)&gt;1,100%,IF(OR(R4=[1]Desplegables!$B$5,R4=[1]Desplegables!$B$6,),(S4-CT4)/(S4-AF4),CT4/AF4))))</f>
        <v/>
      </c>
      <c r="CW4" s="31"/>
      <c r="CX4" s="11" t="str">
        <f t="shared" si="1"/>
        <v/>
      </c>
      <c r="CY4" s="15" t="str">
        <f>IFERROR((SUMPRODUCT($F$48:$F$61,CU4:CU14)*100%)/SUM($F$48:$F$61),"")</f>
        <v/>
      </c>
      <c r="CZ4" s="15" t="str">
        <f>IFERROR((SUMPRODUCT($F$48:$F$61,CV4:CV14)*100%)/SUM($F$48:$F$61),"")</f>
        <v/>
      </c>
      <c r="DA4" s="26"/>
      <c r="DB4" s="11" t="str">
        <f>IF(DA4="","",IF(IF(OR(R4=[1]Desplegables!$B$5,R4=[1]Desplegables!$B$6,),(S4-DA4)/(S4-V4),DA4/V4)&lt;0,0%,IF(IF(OR(R4=[1]Desplegables!$B$5,R4=[1]Desplegables!$B$6,),(S4-DA4)/(S4-V4),DA4/V4)&gt;1,100%,IF(OR(R4=[1]Desplegables!$B$5,R4=[1]Desplegables!$B$6,),(S4-DA4)/(S4-V4),DA4/V4))))</f>
        <v/>
      </c>
      <c r="DC4" s="11" t="str">
        <f>IF(DA4="","",IF(IF(OR(R4=[1]Desplegables!$B$5,R4=[1]Desplegables!$B$6,),(S4-DA4)/(S4-AF4),IF(R4=[1]Desplegables!$B$3,AVERAGE(DA4,CT4)/AF4,DA4/AF4))&lt;0,0%,IF(IF(OR(R4=[1]Desplegables!$B$5,R4=[1]Desplegables!$B$6,),(S4-DA4)/(S4-AF4),IF(R4=[1]Desplegables!$B$3,AVERAGE(DA4,CT4)/AF4,DA4/AF4))&gt;1,100%,IF(OR(R4=[1]Desplegables!$B$5,R4=[1]Desplegables!$B$6,),(S4-DA4)/(S4-AF4),IF(R4=[1]Desplegables!$B$3,AVERAGE(DA4,CT4)/AF4,DA4/AF4)))))</f>
        <v/>
      </c>
      <c r="DD4" s="31"/>
      <c r="DE4" s="11" t="str">
        <f t="shared" si="2"/>
        <v/>
      </c>
      <c r="DF4" s="15" t="str">
        <f>IFERROR((SUMPRODUCT($F$48:$F$61,DB4:DB14)*100%)/SUM($F$48:$F$61),"")</f>
        <v/>
      </c>
      <c r="DG4" s="15" t="str">
        <f>IFERROR((SUMPRODUCT($F$48:$F$61,DC4:DC14)*100%)/SUM($F$48:$F$61),"")</f>
        <v/>
      </c>
      <c r="DH4" s="26"/>
      <c r="DI4" s="11" t="str">
        <f>IF(DH4="","",IF(IF(OR(R4=[1]Desplegables!$B$5,R4=[1]Desplegables!$B$6,),(S4-DH4)/(S4-V4),DH4/V4)&lt;0,0%,IF(IF(OR(R4=[1]Desplegables!$B$5,R4=[1]Desplegables!$B$6,),(S4-DH4)/(S4-V4),DH4/V4)&gt;1,100%,IF(OR(R4=[1]Desplegables!$B$5,R4=[1]Desplegables!$B$6,),(S4-DH4)/(S4-V4),DH4/V4))))</f>
        <v/>
      </c>
      <c r="DJ4" s="11" t="str">
        <f>IF(DH4="","",IF(IF(OR(R4=[1]Desplegables!$B$5,R4=[1]Desplegables!$B$6,),(S4-DH4)/(S4-AF4),IF(R4=[1]Desplegables!$B$3,AVERAGE(DH4,CT4)/AF4,DH4/AF4))&lt;0,0%,IF(IF(OR(R4=[1]Desplegables!$B$5,R4=[1]Desplegables!$B$6,),(S4-DH4)/(S4-AF4),IF(R4=[1]Desplegables!$B$3,AVERAGE(DH4,CT4)/AF4,DH4/AF4))&gt;1,100%,IF(OR(R4=[1]Desplegables!$B$5,R4=[1]Desplegables!$B$6,),(S4-DH4)/(S4-AF4),IF(R4=[1]Desplegables!$B$3,AVERAGE(DH4,CT4)/AF4,DH4/AF4)))))</f>
        <v/>
      </c>
      <c r="DK4" s="31"/>
      <c r="DL4" s="11" t="str">
        <f t="shared" si="3"/>
        <v/>
      </c>
      <c r="DM4" s="15" t="str">
        <f>IFERROR((SUMPRODUCT($F$48:$F$61,DI4:DI14)*100%)/SUM($F$48:$F$61),"")</f>
        <v/>
      </c>
      <c r="DN4" s="15" t="str">
        <f>IFERROR((SUMPRODUCT($F$48:$F$61,DJ4:DJ14)*100%)/SUM($F$48:$F$61),"")</f>
        <v/>
      </c>
      <c r="DO4" s="26"/>
      <c r="DP4" s="11" t="str">
        <f>IF(DO4="","",IF(IF(OR(R4=[1]Desplegables!$B$5,R4=[1]Desplegables!$B$6,),(S4-DO4)/(S4-AF4),IF(R4=[1]Desplegables!$B$3,DO4/W4,DO4/AF4))&lt;0,0%,IF(IF(OR(R4=[1]Desplegables!$B$5,R4=[1]Desplegables!$B$6,),(S4-DO4)/(S4-AF4),IF(R4=[1]Desplegables!$B$3,DO4/W4,DO4/AF4))&gt;1,100%,IF(OR(R4=[1]Desplegables!$B$5,R4=[1]Desplegables!$B$6,),(S4-DO4)/(S4-AF4),IF(R4=[1]Desplegables!$B$3,DO4/W4,DO4/AF4)))))</f>
        <v/>
      </c>
      <c r="DQ4" s="11" t="str">
        <f>IF(DO4="","",IF(IF(OR(R4=[1]Desplegables!$B$5,R4=[1]Desplegables!$B$6,),(S4-DO4)/(S4-AF4),DO4/AF4)&lt;0,0%,IF(IF(OR(R4=[1]Desplegables!$B$5,R4=[1]Desplegables!$B$6,),(S4-DO4)/(S4-AF4),DO4/AF4)&gt;1,100%,IF(OR(R4=[1]Desplegables!$B$5,R4=[1]Desplegables!$B$6,),(S4-DO4)/(S4-AF4),DO4/AF4))))</f>
        <v/>
      </c>
      <c r="DR4" s="31"/>
      <c r="DS4" s="11" t="str">
        <f t="shared" si="4"/>
        <v/>
      </c>
      <c r="DT4" s="15" t="str">
        <f>IFERROR((SUMPRODUCT($F$48:$F$61,DP4:DP14)*100%)/SUM($F$48:$F$61),"")</f>
        <v/>
      </c>
      <c r="DU4" s="15" t="str">
        <f>IFERROR((SUMPRODUCT($F$48:$F$61,DQ4:DQ14)*100%)/SUM($F$48:$F$61),"")</f>
        <v/>
      </c>
      <c r="DV4" s="26"/>
      <c r="DW4" s="11" t="str">
        <f>IF(DV4="","",IF(IF(OR(R4=[1]Desplegables!$B$5,R4=[1]Desplegables!$B$6,),(S4-DV4)/(S4-AF4),IF(R4=[1]Desplegables!$B$3,DV4/W4,DV4/AF4))&lt;0,0%,IF(IF(OR(R4=[1]Desplegables!$B$5,R4=[1]Desplegables!$B$6,),(S4-DV4)/(S4-AF4),IF(R4=[1]Desplegables!$B$3,DV4/W4,DV4/AF4))&gt;1,100%,IF(OR(R4=[1]Desplegables!$B$5,R4=[1]Desplegables!$B$6,),(S4-DV4)/(S4-AF4),IF(R4=[1]Desplegables!$B$3,DV4/W4,DV4/AF4)))))</f>
        <v/>
      </c>
      <c r="DX4" s="11" t="str">
        <f>IF(DV4="","",IF(IF(OR(R4=[1]Desplegables!$B$5,R4=[1]Desplegables!$B$6,),(S4-DH4)/(S4-AF4),IF(R4=[1]Desplegables!$B$3,AVERAGE(DV4,DH4,CT4)/AF4,DV4/AF4))&lt;0,0%,IF(IF(OR(R4=[1]Desplegables!$B$5,R4=[1]Desplegables!$B$6,),(S4-DH4)/(S4-AF4),IF(R4=[1]Desplegables!$B$3,AVERAGE(DV4,DH4,CT4)/AF4,DV4/AF4))&gt;1,100%,IF(OR(R4=[1]Desplegables!$B$5,R4=[1]Desplegables!$B$6,),(S4-DH4)/(S4-AF4),IF(R4=[1]Desplegables!$B$3,AVERAGE(DV4,DH4,CT4)/AF4,DV4/AF4)))))</f>
        <v/>
      </c>
      <c r="DY4" s="31"/>
      <c r="DZ4" s="11" t="str">
        <f t="shared" si="5"/>
        <v/>
      </c>
      <c r="EA4" s="15" t="str">
        <f>IFERROR((SUMPRODUCT($F$48:$F$61,DW4:DW14)*100%)/SUM($F$48:$F$61),"")</f>
        <v/>
      </c>
      <c r="EB4" s="15" t="str">
        <f>IFERROR((SUMPRODUCT($F$48:$F$61,DX4:DX14)*100%)/SUM($F$48:$F$61),"")</f>
        <v/>
      </c>
    </row>
    <row r="5" spans="1:135" ht="16">
      <c r="B5" s="58"/>
      <c r="C5" s="58"/>
      <c r="D5" s="91"/>
      <c r="E5" s="92"/>
      <c r="F5" s="32"/>
      <c r="G5" s="33"/>
      <c r="H5" s="33"/>
      <c r="I5" s="93"/>
      <c r="J5" s="93"/>
      <c r="K5" s="93"/>
      <c r="L5" s="94"/>
      <c r="M5" s="95"/>
      <c r="N5" s="95"/>
      <c r="O5" s="93"/>
      <c r="P5" s="93"/>
      <c r="Q5" s="93"/>
      <c r="R5" s="34"/>
      <c r="S5" s="35"/>
      <c r="T5" s="36"/>
      <c r="U5" s="37"/>
      <c r="V5" s="37"/>
      <c r="W5" s="37"/>
      <c r="X5" s="37"/>
      <c r="Y5" s="37"/>
      <c r="Z5" s="37"/>
      <c r="AA5" s="36"/>
      <c r="AB5" s="35"/>
      <c r="AC5" s="35"/>
      <c r="AD5" s="35"/>
      <c r="AE5" s="35"/>
      <c r="AF5" s="37"/>
      <c r="AG5" s="38"/>
      <c r="AH5" s="38"/>
      <c r="AI5" s="38"/>
      <c r="AJ5" s="39"/>
      <c r="AK5" s="39"/>
      <c r="AL5" s="40"/>
      <c r="AM5" s="40"/>
      <c r="AN5" s="40"/>
      <c r="AO5" s="40"/>
      <c r="AP5" s="40"/>
      <c r="AQ5" s="40"/>
      <c r="AR5" s="41"/>
      <c r="AS5" s="42"/>
      <c r="AT5" s="43"/>
      <c r="AU5" s="43"/>
      <c r="AV5" s="43"/>
      <c r="AW5" s="42"/>
      <c r="AX5" s="43"/>
      <c r="AY5" s="43"/>
      <c r="AZ5" s="43"/>
      <c r="BA5" s="42"/>
      <c r="BB5" s="43"/>
      <c r="BC5" s="43"/>
      <c r="BD5" s="43"/>
      <c r="BE5" s="42"/>
      <c r="BF5" s="43"/>
      <c r="BG5" s="43"/>
      <c r="BH5" s="43"/>
      <c r="BI5" s="43"/>
      <c r="BJ5" s="44"/>
      <c r="BK5" s="44"/>
      <c r="BL5" s="44"/>
      <c r="BM5" s="45"/>
      <c r="BN5" s="44"/>
      <c r="BO5" s="44"/>
      <c r="BP5" s="44"/>
      <c r="BQ5" s="44"/>
      <c r="BR5" s="44"/>
      <c r="BS5" s="44"/>
      <c r="BT5" s="44"/>
      <c r="BU5" s="44"/>
      <c r="BV5" s="44"/>
      <c r="BW5" s="44"/>
      <c r="BX5" s="44"/>
      <c r="BY5" s="44"/>
      <c r="BZ5" s="44"/>
      <c r="CA5" s="44"/>
      <c r="CB5" s="44"/>
      <c r="CC5" s="44"/>
      <c r="CD5" s="44"/>
      <c r="CE5" s="44"/>
      <c r="CF5" s="44"/>
      <c r="CG5" s="44"/>
      <c r="CH5" s="44"/>
      <c r="CI5" s="44"/>
      <c r="CJ5" s="44"/>
      <c r="CK5" s="46"/>
      <c r="CL5" s="55"/>
      <c r="CM5" s="47"/>
      <c r="CN5" s="48"/>
      <c r="CO5" s="48"/>
      <c r="CP5" s="49"/>
      <c r="CQ5" s="50"/>
      <c r="CR5" s="51"/>
      <c r="CS5" s="51"/>
      <c r="CT5" s="47"/>
      <c r="CU5" s="48"/>
      <c r="CV5" s="48"/>
      <c r="CW5" s="49"/>
      <c r="CX5" s="50"/>
      <c r="CY5" s="51"/>
      <c r="CZ5" s="51"/>
      <c r="DA5" s="47"/>
      <c r="DB5" s="48"/>
      <c r="DC5" s="48"/>
      <c r="DD5" s="49"/>
      <c r="DE5" s="50"/>
      <c r="DF5" s="51"/>
      <c r="DG5" s="51"/>
      <c r="DH5" s="47"/>
      <c r="DI5" s="48"/>
      <c r="DJ5" s="48"/>
      <c r="DK5" s="49"/>
      <c r="DL5" s="50"/>
      <c r="DM5" s="51"/>
      <c r="DN5" s="51"/>
      <c r="DO5" s="47"/>
      <c r="DP5" s="48"/>
      <c r="DQ5" s="48"/>
      <c r="DR5" s="49"/>
      <c r="DS5" s="50"/>
      <c r="DT5" s="51"/>
      <c r="DU5" s="51"/>
      <c r="DV5" s="47"/>
      <c r="DW5" s="48"/>
      <c r="DX5" s="48"/>
      <c r="DY5" s="49"/>
      <c r="DZ5" s="50"/>
      <c r="EA5" s="51"/>
      <c r="EB5" s="51"/>
    </row>
    <row r="6" spans="1:135" ht="42" customHeight="1" thickBot="1">
      <c r="B6" s="150" t="s">
        <v>59</v>
      </c>
      <c r="C6" s="150"/>
      <c r="D6" s="150"/>
      <c r="E6" s="150"/>
      <c r="F6" s="150"/>
      <c r="G6" s="150"/>
      <c r="H6" s="150"/>
      <c r="I6" s="150"/>
      <c r="J6" s="73"/>
      <c r="K6" s="73"/>
      <c r="L6" s="73"/>
      <c r="M6" s="74"/>
      <c r="N6" s="74"/>
      <c r="O6" s="75"/>
      <c r="P6" s="75"/>
      <c r="Q6" s="75"/>
      <c r="R6" s="75"/>
      <c r="S6" s="76"/>
      <c r="T6" s="77"/>
      <c r="U6" s="78"/>
      <c r="V6" s="78"/>
      <c r="W6" s="78"/>
      <c r="X6" s="78"/>
      <c r="Y6" s="78"/>
      <c r="Z6" s="78"/>
      <c r="AA6" s="77"/>
      <c r="AB6" s="76"/>
      <c r="AC6" s="76"/>
      <c r="AD6" s="76"/>
      <c r="AE6" s="76"/>
      <c r="AF6" s="78"/>
      <c r="AG6" s="79"/>
      <c r="AH6" s="79"/>
      <c r="AI6" s="79"/>
      <c r="AJ6" s="80"/>
      <c r="AK6" s="80"/>
      <c r="AL6" s="81"/>
      <c r="AM6" s="81"/>
      <c r="AN6" s="81"/>
      <c r="AO6" s="81"/>
      <c r="AP6" s="81"/>
      <c r="AQ6" s="81"/>
      <c r="AR6" s="82"/>
      <c r="AS6" s="83"/>
      <c r="AT6" s="84"/>
      <c r="AU6" s="84"/>
      <c r="AV6" s="84"/>
      <c r="AW6" s="83"/>
      <c r="AX6" s="84"/>
      <c r="AY6" s="84"/>
      <c r="AZ6" s="84"/>
      <c r="BA6" s="83"/>
      <c r="BB6" s="84"/>
      <c r="BC6" s="84"/>
      <c r="BD6" s="84"/>
      <c r="BE6" s="83"/>
      <c r="BF6" s="84"/>
      <c r="BG6" s="84"/>
      <c r="BH6" s="84"/>
      <c r="BI6" s="84"/>
      <c r="BJ6" s="85"/>
      <c r="BK6" s="85"/>
      <c r="BL6" s="85"/>
      <c r="BM6" s="86"/>
      <c r="BN6" s="85"/>
      <c r="BO6" s="85"/>
      <c r="BP6" s="85"/>
      <c r="BQ6" s="85"/>
      <c r="BR6" s="85"/>
      <c r="BS6" s="85"/>
      <c r="BT6" s="85"/>
      <c r="BU6" s="85"/>
      <c r="BV6" s="85"/>
      <c r="BW6" s="85"/>
      <c r="BX6" s="85"/>
      <c r="BY6" s="85"/>
      <c r="BZ6" s="85"/>
      <c r="CA6" s="85"/>
      <c r="CB6" s="85"/>
      <c r="CC6" s="85"/>
      <c r="CD6" s="85"/>
      <c r="CE6" s="85"/>
      <c r="CF6" s="85"/>
      <c r="CG6" s="85"/>
      <c r="CH6" s="85"/>
      <c r="CI6" s="85"/>
      <c r="CJ6" s="85"/>
      <c r="CK6" s="87"/>
      <c r="CL6" s="88"/>
      <c r="CM6" s="47"/>
      <c r="CN6" s="48"/>
      <c r="CO6" s="48"/>
      <c r="CP6" s="49"/>
      <c r="CQ6" s="50"/>
      <c r="CR6" s="51"/>
      <c r="CS6" s="51"/>
      <c r="CT6" s="47"/>
      <c r="CU6" s="48"/>
      <c r="CV6" s="48"/>
      <c r="CW6" s="49"/>
      <c r="CX6" s="50"/>
      <c r="CY6" s="51"/>
      <c r="CZ6" s="51"/>
      <c r="DA6" s="47"/>
      <c r="DB6" s="48"/>
      <c r="DC6" s="48"/>
      <c r="DD6" s="49"/>
      <c r="DE6" s="50"/>
      <c r="DF6" s="51"/>
      <c r="DG6" s="51"/>
      <c r="DH6" s="47"/>
      <c r="DI6" s="48"/>
      <c r="DJ6" s="48"/>
      <c r="DK6" s="49"/>
      <c r="DL6" s="50"/>
      <c r="DM6" s="51"/>
      <c r="DN6" s="51"/>
      <c r="DO6" s="47"/>
      <c r="DP6" s="48"/>
      <c r="DQ6" s="48"/>
      <c r="DR6" s="49"/>
      <c r="DS6" s="50"/>
      <c r="DT6" s="51"/>
      <c r="DU6" s="51"/>
      <c r="DV6" s="47"/>
      <c r="DW6" s="48"/>
      <c r="DX6" s="48"/>
      <c r="DY6" s="49"/>
      <c r="DZ6" s="50"/>
      <c r="EA6" s="51"/>
      <c r="EB6" s="51"/>
      <c r="EC6" s="88"/>
      <c r="ED6" s="88"/>
      <c r="EE6" s="88"/>
    </row>
    <row r="7" spans="1:135" ht="38" customHeight="1">
      <c r="B7" s="151" t="s">
        <v>57</v>
      </c>
      <c r="C7" s="151" t="s">
        <v>56</v>
      </c>
      <c r="D7" s="153" t="s">
        <v>0</v>
      </c>
      <c r="E7" s="155" t="s">
        <v>1</v>
      </c>
      <c r="F7" s="153" t="s">
        <v>2</v>
      </c>
      <c r="G7" s="153" t="s">
        <v>3</v>
      </c>
      <c r="H7" s="156" t="s">
        <v>58</v>
      </c>
      <c r="I7" s="68" t="s">
        <v>4</v>
      </c>
      <c r="J7" s="68"/>
      <c r="K7" s="68"/>
      <c r="L7" s="68"/>
      <c r="M7" s="68" t="s">
        <v>5</v>
      </c>
      <c r="N7" s="68"/>
      <c r="O7" s="68" t="s">
        <v>6</v>
      </c>
      <c r="P7" s="68"/>
      <c r="Q7" s="68"/>
      <c r="R7" s="68"/>
      <c r="S7" s="68"/>
      <c r="T7" s="68"/>
      <c r="U7" s="68"/>
      <c r="V7" s="68"/>
      <c r="W7" s="68"/>
      <c r="X7" s="68"/>
      <c r="Y7" s="68"/>
      <c r="Z7" s="68"/>
      <c r="AA7" s="68"/>
      <c r="AB7" s="68"/>
      <c r="AC7" s="68"/>
      <c r="AD7" s="68"/>
      <c r="AE7" s="68"/>
      <c r="AF7" s="68"/>
      <c r="AG7" s="69"/>
      <c r="AH7" s="69"/>
      <c r="AI7" s="69"/>
      <c r="AJ7" s="69"/>
      <c r="AK7" s="69"/>
      <c r="AL7" s="69"/>
      <c r="AM7" s="69"/>
      <c r="AN7" s="69"/>
      <c r="AO7" s="69"/>
      <c r="AP7" s="69"/>
      <c r="AQ7" s="69"/>
      <c r="AR7" s="69"/>
      <c r="AS7" s="70" t="s">
        <v>7</v>
      </c>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2"/>
      <c r="CL7" s="133" t="s">
        <v>1</v>
      </c>
      <c r="CM7" s="47"/>
      <c r="CN7" s="48"/>
      <c r="CO7" s="48"/>
      <c r="CP7" s="49"/>
      <c r="CQ7" s="50"/>
      <c r="CR7" s="51"/>
      <c r="CS7" s="51"/>
      <c r="CT7" s="47"/>
      <c r="CU7" s="48"/>
      <c r="CV7" s="48"/>
      <c r="CW7" s="49"/>
      <c r="CX7" s="50"/>
      <c r="CY7" s="51"/>
      <c r="CZ7" s="51"/>
      <c r="DA7" s="47"/>
      <c r="DB7" s="48"/>
      <c r="DC7" s="48"/>
      <c r="DD7" s="49"/>
      <c r="DE7" s="50"/>
      <c r="DF7" s="51"/>
      <c r="DG7" s="51"/>
      <c r="DH7" s="47"/>
      <c r="DI7" s="48"/>
      <c r="DJ7" s="48"/>
      <c r="DK7" s="49"/>
      <c r="DL7" s="50"/>
      <c r="DM7" s="51"/>
      <c r="DN7" s="51"/>
      <c r="DO7" s="47"/>
      <c r="DP7" s="48"/>
      <c r="DQ7" s="48"/>
      <c r="DR7" s="49"/>
      <c r="DS7" s="50"/>
      <c r="DT7" s="51"/>
      <c r="DU7" s="51"/>
      <c r="DV7" s="47"/>
      <c r="DW7" s="48"/>
      <c r="DX7" s="48"/>
      <c r="DY7" s="49"/>
      <c r="DZ7" s="50"/>
      <c r="EA7" s="51"/>
      <c r="EB7" s="51"/>
      <c r="EC7" s="136" t="s">
        <v>82</v>
      </c>
      <c r="ED7" s="136" t="s">
        <v>80</v>
      </c>
      <c r="EE7" s="136" t="s">
        <v>81</v>
      </c>
    </row>
    <row r="8" spans="1:135" ht="31.25" customHeight="1">
      <c r="B8" s="152"/>
      <c r="C8" s="152"/>
      <c r="D8" s="154"/>
      <c r="E8" s="139"/>
      <c r="F8" s="154"/>
      <c r="G8" s="154"/>
      <c r="H8" s="156"/>
      <c r="I8" s="139" t="s">
        <v>8</v>
      </c>
      <c r="J8" s="140" t="s">
        <v>9</v>
      </c>
      <c r="K8" s="140" t="s">
        <v>10</v>
      </c>
      <c r="L8" s="140" t="s">
        <v>11</v>
      </c>
      <c r="M8" s="140" t="s">
        <v>12</v>
      </c>
      <c r="N8" s="140" t="s">
        <v>13</v>
      </c>
      <c r="O8" s="139" t="s">
        <v>14</v>
      </c>
      <c r="P8" s="139" t="s">
        <v>15</v>
      </c>
      <c r="Q8" s="140" t="s">
        <v>16</v>
      </c>
      <c r="R8" s="140" t="s">
        <v>17</v>
      </c>
      <c r="S8" s="5" t="s">
        <v>18</v>
      </c>
      <c r="T8" s="5"/>
      <c r="U8" s="107" t="s">
        <v>19</v>
      </c>
      <c r="V8" s="107" t="s">
        <v>20</v>
      </c>
      <c r="W8" s="107" t="s">
        <v>21</v>
      </c>
      <c r="X8" s="107" t="s">
        <v>22</v>
      </c>
      <c r="Y8" s="107" t="s">
        <v>23</v>
      </c>
      <c r="Z8" s="107" t="s">
        <v>24</v>
      </c>
      <c r="AA8" s="107" t="s">
        <v>25</v>
      </c>
      <c r="AB8" s="107" t="s">
        <v>26</v>
      </c>
      <c r="AC8" s="107" t="s">
        <v>27</v>
      </c>
      <c r="AD8" s="107" t="s">
        <v>28</v>
      </c>
      <c r="AE8" s="107" t="s">
        <v>29</v>
      </c>
      <c r="AF8" s="107" t="s">
        <v>30</v>
      </c>
      <c r="AG8" s="107" t="s">
        <v>31</v>
      </c>
      <c r="AH8" s="107" t="s">
        <v>32</v>
      </c>
      <c r="AI8" s="107" t="s">
        <v>33</v>
      </c>
      <c r="AJ8" s="107" t="s">
        <v>34</v>
      </c>
      <c r="AK8" s="107" t="s">
        <v>35</v>
      </c>
      <c r="AL8" s="107" t="s">
        <v>36</v>
      </c>
      <c r="AM8" s="107" t="s">
        <v>37</v>
      </c>
      <c r="AN8" s="107" t="s">
        <v>38</v>
      </c>
      <c r="AO8" s="107" t="s">
        <v>39</v>
      </c>
      <c r="AP8" s="107" t="s">
        <v>40</v>
      </c>
      <c r="AQ8" s="143" t="s">
        <v>41</v>
      </c>
      <c r="AR8" s="122" t="s">
        <v>42</v>
      </c>
      <c r="AS8" s="6">
        <v>2020</v>
      </c>
      <c r="AT8" s="7"/>
      <c r="AU8" s="7"/>
      <c r="AV8" s="8"/>
      <c r="AW8" s="6">
        <v>2021</v>
      </c>
      <c r="AX8" s="7"/>
      <c r="AY8" s="7"/>
      <c r="AZ8" s="7"/>
      <c r="BA8" s="6">
        <v>2022</v>
      </c>
      <c r="BB8" s="7"/>
      <c r="BC8" s="7"/>
      <c r="BD8" s="8"/>
      <c r="BE8" s="6">
        <v>2023</v>
      </c>
      <c r="BF8" s="7"/>
      <c r="BG8" s="7"/>
      <c r="BH8" s="8"/>
      <c r="BI8" s="6">
        <v>2024</v>
      </c>
      <c r="BJ8" s="7"/>
      <c r="BK8" s="7"/>
      <c r="BL8" s="8"/>
      <c r="BM8" s="6">
        <v>2025</v>
      </c>
      <c r="BN8" s="7"/>
      <c r="BO8" s="7"/>
      <c r="BP8" s="8"/>
      <c r="BQ8" s="6">
        <v>2026</v>
      </c>
      <c r="BR8" s="7"/>
      <c r="BS8" s="7"/>
      <c r="BT8" s="8"/>
      <c r="BU8" s="6">
        <v>2027</v>
      </c>
      <c r="BV8" s="7"/>
      <c r="BW8" s="7"/>
      <c r="BX8" s="8"/>
      <c r="BY8" s="6">
        <v>2028</v>
      </c>
      <c r="BZ8" s="7"/>
      <c r="CA8" s="7"/>
      <c r="CB8" s="8"/>
      <c r="CC8" s="6">
        <v>2029</v>
      </c>
      <c r="CD8" s="7"/>
      <c r="CE8" s="7"/>
      <c r="CF8" s="8"/>
      <c r="CG8" s="6">
        <v>2030</v>
      </c>
      <c r="CH8" s="7"/>
      <c r="CI8" s="7"/>
      <c r="CJ8" s="8"/>
      <c r="CK8" s="141" t="s">
        <v>42</v>
      </c>
      <c r="CL8" s="134"/>
      <c r="CM8" s="47"/>
      <c r="CN8" s="48"/>
      <c r="CO8" s="48"/>
      <c r="CP8" s="49"/>
      <c r="CQ8" s="50"/>
      <c r="CR8" s="51"/>
      <c r="CS8" s="51"/>
      <c r="CT8" s="47"/>
      <c r="CU8" s="48"/>
      <c r="CV8" s="48"/>
      <c r="CW8" s="49"/>
      <c r="CX8" s="50"/>
      <c r="CY8" s="51"/>
      <c r="CZ8" s="51"/>
      <c r="DA8" s="47"/>
      <c r="DB8" s="48"/>
      <c r="DC8" s="48"/>
      <c r="DD8" s="49"/>
      <c r="DE8" s="50"/>
      <c r="DF8" s="51"/>
      <c r="DG8" s="51"/>
      <c r="DH8" s="47"/>
      <c r="DI8" s="48"/>
      <c r="DJ8" s="48"/>
      <c r="DK8" s="49"/>
      <c r="DL8" s="50"/>
      <c r="DM8" s="51"/>
      <c r="DN8" s="51"/>
      <c r="DO8" s="47"/>
      <c r="DP8" s="48"/>
      <c r="DQ8" s="48"/>
      <c r="DR8" s="49"/>
      <c r="DS8" s="50"/>
      <c r="DT8" s="51"/>
      <c r="DU8" s="51"/>
      <c r="DV8" s="47"/>
      <c r="DW8" s="48"/>
      <c r="DX8" s="48"/>
      <c r="DY8" s="49"/>
      <c r="DZ8" s="50"/>
      <c r="EA8" s="51"/>
      <c r="EB8" s="51"/>
      <c r="EC8" s="137"/>
      <c r="ED8" s="137"/>
      <c r="EE8" s="137"/>
    </row>
    <row r="9" spans="1:135" ht="22.25" customHeight="1">
      <c r="B9" s="152"/>
      <c r="C9" s="152"/>
      <c r="D9" s="154"/>
      <c r="E9" s="139"/>
      <c r="F9" s="154"/>
      <c r="G9" s="154"/>
      <c r="H9" s="153"/>
      <c r="I9" s="139"/>
      <c r="J9" s="140"/>
      <c r="K9" s="140"/>
      <c r="L9" s="140"/>
      <c r="M9" s="140"/>
      <c r="N9" s="140"/>
      <c r="O9" s="139"/>
      <c r="P9" s="139"/>
      <c r="Q9" s="140"/>
      <c r="R9" s="140"/>
      <c r="S9" s="105" t="s">
        <v>43</v>
      </c>
      <c r="T9" s="105" t="s">
        <v>44</v>
      </c>
      <c r="U9" s="107"/>
      <c r="V9" s="107"/>
      <c r="W9" s="107"/>
      <c r="X9" s="107"/>
      <c r="Y9" s="107"/>
      <c r="Z9" s="107"/>
      <c r="AA9" s="107"/>
      <c r="AB9" s="107"/>
      <c r="AC9" s="107"/>
      <c r="AD9" s="107"/>
      <c r="AE9" s="107"/>
      <c r="AF9" s="107"/>
      <c r="AG9" s="107"/>
      <c r="AH9" s="107"/>
      <c r="AI9" s="107"/>
      <c r="AJ9" s="107"/>
      <c r="AK9" s="107"/>
      <c r="AL9" s="107"/>
      <c r="AM9" s="107"/>
      <c r="AN9" s="107"/>
      <c r="AO9" s="107"/>
      <c r="AP9" s="107"/>
      <c r="AQ9" s="144"/>
      <c r="AR9" s="123"/>
      <c r="AS9" s="105" t="s">
        <v>45</v>
      </c>
      <c r="AT9" s="105" t="s">
        <v>46</v>
      </c>
      <c r="AU9" s="105" t="s">
        <v>47</v>
      </c>
      <c r="AV9" s="105" t="s">
        <v>48</v>
      </c>
      <c r="AW9" s="105" t="s">
        <v>45</v>
      </c>
      <c r="AX9" s="105" t="s">
        <v>46</v>
      </c>
      <c r="AY9" s="105" t="s">
        <v>47</v>
      </c>
      <c r="AZ9" s="105" t="s">
        <v>48</v>
      </c>
      <c r="BA9" s="105" t="s">
        <v>45</v>
      </c>
      <c r="BB9" s="105" t="s">
        <v>46</v>
      </c>
      <c r="BC9" s="105" t="s">
        <v>47</v>
      </c>
      <c r="BD9" s="105" t="s">
        <v>48</v>
      </c>
      <c r="BE9" s="105" t="s">
        <v>45</v>
      </c>
      <c r="BF9" s="105" t="s">
        <v>46</v>
      </c>
      <c r="BG9" s="105" t="s">
        <v>47</v>
      </c>
      <c r="BH9" s="105" t="s">
        <v>48</v>
      </c>
      <c r="BI9" s="105" t="s">
        <v>45</v>
      </c>
      <c r="BJ9" s="105" t="s">
        <v>46</v>
      </c>
      <c r="BK9" s="105" t="s">
        <v>47</v>
      </c>
      <c r="BL9" s="105" t="s">
        <v>48</v>
      </c>
      <c r="BM9" s="105" t="s">
        <v>45</v>
      </c>
      <c r="BN9" s="105" t="s">
        <v>46</v>
      </c>
      <c r="BO9" s="105" t="s">
        <v>47</v>
      </c>
      <c r="BP9" s="105" t="s">
        <v>48</v>
      </c>
      <c r="BQ9" s="105" t="s">
        <v>45</v>
      </c>
      <c r="BR9" s="105" t="s">
        <v>46</v>
      </c>
      <c r="BS9" s="105" t="s">
        <v>47</v>
      </c>
      <c r="BT9" s="105" t="s">
        <v>48</v>
      </c>
      <c r="BU9" s="105" t="s">
        <v>45</v>
      </c>
      <c r="BV9" s="105" t="s">
        <v>46</v>
      </c>
      <c r="BW9" s="105" t="s">
        <v>47</v>
      </c>
      <c r="BX9" s="105" t="s">
        <v>48</v>
      </c>
      <c r="BY9" s="105" t="s">
        <v>45</v>
      </c>
      <c r="BZ9" s="105" t="s">
        <v>46</v>
      </c>
      <c r="CA9" s="105" t="s">
        <v>47</v>
      </c>
      <c r="CB9" s="105" t="s">
        <v>48</v>
      </c>
      <c r="CC9" s="105" t="s">
        <v>45</v>
      </c>
      <c r="CD9" s="105" t="s">
        <v>46</v>
      </c>
      <c r="CE9" s="105" t="s">
        <v>47</v>
      </c>
      <c r="CF9" s="105" t="s">
        <v>48</v>
      </c>
      <c r="CG9" s="105" t="s">
        <v>45</v>
      </c>
      <c r="CH9" s="105" t="s">
        <v>46</v>
      </c>
      <c r="CI9" s="105" t="s">
        <v>47</v>
      </c>
      <c r="CJ9" s="105" t="s">
        <v>48</v>
      </c>
      <c r="CK9" s="142"/>
      <c r="CL9" s="135"/>
      <c r="CM9" s="47"/>
      <c r="CN9" s="48"/>
      <c r="CO9" s="48"/>
      <c r="CP9" s="49"/>
      <c r="CQ9" s="50"/>
      <c r="CR9" s="51"/>
      <c r="CS9" s="51"/>
      <c r="CT9" s="47"/>
      <c r="CU9" s="48"/>
      <c r="CV9" s="48"/>
      <c r="CW9" s="49"/>
      <c r="CX9" s="50"/>
      <c r="CY9" s="51"/>
      <c r="CZ9" s="51"/>
      <c r="DA9" s="47"/>
      <c r="DB9" s="48"/>
      <c r="DC9" s="48"/>
      <c r="DD9" s="49"/>
      <c r="DE9" s="50"/>
      <c r="DF9" s="51"/>
      <c r="DG9" s="51"/>
      <c r="DH9" s="47"/>
      <c r="DI9" s="48"/>
      <c r="DJ9" s="48"/>
      <c r="DK9" s="49"/>
      <c r="DL9" s="50"/>
      <c r="DM9" s="51"/>
      <c r="DN9" s="51"/>
      <c r="DO9" s="47"/>
      <c r="DP9" s="48"/>
      <c r="DQ9" s="48"/>
      <c r="DR9" s="49"/>
      <c r="DS9" s="50"/>
      <c r="DT9" s="51"/>
      <c r="DU9" s="51"/>
      <c r="DV9" s="47"/>
      <c r="DW9" s="48"/>
      <c r="DX9" s="48"/>
      <c r="DY9" s="49"/>
      <c r="DZ9" s="50"/>
      <c r="EA9" s="51"/>
      <c r="EB9" s="51"/>
      <c r="EC9" s="138"/>
      <c r="ED9" s="138"/>
      <c r="EE9" s="138"/>
    </row>
    <row r="10" spans="1:135" ht="341" customHeight="1">
      <c r="B10" s="157" t="s">
        <v>92</v>
      </c>
      <c r="C10" s="158" t="s">
        <v>97</v>
      </c>
      <c r="D10" s="101"/>
      <c r="E10" s="163" t="s">
        <v>93</v>
      </c>
      <c r="F10" s="102"/>
      <c r="G10" s="103"/>
      <c r="H10" s="160" t="s">
        <v>94</v>
      </c>
      <c r="I10" s="160" t="s">
        <v>86</v>
      </c>
      <c r="J10" s="160" t="s">
        <v>99</v>
      </c>
      <c r="K10" s="157" t="s">
        <v>87</v>
      </c>
      <c r="L10" s="166" t="s">
        <v>88</v>
      </c>
      <c r="M10" s="108">
        <v>44927</v>
      </c>
      <c r="N10" s="110">
        <v>45473</v>
      </c>
      <c r="O10" s="113" t="s">
        <v>49</v>
      </c>
      <c r="P10" s="116" t="s">
        <v>98</v>
      </c>
      <c r="Q10" s="119" t="s">
        <v>100</v>
      </c>
      <c r="R10" s="113" t="s">
        <v>50</v>
      </c>
      <c r="S10" s="124">
        <v>1</v>
      </c>
      <c r="T10" s="127" t="s">
        <v>89</v>
      </c>
      <c r="U10" s="130"/>
      <c r="V10" s="130"/>
      <c r="W10" s="130"/>
      <c r="X10" s="172">
        <v>0.5</v>
      </c>
      <c r="Y10" s="172">
        <v>0.5</v>
      </c>
      <c r="Z10" s="130"/>
      <c r="AA10" s="127"/>
      <c r="AB10" s="124"/>
      <c r="AC10" s="124"/>
      <c r="AD10" s="124"/>
      <c r="AE10" s="124"/>
      <c r="AF10" s="169">
        <v>1</v>
      </c>
      <c r="AG10" s="178"/>
      <c r="AH10" s="178"/>
      <c r="AI10" s="178"/>
      <c r="AJ10" s="178"/>
      <c r="AK10" s="178"/>
      <c r="AL10" s="175"/>
      <c r="AM10" s="175"/>
      <c r="AN10" s="175"/>
      <c r="AO10" s="175"/>
      <c r="AP10" s="175"/>
      <c r="AQ10" s="175"/>
      <c r="AR10" s="187"/>
      <c r="AS10" s="184"/>
      <c r="AT10" s="181"/>
      <c r="AU10" s="181"/>
      <c r="AV10" s="181"/>
      <c r="AW10" s="184"/>
      <c r="AX10" s="181"/>
      <c r="AY10" s="181"/>
      <c r="AZ10" s="181"/>
      <c r="BA10" s="184"/>
      <c r="BB10" s="181" t="s">
        <v>91</v>
      </c>
      <c r="BC10" s="181"/>
      <c r="BD10" s="181"/>
      <c r="BE10" s="184"/>
      <c r="BF10" s="181" t="s">
        <v>91</v>
      </c>
      <c r="BG10" s="181"/>
      <c r="BH10" s="181"/>
      <c r="BI10" s="181"/>
      <c r="BJ10" s="190" t="s">
        <v>91</v>
      </c>
      <c r="BK10" s="190"/>
      <c r="BL10" s="190"/>
      <c r="BM10" s="193"/>
      <c r="BN10" s="190"/>
      <c r="BO10" s="190"/>
      <c r="BP10" s="190"/>
      <c r="BQ10" s="190"/>
      <c r="BR10" s="190"/>
      <c r="BS10" s="190"/>
      <c r="BT10" s="190"/>
      <c r="BU10" s="190"/>
      <c r="BV10" s="190"/>
      <c r="BW10" s="190"/>
      <c r="BX10" s="190"/>
      <c r="BY10" s="190"/>
      <c r="BZ10" s="190"/>
      <c r="CA10" s="190"/>
      <c r="CB10" s="190"/>
      <c r="CC10" s="190"/>
      <c r="CD10" s="190"/>
      <c r="CE10" s="190"/>
      <c r="CF10" s="190"/>
      <c r="CG10" s="190"/>
      <c r="CH10" s="190"/>
      <c r="CI10" s="190"/>
      <c r="CJ10" s="190"/>
      <c r="CK10" s="199"/>
      <c r="CL10" s="202"/>
      <c r="CM10" s="47"/>
      <c r="CN10" s="48"/>
      <c r="CO10" s="48"/>
      <c r="CP10" s="49"/>
      <c r="CQ10" s="50"/>
      <c r="CR10" s="51"/>
      <c r="CS10" s="51"/>
      <c r="CT10" s="47"/>
      <c r="CU10" s="48"/>
      <c r="CV10" s="48"/>
      <c r="CW10" s="49"/>
      <c r="CX10" s="50"/>
      <c r="CY10" s="51"/>
      <c r="CZ10" s="51"/>
      <c r="DA10" s="47"/>
      <c r="DB10" s="48"/>
      <c r="DC10" s="48"/>
      <c r="DD10" s="49"/>
      <c r="DE10" s="50"/>
      <c r="DF10" s="51"/>
      <c r="DG10" s="51"/>
      <c r="DH10" s="47"/>
      <c r="DI10" s="48"/>
      <c r="DJ10" s="48"/>
      <c r="DK10" s="49"/>
      <c r="DL10" s="50"/>
      <c r="DM10" s="51"/>
      <c r="DN10" s="51"/>
      <c r="DO10" s="47"/>
      <c r="DP10" s="48"/>
      <c r="DQ10" s="48"/>
      <c r="DR10" s="49"/>
      <c r="DS10" s="50"/>
      <c r="DT10" s="51"/>
      <c r="DU10" s="51"/>
      <c r="DV10" s="47"/>
      <c r="DW10" s="48"/>
      <c r="DX10" s="48"/>
      <c r="DY10" s="49"/>
      <c r="DZ10" s="50"/>
      <c r="EA10" s="51"/>
      <c r="EB10" s="51"/>
      <c r="EC10" s="205" t="s">
        <v>96</v>
      </c>
      <c r="ED10" s="196" t="s">
        <v>95</v>
      </c>
      <c r="EE10" s="196" t="s">
        <v>90</v>
      </c>
    </row>
    <row r="11" spans="1:135" ht="16">
      <c r="B11" s="157"/>
      <c r="C11" s="159"/>
      <c r="D11" s="101"/>
      <c r="E11" s="164"/>
      <c r="F11" s="102"/>
      <c r="G11" s="103"/>
      <c r="H11" s="161"/>
      <c r="I11" s="161"/>
      <c r="J11" s="161"/>
      <c r="K11" s="157"/>
      <c r="L11" s="167"/>
      <c r="M11" s="109"/>
      <c r="N11" s="111"/>
      <c r="O11" s="114"/>
      <c r="P11" s="117"/>
      <c r="Q11" s="120"/>
      <c r="R11" s="114"/>
      <c r="S11" s="125"/>
      <c r="T11" s="128"/>
      <c r="U11" s="131"/>
      <c r="V11" s="131"/>
      <c r="W11" s="131"/>
      <c r="X11" s="173"/>
      <c r="Y11" s="173"/>
      <c r="Z11" s="131"/>
      <c r="AA11" s="128"/>
      <c r="AB11" s="125"/>
      <c r="AC11" s="125"/>
      <c r="AD11" s="125"/>
      <c r="AE11" s="125"/>
      <c r="AF11" s="170"/>
      <c r="AG11" s="179"/>
      <c r="AH11" s="179"/>
      <c r="AI11" s="179"/>
      <c r="AJ11" s="179"/>
      <c r="AK11" s="179"/>
      <c r="AL11" s="176"/>
      <c r="AM11" s="176"/>
      <c r="AN11" s="176"/>
      <c r="AO11" s="176"/>
      <c r="AP11" s="176"/>
      <c r="AQ11" s="176"/>
      <c r="AR11" s="188"/>
      <c r="AS11" s="185"/>
      <c r="AT11" s="182"/>
      <c r="AU11" s="182"/>
      <c r="AV11" s="182"/>
      <c r="AW11" s="185"/>
      <c r="AX11" s="182"/>
      <c r="AY11" s="182"/>
      <c r="AZ11" s="182"/>
      <c r="BA11" s="185"/>
      <c r="BB11" s="182"/>
      <c r="BC11" s="182"/>
      <c r="BD11" s="182"/>
      <c r="BE11" s="185"/>
      <c r="BF11" s="182"/>
      <c r="BG11" s="182"/>
      <c r="BH11" s="182"/>
      <c r="BI11" s="182"/>
      <c r="BJ11" s="191"/>
      <c r="BK11" s="191"/>
      <c r="BL11" s="191"/>
      <c r="BM11" s="194"/>
      <c r="BN11" s="191"/>
      <c r="BO11" s="191"/>
      <c r="BP11" s="191"/>
      <c r="BQ11" s="191"/>
      <c r="BR11" s="191"/>
      <c r="BS11" s="191"/>
      <c r="BT11" s="191"/>
      <c r="BU11" s="191"/>
      <c r="BV11" s="191"/>
      <c r="BW11" s="191"/>
      <c r="BX11" s="191"/>
      <c r="BY11" s="191"/>
      <c r="BZ11" s="191"/>
      <c r="CA11" s="191"/>
      <c r="CB11" s="191"/>
      <c r="CC11" s="191"/>
      <c r="CD11" s="191"/>
      <c r="CE11" s="191"/>
      <c r="CF11" s="191"/>
      <c r="CG11" s="191"/>
      <c r="CH11" s="191"/>
      <c r="CI11" s="191"/>
      <c r="CJ11" s="191"/>
      <c r="CK11" s="200"/>
      <c r="CL11" s="203"/>
      <c r="CM11" s="47"/>
      <c r="CN11" s="48"/>
      <c r="CO11" s="48"/>
      <c r="CP11" s="49"/>
      <c r="CQ11" s="50"/>
      <c r="CR11" s="51"/>
      <c r="CS11" s="51"/>
      <c r="CT11" s="47"/>
      <c r="CU11" s="48"/>
      <c r="CV11" s="48"/>
      <c r="CW11" s="49"/>
      <c r="CX11" s="50"/>
      <c r="CY11" s="51"/>
      <c r="CZ11" s="51"/>
      <c r="DA11" s="47"/>
      <c r="DB11" s="48"/>
      <c r="DC11" s="48"/>
      <c r="DD11" s="49"/>
      <c r="DE11" s="50"/>
      <c r="DF11" s="51"/>
      <c r="DG11" s="51"/>
      <c r="DH11" s="47"/>
      <c r="DI11" s="48"/>
      <c r="DJ11" s="48"/>
      <c r="DK11" s="49"/>
      <c r="DL11" s="50"/>
      <c r="DM11" s="51"/>
      <c r="DN11" s="51"/>
      <c r="DO11" s="47"/>
      <c r="DP11" s="48"/>
      <c r="DQ11" s="48"/>
      <c r="DR11" s="49"/>
      <c r="DS11" s="50"/>
      <c r="DT11" s="51"/>
      <c r="DU11" s="51"/>
      <c r="DV11" s="47"/>
      <c r="DW11" s="48"/>
      <c r="DX11" s="48"/>
      <c r="DY11" s="49"/>
      <c r="DZ11" s="50"/>
      <c r="EA11" s="51"/>
      <c r="EB11" s="51"/>
      <c r="EC11" s="206"/>
      <c r="ED11" s="197"/>
      <c r="EE11" s="197"/>
    </row>
    <row r="12" spans="1:135" ht="16">
      <c r="B12" s="157"/>
      <c r="C12" s="159"/>
      <c r="D12" s="101"/>
      <c r="E12" s="164"/>
      <c r="F12" s="102"/>
      <c r="G12" s="103"/>
      <c r="H12" s="161"/>
      <c r="I12" s="161"/>
      <c r="J12" s="161"/>
      <c r="K12" s="157"/>
      <c r="L12" s="167"/>
      <c r="M12" s="109"/>
      <c r="N12" s="111"/>
      <c r="O12" s="114"/>
      <c r="P12" s="117"/>
      <c r="Q12" s="120"/>
      <c r="R12" s="114"/>
      <c r="S12" s="125"/>
      <c r="T12" s="128"/>
      <c r="U12" s="131"/>
      <c r="V12" s="131"/>
      <c r="W12" s="131"/>
      <c r="X12" s="173"/>
      <c r="Y12" s="173"/>
      <c r="Z12" s="131"/>
      <c r="AA12" s="128"/>
      <c r="AB12" s="125"/>
      <c r="AC12" s="125"/>
      <c r="AD12" s="125"/>
      <c r="AE12" s="125"/>
      <c r="AF12" s="170"/>
      <c r="AG12" s="179"/>
      <c r="AH12" s="179"/>
      <c r="AI12" s="179"/>
      <c r="AJ12" s="179"/>
      <c r="AK12" s="179"/>
      <c r="AL12" s="176"/>
      <c r="AM12" s="176"/>
      <c r="AN12" s="176"/>
      <c r="AO12" s="176"/>
      <c r="AP12" s="176"/>
      <c r="AQ12" s="176"/>
      <c r="AR12" s="188"/>
      <c r="AS12" s="185"/>
      <c r="AT12" s="182"/>
      <c r="AU12" s="182"/>
      <c r="AV12" s="182"/>
      <c r="AW12" s="185"/>
      <c r="AX12" s="182"/>
      <c r="AY12" s="182"/>
      <c r="AZ12" s="182"/>
      <c r="BA12" s="185"/>
      <c r="BB12" s="182"/>
      <c r="BC12" s="182"/>
      <c r="BD12" s="182"/>
      <c r="BE12" s="185"/>
      <c r="BF12" s="182"/>
      <c r="BG12" s="182"/>
      <c r="BH12" s="182"/>
      <c r="BI12" s="182"/>
      <c r="BJ12" s="191"/>
      <c r="BK12" s="191"/>
      <c r="BL12" s="191"/>
      <c r="BM12" s="194"/>
      <c r="BN12" s="191"/>
      <c r="BO12" s="191"/>
      <c r="BP12" s="191"/>
      <c r="BQ12" s="191"/>
      <c r="BR12" s="191"/>
      <c r="BS12" s="191"/>
      <c r="BT12" s="191"/>
      <c r="BU12" s="191"/>
      <c r="BV12" s="191"/>
      <c r="BW12" s="191"/>
      <c r="BX12" s="191"/>
      <c r="BY12" s="191"/>
      <c r="BZ12" s="191"/>
      <c r="CA12" s="191"/>
      <c r="CB12" s="191"/>
      <c r="CC12" s="191"/>
      <c r="CD12" s="191"/>
      <c r="CE12" s="191"/>
      <c r="CF12" s="191"/>
      <c r="CG12" s="191"/>
      <c r="CH12" s="191"/>
      <c r="CI12" s="191"/>
      <c r="CJ12" s="191"/>
      <c r="CK12" s="200"/>
      <c r="CL12" s="203"/>
      <c r="CM12" s="47"/>
      <c r="CN12" s="48"/>
      <c r="CO12" s="48"/>
      <c r="CP12" s="49"/>
      <c r="CQ12" s="50"/>
      <c r="CR12" s="51"/>
      <c r="CS12" s="51"/>
      <c r="CT12" s="47"/>
      <c r="CU12" s="48"/>
      <c r="CV12" s="48"/>
      <c r="CW12" s="49"/>
      <c r="CX12" s="50"/>
      <c r="CY12" s="51"/>
      <c r="CZ12" s="51"/>
      <c r="DA12" s="47"/>
      <c r="DB12" s="48"/>
      <c r="DC12" s="48"/>
      <c r="DD12" s="49"/>
      <c r="DE12" s="50"/>
      <c r="DF12" s="51"/>
      <c r="DG12" s="51"/>
      <c r="DH12" s="47"/>
      <c r="DI12" s="48"/>
      <c r="DJ12" s="48"/>
      <c r="DK12" s="49"/>
      <c r="DL12" s="50"/>
      <c r="DM12" s="51"/>
      <c r="DN12" s="51"/>
      <c r="DO12" s="47"/>
      <c r="DP12" s="48"/>
      <c r="DQ12" s="48"/>
      <c r="DR12" s="49"/>
      <c r="DS12" s="50"/>
      <c r="DT12" s="51"/>
      <c r="DU12" s="51"/>
      <c r="DV12" s="47"/>
      <c r="DW12" s="48"/>
      <c r="DX12" s="48"/>
      <c r="DY12" s="49"/>
      <c r="DZ12" s="50"/>
      <c r="EA12" s="51"/>
      <c r="EB12" s="51"/>
      <c r="EC12" s="206"/>
      <c r="ED12" s="197"/>
      <c r="EE12" s="197"/>
    </row>
    <row r="13" spans="1:135" ht="252" customHeight="1">
      <c r="B13" s="157"/>
      <c r="C13" s="159"/>
      <c r="D13" s="101"/>
      <c r="E13" s="165"/>
      <c r="F13" s="9" t="s">
        <v>83</v>
      </c>
      <c r="G13" s="9" t="s">
        <v>83</v>
      </c>
      <c r="H13" s="162"/>
      <c r="I13" s="162"/>
      <c r="J13" s="162"/>
      <c r="K13" s="157"/>
      <c r="L13" s="168"/>
      <c r="M13" s="109"/>
      <c r="N13" s="112"/>
      <c r="O13" s="115"/>
      <c r="P13" s="118"/>
      <c r="Q13" s="121"/>
      <c r="R13" s="115"/>
      <c r="S13" s="126"/>
      <c r="T13" s="129"/>
      <c r="U13" s="132"/>
      <c r="V13" s="132"/>
      <c r="W13" s="132"/>
      <c r="X13" s="174"/>
      <c r="Y13" s="174"/>
      <c r="Z13" s="132"/>
      <c r="AA13" s="129"/>
      <c r="AB13" s="126"/>
      <c r="AC13" s="126"/>
      <c r="AD13" s="126"/>
      <c r="AE13" s="126"/>
      <c r="AF13" s="171"/>
      <c r="AG13" s="180"/>
      <c r="AH13" s="180"/>
      <c r="AI13" s="180"/>
      <c r="AJ13" s="180"/>
      <c r="AK13" s="180"/>
      <c r="AL13" s="177"/>
      <c r="AM13" s="177"/>
      <c r="AN13" s="177"/>
      <c r="AO13" s="177"/>
      <c r="AP13" s="177"/>
      <c r="AQ13" s="177"/>
      <c r="AR13" s="189"/>
      <c r="AS13" s="186"/>
      <c r="AT13" s="183"/>
      <c r="AU13" s="183"/>
      <c r="AV13" s="183"/>
      <c r="AW13" s="186"/>
      <c r="AX13" s="183"/>
      <c r="AY13" s="183"/>
      <c r="AZ13" s="183"/>
      <c r="BA13" s="186"/>
      <c r="BB13" s="183"/>
      <c r="BC13" s="183"/>
      <c r="BD13" s="183"/>
      <c r="BE13" s="186"/>
      <c r="BF13" s="183"/>
      <c r="BG13" s="183"/>
      <c r="BH13" s="183"/>
      <c r="BI13" s="183"/>
      <c r="BJ13" s="192"/>
      <c r="BK13" s="192"/>
      <c r="BL13" s="192"/>
      <c r="BM13" s="195"/>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201"/>
      <c r="CL13" s="204"/>
      <c r="CM13" s="47"/>
      <c r="CN13" s="48"/>
      <c r="CO13" s="48"/>
      <c r="CP13" s="49"/>
      <c r="CQ13" s="50"/>
      <c r="CR13" s="51"/>
      <c r="CS13" s="51"/>
      <c r="CT13" s="47"/>
      <c r="CU13" s="48"/>
      <c r="CV13" s="48"/>
      <c r="CW13" s="49"/>
      <c r="CX13" s="50"/>
      <c r="CY13" s="51"/>
      <c r="CZ13" s="51"/>
      <c r="DA13" s="47"/>
      <c r="DB13" s="48"/>
      <c r="DC13" s="48"/>
      <c r="DD13" s="49"/>
      <c r="DE13" s="50"/>
      <c r="DF13" s="51"/>
      <c r="DG13" s="51"/>
      <c r="DH13" s="47"/>
      <c r="DI13" s="48"/>
      <c r="DJ13" s="48"/>
      <c r="DK13" s="49"/>
      <c r="DL13" s="50"/>
      <c r="DM13" s="51"/>
      <c r="DN13" s="51"/>
      <c r="DO13" s="47"/>
      <c r="DP13" s="48"/>
      <c r="DQ13" s="48"/>
      <c r="DR13" s="49"/>
      <c r="DS13" s="50"/>
      <c r="DT13" s="51"/>
      <c r="DU13" s="51"/>
      <c r="DV13" s="47"/>
      <c r="DW13" s="48"/>
      <c r="DX13" s="48"/>
      <c r="DY13" s="49"/>
      <c r="DZ13" s="50"/>
      <c r="EA13" s="51"/>
      <c r="EB13" s="51"/>
      <c r="EC13" s="207"/>
      <c r="ED13" s="198"/>
      <c r="EE13" s="198"/>
    </row>
    <row r="14" spans="1:135" s="57" customFormat="1" ht="3" customHeight="1">
      <c r="A14" s="52"/>
      <c r="B14" s="157"/>
      <c r="C14" s="54"/>
      <c r="D14" s="51"/>
      <c r="K14" s="157"/>
      <c r="M14" s="109"/>
      <c r="CM14" s="104"/>
      <c r="CN14" s="106" t="s">
        <v>84</v>
      </c>
      <c r="CO14" s="106" t="s">
        <v>85</v>
      </c>
      <c r="CP14" s="56"/>
      <c r="CQ14" s="50"/>
      <c r="CR14" s="51"/>
      <c r="CS14" s="51"/>
      <c r="CT14" s="35"/>
      <c r="CU14" s="50"/>
      <c r="CV14" s="50"/>
      <c r="CW14" s="56"/>
      <c r="CX14" s="50"/>
      <c r="CY14" s="51"/>
      <c r="CZ14" s="51"/>
      <c r="DA14" s="35"/>
      <c r="DB14" s="50"/>
      <c r="DC14" s="50"/>
      <c r="DD14" s="56"/>
      <c r="DE14" s="50"/>
      <c r="DF14" s="51"/>
      <c r="DG14" s="51"/>
      <c r="DH14" s="35"/>
      <c r="DI14" s="50"/>
      <c r="DJ14" s="50"/>
      <c r="DK14" s="56"/>
      <c r="DL14" s="50"/>
      <c r="DM14" s="51"/>
      <c r="DN14" s="51"/>
      <c r="DO14" s="35"/>
      <c r="DP14" s="50"/>
      <c r="DQ14" s="50"/>
      <c r="DR14" s="56"/>
      <c r="DS14" s="50"/>
      <c r="DT14" s="51"/>
      <c r="DU14" s="51"/>
      <c r="DV14" s="35"/>
      <c r="DW14" s="50"/>
      <c r="DX14" s="50"/>
      <c r="DY14" s="56"/>
      <c r="DZ14" s="50"/>
      <c r="EA14" s="51"/>
      <c r="EB14" s="51"/>
    </row>
    <row r="16" spans="1:135" ht="33.75" customHeight="1">
      <c r="B16" s="4" t="s">
        <v>55</v>
      </c>
    </row>
    <row r="20" spans="4:132" ht="33.75" customHeight="1">
      <c r="D20" s="4"/>
    </row>
    <row r="32" spans="4:132" ht="33.75" customHeight="1">
      <c r="D32" s="23"/>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4"/>
      <c r="AH32" s="24"/>
      <c r="AI32" s="24"/>
      <c r="AJ32" s="24"/>
      <c r="AK32" s="24"/>
      <c r="AL32" s="24"/>
      <c r="AM32" s="24"/>
      <c r="AN32" s="24"/>
      <c r="AO32" s="24"/>
      <c r="AP32" s="24"/>
      <c r="AQ32" s="24"/>
      <c r="AR32" s="24"/>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row>
    <row r="33" spans="2:132" ht="33.75" customHeight="1">
      <c r="B33" s="22"/>
      <c r="C33" s="22"/>
      <c r="D33" s="23"/>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4"/>
      <c r="AH33" s="24"/>
      <c r="AI33" s="24"/>
      <c r="AJ33" s="24"/>
      <c r="AK33" s="24"/>
      <c r="AL33" s="24"/>
      <c r="AM33" s="24"/>
      <c r="AN33" s="24"/>
      <c r="AO33" s="24"/>
      <c r="AP33" s="24"/>
      <c r="AQ33" s="24"/>
      <c r="AR33" s="24"/>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row>
    <row r="34" spans="2:132" ht="33.75" customHeight="1">
      <c r="B34" s="22"/>
      <c r="C34" s="22"/>
      <c r="D34" s="23"/>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4"/>
      <c r="AH34" s="24"/>
      <c r="AI34" s="24"/>
      <c r="AJ34" s="24"/>
      <c r="AK34" s="24"/>
      <c r="AL34" s="24"/>
      <c r="AM34" s="24"/>
      <c r="AN34" s="24"/>
      <c r="AO34" s="24"/>
      <c r="AP34" s="24"/>
      <c r="AQ34" s="24"/>
      <c r="AR34" s="24"/>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row>
    <row r="35" spans="2:132" ht="33.75" customHeight="1">
      <c r="B35" s="22"/>
      <c r="C35" s="22"/>
      <c r="D35" s="23"/>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4"/>
      <c r="AH35" s="24"/>
      <c r="AI35" s="24"/>
      <c r="AJ35" s="24"/>
      <c r="AK35" s="24"/>
      <c r="AL35" s="24"/>
      <c r="AM35" s="24"/>
      <c r="AN35" s="24"/>
      <c r="AO35" s="24"/>
      <c r="AP35" s="24"/>
      <c r="AQ35" s="24"/>
      <c r="AR35" s="24"/>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row>
    <row r="36" spans="2:132" ht="33.75" customHeight="1">
      <c r="B36" s="22"/>
      <c r="C36" s="22"/>
      <c r="D36" s="23"/>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4"/>
      <c r="AH36" s="24"/>
      <c r="AI36" s="24"/>
      <c r="AJ36" s="24"/>
      <c r="AK36" s="24"/>
      <c r="AL36" s="24"/>
      <c r="AM36" s="24"/>
      <c r="AN36" s="24"/>
      <c r="AO36" s="24"/>
      <c r="AP36" s="24"/>
      <c r="AQ36" s="24"/>
      <c r="AR36" s="24"/>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row>
    <row r="37" spans="2:132" ht="33.75" customHeight="1">
      <c r="B37" s="22"/>
      <c r="C37" s="22"/>
      <c r="D37" s="23"/>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4"/>
      <c r="AH37" s="24"/>
      <c r="AI37" s="24"/>
      <c r="AJ37" s="24"/>
      <c r="AK37" s="24"/>
      <c r="AL37" s="24"/>
      <c r="AM37" s="24"/>
      <c r="AN37" s="24"/>
      <c r="AO37" s="24"/>
      <c r="AP37" s="24"/>
      <c r="AQ37" s="24"/>
      <c r="AR37" s="24"/>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row>
    <row r="38" spans="2:132" ht="33.75" customHeight="1">
      <c r="B38" s="22"/>
      <c r="C38" s="22"/>
      <c r="D38" s="23"/>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4"/>
      <c r="AH38" s="24"/>
      <c r="AI38" s="24"/>
      <c r="AJ38" s="24"/>
      <c r="AK38" s="24"/>
      <c r="AL38" s="24"/>
      <c r="AM38" s="24"/>
      <c r="AN38" s="24"/>
      <c r="AO38" s="24"/>
      <c r="AP38" s="24"/>
      <c r="AQ38" s="24"/>
      <c r="AR38" s="24"/>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row>
    <row r="39" spans="2:132" ht="33.75" customHeight="1">
      <c r="B39" s="22"/>
      <c r="C39" s="22"/>
      <c r="D39" s="23"/>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4"/>
      <c r="AH39" s="24"/>
      <c r="AI39" s="24"/>
      <c r="AJ39" s="24"/>
      <c r="AK39" s="24"/>
      <c r="AL39" s="24"/>
      <c r="AM39" s="24"/>
      <c r="AN39" s="24"/>
      <c r="AO39" s="24"/>
      <c r="AP39" s="24"/>
      <c r="AQ39" s="24"/>
      <c r="AR39" s="24"/>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row>
    <row r="40" spans="2:132" ht="33.75" customHeight="1">
      <c r="B40" s="22"/>
      <c r="C40" s="22"/>
      <c r="D40" s="23"/>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4"/>
      <c r="AH40" s="24"/>
      <c r="AI40" s="24"/>
      <c r="AJ40" s="24"/>
      <c r="AK40" s="24"/>
      <c r="AL40" s="24"/>
      <c r="AM40" s="24"/>
      <c r="AN40" s="24"/>
      <c r="AO40" s="24"/>
      <c r="AP40" s="24"/>
      <c r="AQ40" s="24"/>
      <c r="AR40" s="24"/>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row>
    <row r="41" spans="2:132" ht="33.75" customHeight="1">
      <c r="B41" s="22"/>
      <c r="C41" s="22"/>
      <c r="D41" s="23"/>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4"/>
      <c r="AH41" s="24"/>
      <c r="AI41" s="24"/>
      <c r="AJ41" s="24"/>
      <c r="AK41" s="24"/>
      <c r="AL41" s="24"/>
      <c r="AM41" s="24"/>
      <c r="AN41" s="24"/>
      <c r="AO41" s="24"/>
      <c r="AP41" s="24"/>
      <c r="AQ41" s="24"/>
      <c r="AR41" s="24"/>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row>
    <row r="42" spans="2:132" ht="33.75" customHeight="1">
      <c r="B42" s="22"/>
      <c r="C42" s="22"/>
      <c r="D42" s="23"/>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4"/>
      <c r="AH42" s="24"/>
      <c r="AI42" s="24"/>
      <c r="AJ42" s="24"/>
      <c r="AK42" s="24"/>
      <c r="AL42" s="24"/>
      <c r="AM42" s="24"/>
      <c r="AN42" s="24"/>
      <c r="AO42" s="24"/>
      <c r="AP42" s="24"/>
      <c r="AQ42" s="24"/>
      <c r="AR42" s="24"/>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row>
    <row r="43" spans="2:132" ht="33.75" customHeight="1">
      <c r="B43" s="22"/>
      <c r="C43" s="22"/>
      <c r="D43" s="23"/>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4"/>
      <c r="AH43" s="24"/>
      <c r="AI43" s="24"/>
      <c r="AJ43" s="24"/>
      <c r="AK43" s="24"/>
      <c r="AL43" s="24"/>
      <c r="AM43" s="24"/>
      <c r="AN43" s="24"/>
      <c r="AO43" s="24"/>
      <c r="AP43" s="24"/>
      <c r="AQ43" s="24"/>
      <c r="AR43" s="24"/>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row>
    <row r="44" spans="2:132" ht="33.75" customHeight="1">
      <c r="B44" s="22"/>
      <c r="C44" s="22"/>
      <c r="D44" s="23"/>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4"/>
      <c r="AH44" s="24"/>
      <c r="AI44" s="24"/>
      <c r="AJ44" s="24"/>
      <c r="AK44" s="24"/>
      <c r="AL44" s="24"/>
      <c r="AM44" s="24"/>
      <c r="AN44" s="24"/>
      <c r="AO44" s="24"/>
      <c r="AP44" s="24"/>
      <c r="AQ44" s="24"/>
      <c r="AR44" s="24"/>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row>
    <row r="45" spans="2:132" ht="33.75" customHeight="1">
      <c r="B45" s="22"/>
      <c r="C45" s="22"/>
      <c r="D45" s="23"/>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4"/>
      <c r="AH45" s="24"/>
      <c r="AI45" s="24"/>
      <c r="AJ45" s="24"/>
      <c r="AK45" s="24"/>
      <c r="AL45" s="24"/>
      <c r="AM45" s="24"/>
      <c r="AN45" s="24"/>
      <c r="AO45" s="24"/>
      <c r="AP45" s="24"/>
      <c r="AQ45" s="24"/>
      <c r="AR45" s="24"/>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row>
    <row r="46" spans="2:132" ht="33.75" customHeight="1">
      <c r="B46" s="22"/>
      <c r="C46" s="22"/>
      <c r="D46" s="23"/>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4"/>
      <c r="AH46" s="24"/>
      <c r="AI46" s="24"/>
      <c r="AJ46" s="24"/>
      <c r="AK46" s="24"/>
      <c r="AL46" s="24"/>
      <c r="AM46" s="24"/>
      <c r="AN46" s="24"/>
      <c r="AO46" s="24"/>
      <c r="AP46" s="24"/>
      <c r="AQ46" s="24"/>
      <c r="AR46" s="24"/>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row>
    <row r="47" spans="2:132" ht="33.75" customHeight="1">
      <c r="B47" s="22"/>
      <c r="C47" s="22"/>
      <c r="D47" s="23"/>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4"/>
      <c r="AH47" s="24"/>
      <c r="AI47" s="24"/>
      <c r="AJ47" s="24"/>
      <c r="AK47" s="24"/>
      <c r="AL47" s="24"/>
      <c r="AM47" s="24"/>
      <c r="AN47" s="24"/>
      <c r="AO47" s="24"/>
      <c r="AP47" s="24"/>
      <c r="AQ47" s="24"/>
      <c r="AR47" s="24"/>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row>
    <row r="48" spans="2:132" ht="33.75" customHeight="1">
      <c r="B48" s="22"/>
      <c r="C48" s="22"/>
      <c r="D48" s="23"/>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4"/>
      <c r="AH48" s="24"/>
      <c r="AI48" s="24"/>
      <c r="AJ48" s="24"/>
      <c r="AK48" s="24"/>
      <c r="AL48" s="24"/>
      <c r="AM48" s="24"/>
      <c r="AN48" s="24"/>
      <c r="AO48" s="24"/>
      <c r="AP48" s="24"/>
      <c r="AQ48" s="24"/>
      <c r="AR48" s="24"/>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row>
    <row r="49" spans="2:132" ht="33.75" customHeight="1">
      <c r="B49" s="22"/>
      <c r="C49" s="22"/>
      <c r="D49" s="23"/>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4"/>
      <c r="AH49" s="24"/>
      <c r="AI49" s="24"/>
      <c r="AJ49" s="24"/>
      <c r="AK49" s="24"/>
      <c r="AL49" s="24"/>
      <c r="AM49" s="24"/>
      <c r="AN49" s="24"/>
      <c r="AO49" s="24"/>
      <c r="AP49" s="24"/>
      <c r="AQ49" s="24"/>
      <c r="AR49" s="24"/>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row>
    <row r="50" spans="2:132" ht="33.75" customHeight="1">
      <c r="B50" s="22"/>
      <c r="C50" s="22"/>
      <c r="D50" s="23"/>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4"/>
      <c r="AH50" s="24"/>
      <c r="AI50" s="24"/>
      <c r="AJ50" s="24"/>
      <c r="AK50" s="24"/>
      <c r="AL50" s="24"/>
      <c r="AM50" s="24"/>
      <c r="AN50" s="24"/>
      <c r="AO50" s="24"/>
      <c r="AP50" s="24"/>
      <c r="AQ50" s="24"/>
      <c r="AR50" s="24"/>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row>
    <row r="51" spans="2:132" ht="33.75" customHeight="1">
      <c r="B51" s="22"/>
      <c r="C51" s="22"/>
      <c r="D51" s="23"/>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4"/>
      <c r="AH51" s="24"/>
      <c r="AI51" s="24"/>
      <c r="AJ51" s="24"/>
      <c r="AK51" s="24"/>
      <c r="AL51" s="24"/>
      <c r="AM51" s="24"/>
      <c r="AN51" s="24"/>
      <c r="AO51" s="24"/>
      <c r="AP51" s="24"/>
      <c r="AQ51" s="24"/>
      <c r="AR51" s="24"/>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row>
    <row r="52" spans="2:132" ht="33.75" customHeight="1">
      <c r="B52" s="22"/>
      <c r="C52" s="22"/>
      <c r="D52" s="23"/>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4"/>
      <c r="AH52" s="24"/>
      <c r="AI52" s="24"/>
      <c r="AJ52" s="24"/>
      <c r="AK52" s="24"/>
      <c r="AL52" s="24"/>
      <c r="AM52" s="24"/>
      <c r="AN52" s="24"/>
      <c r="AO52" s="24"/>
      <c r="AP52" s="24"/>
      <c r="AQ52" s="24"/>
      <c r="AR52" s="24"/>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row>
    <row r="53" spans="2:132" ht="33.75" customHeight="1">
      <c r="B53" s="22"/>
      <c r="C53" s="22"/>
      <c r="D53" s="23"/>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4"/>
      <c r="AH53" s="24"/>
      <c r="AI53" s="24"/>
      <c r="AJ53" s="24"/>
      <c r="AK53" s="24"/>
      <c r="AL53" s="24"/>
      <c r="AM53" s="24"/>
      <c r="AN53" s="24"/>
      <c r="AO53" s="24"/>
      <c r="AP53" s="24"/>
      <c r="AQ53" s="24"/>
      <c r="AR53" s="24"/>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row>
    <row r="54" spans="2:132" ht="33.75" customHeight="1">
      <c r="B54" s="22"/>
      <c r="C54" s="22"/>
      <c r="D54" s="23"/>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4"/>
      <c r="AH54" s="24"/>
      <c r="AI54" s="24"/>
      <c r="AJ54" s="24"/>
      <c r="AK54" s="24"/>
      <c r="AL54" s="24"/>
      <c r="AM54" s="24"/>
      <c r="AN54" s="24"/>
      <c r="AO54" s="24"/>
      <c r="AP54" s="24"/>
      <c r="AQ54" s="24"/>
      <c r="AR54" s="24"/>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row>
    <row r="55" spans="2:132" ht="33.75" customHeight="1">
      <c r="B55" s="22"/>
      <c r="C55" s="22"/>
      <c r="D55" s="23"/>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4"/>
      <c r="AH55" s="24"/>
      <c r="AI55" s="24"/>
      <c r="AJ55" s="24"/>
      <c r="AK55" s="24"/>
      <c r="AL55" s="24"/>
      <c r="AM55" s="24"/>
      <c r="AN55" s="24"/>
      <c r="AO55" s="24"/>
      <c r="AP55" s="24"/>
      <c r="AQ55" s="24"/>
      <c r="AR55" s="24"/>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row>
    <row r="56" spans="2:132" ht="33.75" customHeight="1">
      <c r="B56" s="22"/>
      <c r="C56" s="22"/>
      <c r="D56" s="23"/>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4"/>
      <c r="AH56" s="24"/>
      <c r="AI56" s="24"/>
      <c r="AJ56" s="24"/>
      <c r="AK56" s="24"/>
      <c r="AL56" s="24"/>
      <c r="AM56" s="24"/>
      <c r="AN56" s="24"/>
      <c r="AO56" s="24"/>
      <c r="AP56" s="24"/>
      <c r="AQ56" s="24"/>
      <c r="AR56" s="24"/>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row>
    <row r="57" spans="2:132" ht="33.75" customHeight="1">
      <c r="B57" s="22"/>
      <c r="C57" s="22"/>
      <c r="D57" s="23"/>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4"/>
      <c r="AH57" s="24"/>
      <c r="AI57" s="24"/>
      <c r="AJ57" s="24"/>
      <c r="AK57" s="24"/>
      <c r="AL57" s="24"/>
      <c r="AM57" s="24"/>
      <c r="AN57" s="24"/>
      <c r="AO57" s="24"/>
      <c r="AP57" s="24"/>
      <c r="AQ57" s="24"/>
      <c r="AR57" s="24"/>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row>
    <row r="58" spans="2:132" ht="33.75" customHeight="1">
      <c r="B58" s="22"/>
      <c r="C58" s="22"/>
      <c r="D58" s="23"/>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4"/>
      <c r="AH58" s="24"/>
      <c r="AI58" s="24"/>
      <c r="AJ58" s="24"/>
      <c r="AK58" s="24"/>
      <c r="AL58" s="24"/>
      <c r="AM58" s="24"/>
      <c r="AN58" s="24"/>
      <c r="AO58" s="24"/>
      <c r="AP58" s="24"/>
      <c r="AQ58" s="24"/>
      <c r="AR58" s="24"/>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row>
    <row r="59" spans="2:132" ht="33.75" customHeight="1">
      <c r="B59" s="22"/>
      <c r="C59" s="22"/>
      <c r="D59" s="23"/>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4"/>
      <c r="AH59" s="24"/>
      <c r="AI59" s="24"/>
      <c r="AJ59" s="24"/>
      <c r="AK59" s="24"/>
      <c r="AL59" s="24"/>
      <c r="AM59" s="24"/>
      <c r="AN59" s="24"/>
      <c r="AO59" s="24"/>
      <c r="AP59" s="24"/>
      <c r="AQ59" s="24"/>
      <c r="AR59" s="24"/>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row>
    <row r="60" spans="2:132" ht="33.75" customHeight="1">
      <c r="B60" s="22"/>
      <c r="C60" s="22"/>
      <c r="D60" s="23"/>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4"/>
      <c r="AH60" s="24"/>
      <c r="AI60" s="24"/>
      <c r="AJ60" s="24"/>
      <c r="AK60" s="24"/>
      <c r="AL60" s="24"/>
      <c r="AM60" s="24"/>
      <c r="AN60" s="24"/>
      <c r="AO60" s="24"/>
      <c r="AP60" s="24"/>
      <c r="AQ60" s="24"/>
      <c r="AR60" s="24"/>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row>
    <row r="61" spans="2:132" ht="33.75" customHeight="1">
      <c r="B61" s="22"/>
      <c r="C61" s="22"/>
      <c r="D61" s="23"/>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4"/>
      <c r="AH61" s="24"/>
      <c r="AI61" s="24"/>
      <c r="AJ61" s="24"/>
      <c r="AK61" s="24"/>
      <c r="AL61" s="24"/>
      <c r="AM61" s="24"/>
      <c r="AN61" s="24"/>
      <c r="AO61" s="24"/>
      <c r="AP61" s="24"/>
      <c r="AQ61" s="24"/>
      <c r="AR61" s="24"/>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row>
    <row r="62" spans="2:132" ht="33.75" customHeight="1">
      <c r="B62" s="22"/>
      <c r="C62" s="22"/>
      <c r="D62" s="23"/>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4"/>
      <c r="AH62" s="24"/>
      <c r="AI62" s="24"/>
      <c r="AJ62" s="24"/>
      <c r="AK62" s="24"/>
      <c r="AL62" s="24"/>
      <c r="AM62" s="24"/>
      <c r="AN62" s="24"/>
      <c r="AO62" s="24"/>
      <c r="AP62" s="24"/>
      <c r="AQ62" s="24"/>
      <c r="AR62" s="24"/>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row>
    <row r="63" spans="2:132" ht="33.75" customHeight="1">
      <c r="B63" s="22"/>
      <c r="C63" s="22"/>
      <c r="D63" s="23"/>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4"/>
      <c r="AH63" s="24"/>
      <c r="AI63" s="24"/>
      <c r="AJ63" s="24"/>
      <c r="AK63" s="24"/>
      <c r="AL63" s="24"/>
      <c r="AM63" s="24"/>
      <c r="AN63" s="24"/>
      <c r="AO63" s="24"/>
      <c r="AP63" s="24"/>
      <c r="AQ63" s="24"/>
      <c r="AR63" s="24"/>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row>
    <row r="64" spans="2:132" ht="33.75" customHeight="1">
      <c r="B64" s="22"/>
      <c r="C64" s="22"/>
      <c r="D64" s="23"/>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4"/>
      <c r="AH64" s="24"/>
      <c r="AI64" s="24"/>
      <c r="AJ64" s="24"/>
      <c r="AK64" s="24"/>
      <c r="AL64" s="24"/>
      <c r="AM64" s="24"/>
      <c r="AN64" s="24"/>
      <c r="AO64" s="24"/>
      <c r="AP64" s="24"/>
      <c r="AQ64" s="24"/>
      <c r="AR64" s="24"/>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row>
    <row r="65" spans="2:132" ht="33.75" customHeight="1">
      <c r="B65" s="22"/>
      <c r="C65" s="22"/>
      <c r="D65" s="23"/>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4"/>
      <c r="AH65" s="24"/>
      <c r="AI65" s="24"/>
      <c r="AJ65" s="24"/>
      <c r="AK65" s="24"/>
      <c r="AL65" s="24"/>
      <c r="AM65" s="24"/>
      <c r="AN65" s="24"/>
      <c r="AO65" s="24"/>
      <c r="AP65" s="24"/>
      <c r="AQ65" s="24"/>
      <c r="AR65" s="24"/>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row>
    <row r="66" spans="2:132" ht="33.75" customHeight="1">
      <c r="B66" s="22"/>
      <c r="C66" s="22"/>
      <c r="D66" s="23"/>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4"/>
      <c r="AH66" s="24"/>
      <c r="AI66" s="24"/>
      <c r="AJ66" s="24"/>
      <c r="AK66" s="24"/>
      <c r="AL66" s="24"/>
      <c r="AM66" s="24"/>
      <c r="AN66" s="24"/>
      <c r="AO66" s="24"/>
      <c r="AP66" s="24"/>
      <c r="AQ66" s="24"/>
      <c r="AR66" s="24"/>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row>
    <row r="67" spans="2:132" ht="33.75" customHeight="1">
      <c r="B67" s="22"/>
      <c r="C67" s="22"/>
      <c r="D67" s="23"/>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4"/>
      <c r="AH67" s="24"/>
      <c r="AI67" s="24"/>
      <c r="AJ67" s="24"/>
      <c r="AK67" s="24"/>
      <c r="AL67" s="24"/>
      <c r="AM67" s="24"/>
      <c r="AN67" s="24"/>
      <c r="AO67" s="24"/>
      <c r="AP67" s="24"/>
      <c r="AQ67" s="24"/>
      <c r="AR67" s="24"/>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row>
    <row r="68" spans="2:132" ht="33.75" customHeight="1">
      <c r="B68" s="22"/>
      <c r="C68" s="22"/>
      <c r="D68" s="23"/>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4"/>
      <c r="AH68" s="24"/>
      <c r="AI68" s="24"/>
      <c r="AJ68" s="24"/>
      <c r="AK68" s="24"/>
      <c r="AL68" s="24"/>
      <c r="AM68" s="24"/>
      <c r="AN68" s="24"/>
      <c r="AO68" s="24"/>
      <c r="AP68" s="24"/>
      <c r="AQ68" s="24"/>
      <c r="AR68" s="24"/>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row>
    <row r="69" spans="2:132" ht="33.75" customHeight="1">
      <c r="B69" s="22"/>
      <c r="C69" s="22"/>
      <c r="D69" s="23"/>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4"/>
      <c r="AH69" s="24"/>
      <c r="AI69" s="24"/>
      <c r="AJ69" s="24"/>
      <c r="AK69" s="24"/>
      <c r="AL69" s="24"/>
      <c r="AM69" s="24"/>
      <c r="AN69" s="24"/>
      <c r="AO69" s="24"/>
      <c r="AP69" s="24"/>
      <c r="AQ69" s="24"/>
      <c r="AR69" s="24"/>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row>
    <row r="70" spans="2:132" ht="33.75" customHeight="1">
      <c r="B70" s="22"/>
      <c r="C70" s="22"/>
      <c r="D70" s="23"/>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4"/>
      <c r="AH70" s="24"/>
      <c r="AI70" s="24"/>
      <c r="AJ70" s="24"/>
      <c r="AK70" s="24"/>
      <c r="AL70" s="24"/>
      <c r="AM70" s="24"/>
      <c r="AN70" s="24"/>
      <c r="AO70" s="24"/>
      <c r="AP70" s="24"/>
      <c r="AQ70" s="24"/>
      <c r="AR70" s="24"/>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row>
    <row r="71" spans="2:132" ht="33.75" customHeight="1">
      <c r="B71" s="22"/>
      <c r="C71" s="22"/>
      <c r="D71" s="23"/>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4"/>
      <c r="AH71" s="24"/>
      <c r="AI71" s="24"/>
      <c r="AJ71" s="24"/>
      <c r="AK71" s="24"/>
      <c r="AL71" s="24"/>
      <c r="AM71" s="24"/>
      <c r="AN71" s="24"/>
      <c r="AO71" s="24"/>
      <c r="AP71" s="24"/>
      <c r="AQ71" s="24"/>
      <c r="AR71" s="24"/>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row>
    <row r="72" spans="2:132" ht="33.75" customHeight="1">
      <c r="B72" s="22"/>
      <c r="C72" s="22"/>
      <c r="D72" s="23"/>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4"/>
      <c r="AH72" s="24"/>
      <c r="AI72" s="24"/>
      <c r="AJ72" s="24"/>
      <c r="AK72" s="24"/>
      <c r="AL72" s="24"/>
      <c r="AM72" s="24"/>
      <c r="AN72" s="24"/>
      <c r="AO72" s="24"/>
      <c r="AP72" s="24"/>
      <c r="AQ72" s="24"/>
      <c r="AR72" s="24"/>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row>
    <row r="73" spans="2:132" ht="33.75" customHeight="1">
      <c r="B73" s="22"/>
      <c r="C73" s="22"/>
      <c r="D73" s="23"/>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4"/>
      <c r="AH73" s="24"/>
      <c r="AI73" s="24"/>
      <c r="AJ73" s="24"/>
      <c r="AK73" s="24"/>
      <c r="AL73" s="24"/>
      <c r="AM73" s="24"/>
      <c r="AN73" s="24"/>
      <c r="AO73" s="24"/>
      <c r="AP73" s="24"/>
      <c r="AQ73" s="24"/>
      <c r="AR73" s="24"/>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row>
    <row r="74" spans="2:132" ht="33.75" customHeight="1">
      <c r="B74" s="22"/>
      <c r="C74" s="22"/>
      <c r="D74" s="23"/>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4"/>
      <c r="AH74" s="24"/>
      <c r="AI74" s="24"/>
      <c r="AJ74" s="24"/>
      <c r="AK74" s="24"/>
      <c r="AL74" s="24"/>
      <c r="AM74" s="24"/>
      <c r="AN74" s="24"/>
      <c r="AO74" s="24"/>
      <c r="AP74" s="24"/>
      <c r="AQ74" s="24"/>
      <c r="AR74" s="24"/>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row>
    <row r="75" spans="2:132" ht="33.75" customHeight="1">
      <c r="B75" s="22"/>
      <c r="C75" s="22"/>
      <c r="D75" s="23"/>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4"/>
      <c r="AH75" s="24"/>
      <c r="AI75" s="24"/>
      <c r="AJ75" s="24"/>
      <c r="AK75" s="24"/>
      <c r="AL75" s="24"/>
      <c r="AM75" s="24"/>
      <c r="AN75" s="24"/>
      <c r="AO75" s="24"/>
      <c r="AP75" s="24"/>
      <c r="AQ75" s="24"/>
      <c r="AR75" s="24"/>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row>
    <row r="76" spans="2:132" ht="33.75" customHeight="1">
      <c r="B76" s="22"/>
      <c r="C76" s="22"/>
    </row>
  </sheetData>
  <mergeCells count="138">
    <mergeCell ref="EE10:EE13"/>
    <mergeCell ref="CJ10:CJ13"/>
    <mergeCell ref="CK10:CK13"/>
    <mergeCell ref="CL10:CL13"/>
    <mergeCell ref="EC10:EC13"/>
    <mergeCell ref="ED10:ED13"/>
    <mergeCell ref="CE10:CE13"/>
    <mergeCell ref="CF10:CF13"/>
    <mergeCell ref="CG10:CG13"/>
    <mergeCell ref="CH10:CH13"/>
    <mergeCell ref="CI10:CI13"/>
    <mergeCell ref="BZ10:BZ13"/>
    <mergeCell ref="CA10:CA13"/>
    <mergeCell ref="CB10:CB13"/>
    <mergeCell ref="CC10:CC13"/>
    <mergeCell ref="CD10:CD13"/>
    <mergeCell ref="BU10:BU13"/>
    <mergeCell ref="BV10:BV13"/>
    <mergeCell ref="BW10:BW13"/>
    <mergeCell ref="BX10:BX13"/>
    <mergeCell ref="BY10:BY13"/>
    <mergeCell ref="BP10:BP13"/>
    <mergeCell ref="BQ10:BQ13"/>
    <mergeCell ref="BR10:BR13"/>
    <mergeCell ref="BS10:BS13"/>
    <mergeCell ref="BT10:BT13"/>
    <mergeCell ref="BK10:BK13"/>
    <mergeCell ref="BL10:BL13"/>
    <mergeCell ref="BM10:BM13"/>
    <mergeCell ref="BN10:BN13"/>
    <mergeCell ref="BO10:BO13"/>
    <mergeCell ref="BF10:BF13"/>
    <mergeCell ref="BG10:BG13"/>
    <mergeCell ref="BH10:BH13"/>
    <mergeCell ref="BI10:BI13"/>
    <mergeCell ref="BJ10:BJ13"/>
    <mergeCell ref="BA10:BA13"/>
    <mergeCell ref="BB10:BB13"/>
    <mergeCell ref="BC10:BC13"/>
    <mergeCell ref="BD10:BD13"/>
    <mergeCell ref="BE10:BE13"/>
    <mergeCell ref="AV10:AV13"/>
    <mergeCell ref="AW10:AW13"/>
    <mergeCell ref="AX10:AX13"/>
    <mergeCell ref="AY10:AY13"/>
    <mergeCell ref="AZ10:AZ13"/>
    <mergeCell ref="AQ10:AQ13"/>
    <mergeCell ref="AR10:AR13"/>
    <mergeCell ref="AS10:AS13"/>
    <mergeCell ref="AT10:AT13"/>
    <mergeCell ref="AU10:AU13"/>
    <mergeCell ref="AL10:AL13"/>
    <mergeCell ref="AM10:AM13"/>
    <mergeCell ref="AN10:AN13"/>
    <mergeCell ref="AO10:AO13"/>
    <mergeCell ref="AP10:AP13"/>
    <mergeCell ref="AG10:AG13"/>
    <mergeCell ref="AH10:AH13"/>
    <mergeCell ref="AI10:AI13"/>
    <mergeCell ref="AJ10:AJ13"/>
    <mergeCell ref="AK10:AK13"/>
    <mergeCell ref="AB10:AB13"/>
    <mergeCell ref="AC10:AC13"/>
    <mergeCell ref="AD10:AD13"/>
    <mergeCell ref="AE10:AE13"/>
    <mergeCell ref="AF10:AF13"/>
    <mergeCell ref="W10:W13"/>
    <mergeCell ref="X10:X13"/>
    <mergeCell ref="Y10:Y13"/>
    <mergeCell ref="Z10:Z13"/>
    <mergeCell ref="AA10:AA13"/>
    <mergeCell ref="V10:V13"/>
    <mergeCell ref="B10:B14"/>
    <mergeCell ref="C10:C13"/>
    <mergeCell ref="H10:H13"/>
    <mergeCell ref="K10:K14"/>
    <mergeCell ref="I10:I13"/>
    <mergeCell ref="J10:J13"/>
    <mergeCell ref="E10:E13"/>
    <mergeCell ref="L10:L13"/>
    <mergeCell ref="B2:B4"/>
    <mergeCell ref="D2:D4"/>
    <mergeCell ref="B6:I6"/>
    <mergeCell ref="B7:B9"/>
    <mergeCell ref="C7:C9"/>
    <mergeCell ref="D7:D9"/>
    <mergeCell ref="E7:E9"/>
    <mergeCell ref="F7:F9"/>
    <mergeCell ref="G7:G9"/>
    <mergeCell ref="H7:H9"/>
    <mergeCell ref="CL7:CL9"/>
    <mergeCell ref="EC7:EC9"/>
    <mergeCell ref="ED7:ED9"/>
    <mergeCell ref="EE7:EE9"/>
    <mergeCell ref="I8:I9"/>
    <mergeCell ref="J8:J9"/>
    <mergeCell ref="K8:K9"/>
    <mergeCell ref="L8:L9"/>
    <mergeCell ref="M8:M9"/>
    <mergeCell ref="N8:N9"/>
    <mergeCell ref="CK8:CK9"/>
    <mergeCell ref="AL8:AL9"/>
    <mergeCell ref="AM8:AM9"/>
    <mergeCell ref="AN8:AN9"/>
    <mergeCell ref="AI8:AI9"/>
    <mergeCell ref="AJ8:AJ9"/>
    <mergeCell ref="W8:W9"/>
    <mergeCell ref="AO8:AO9"/>
    <mergeCell ref="AP8:AP9"/>
    <mergeCell ref="AQ8:AQ9"/>
    <mergeCell ref="O8:O9"/>
    <mergeCell ref="P8:P9"/>
    <mergeCell ref="Q8:Q9"/>
    <mergeCell ref="R8:R9"/>
    <mergeCell ref="U8:U9"/>
    <mergeCell ref="V8:V9"/>
    <mergeCell ref="M10:M14"/>
    <mergeCell ref="N10:N13"/>
    <mergeCell ref="O10:O13"/>
    <mergeCell ref="P10:P13"/>
    <mergeCell ref="Q10:Q13"/>
    <mergeCell ref="AR8:AR9"/>
    <mergeCell ref="X8:X9"/>
    <mergeCell ref="Y8:Y9"/>
    <mergeCell ref="Z8:Z9"/>
    <mergeCell ref="AA8:AA9"/>
    <mergeCell ref="AB8:AB9"/>
    <mergeCell ref="AK8:AK9"/>
    <mergeCell ref="AC8:AC9"/>
    <mergeCell ref="AD8:AD9"/>
    <mergeCell ref="AE8:AE9"/>
    <mergeCell ref="AF8:AF9"/>
    <mergeCell ref="AG8:AG9"/>
    <mergeCell ref="AH8:AH9"/>
    <mergeCell ref="R10:R13"/>
    <mergeCell ref="S10:S13"/>
    <mergeCell ref="T10:T13"/>
    <mergeCell ref="U10:U13"/>
  </mergeCells>
  <dataValidations count="31">
    <dataValidation type="textLength" allowBlank="1" showInputMessage="1" showErrorMessage="1" sqref="AG4:AQ6 BF5:BF6 AX5:AX6 AS4:AS6 AT5:AT6 AU4:AW6 AY4:BA6 BC4:BC6 BD5:BD6 BE4:BE6 BG4:BI6 BK4:BM6 BN5:BN6 BO4:BQ6 BR5:BR6 BS4:BU6 BV5:BV6 BW4:BY6 BZ5:BZ6 CA4:CC6 CD5:CD6 CE4:CG6 CI4:CJ6 CH5:CH6 BI10 BA10 AQ10 AG10 AH10 AI10 AJ10 AK10 AL10 AM10 AN10 AO10 AP10 AS10 AT10 AU10 AV10 AW10 AX10 AY10 AZ10 BC10 BD10 BE10 BF10 BG10 BH10 BK10 BL10 BM10 BN10 BO10 BP10 BQ10 BR10 BS10 BT10 BU10 BV10 BW10 BX10 BY10 BZ10 CA10 CB10 CC10 CD10 CE10 CF10 CG10 CH10 CI10 CJ10" xr:uid="{1270F561-AF85-44EB-9EF1-DE990C9EBF61}">
      <formula1>0</formula1>
      <formula2>500</formula2>
    </dataValidation>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AG7:AR7" xr:uid="{0A76F13A-0D3D-465A-A166-47AEEF7A013C}"/>
    <dataValidation allowBlank="1" showInputMessage="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U8:AQ9" xr:uid="{EEE09851-CC48-4CA2-BEB1-39772E58948B}"/>
    <dataValidation allowBlank="1" showInputMessage="1" showErrorMessage="1" prompt="Total de los recursos asignados para cada acción al finalizar la vigencia del documento CONPES." sqref="CK8" xr:uid="{ED887C27-FF04-483C-B66B-ABEB3B5A9E39}"/>
    <dataValidation allowBlank="1" showInputMessage="1" showErrorMessage="1" prompt="Los indicadores de cumplimiento se clasifican en:_x000a_1. Indicadores de gestión._x000a_2. Indicadores de producto._x000a_3. Indicadores de resultado._x000a__x000a_Para mayor información consulte la Guía Metodológica de la DSEPP https://sinergia.dnp.gov.co/  _x000a_" sqref="O8:O9" xr:uid="{9E78131E-87DB-4A29-A5F2-8CC2E3FC3CC8}"/>
    <dataValidation allowBlank="1" showInputMessage="1" showErrorMessage="1" prompt="Actualice las celdas &quot;Indicador&quot; y &quot;Financiero&quot; de cada acción para indicar el avance acumulado._x000a__x000a_Indicador se refiere al avance de la acción en terminos del indicador formulado._x000a__x000a_Financiero se refiere al avance en la ejecución de los recursos asignados." sqref="EC7 CL7" xr:uid="{E923AD44-FF16-4576-AFBF-D6E5ED3938F4}"/>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D7:D9" xr:uid="{7C75362E-1DB1-443B-8EBB-94C1668131BE}"/>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7:C9" xr:uid="{87EF280C-3175-491C-9ADD-0360B0628389}"/>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F7:F9" xr:uid="{1D5C384C-ED79-487A-813C-EE68082245C2}"/>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E7:E9" xr:uid="{646E9197-A161-413D-AF9D-D32C2BD6641E}"/>
    <dataValidation allowBlank="1" showInputMessage="1" showErrorMessage="1" prompt="Escriba la fórmula de cálculo del indicador, teniendo en cuenta las indicaciones de la DSEPP consignadas en su Guía Metodológica. " sqref="Q8:R9" xr:uid="{756B8537-8B78-4CC6-8E9C-130F63A4216D}"/>
    <dataValidation allowBlank="1" showInputMessage="1" showErrorMessage="1" prompt="De acuerdo a la fecha de aprobación se mostrata el año correspondiente a cada vigencia. " sqref="AS8:CJ8" xr:uid="{C6F124BA-B051-414A-97E5-F5B203CF954C}"/>
    <dataValidation allowBlank="1" showInputMessage="1" showErrorMessage="1" prompt="Escriba el valor y el año de la línea base de los indicadores que tienen disponibles dicha información. Recuerde que la línea base debe estar expresada en la misma unidad de la meta." sqref="S8:T8" xr:uid="{AFF6AC54-EAFE-4A43-9E51-90060C93F45F}"/>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O7:AF7" xr:uid="{05126077-1D3F-46F8-B631-80CF6DF7408A}"/>
    <dataValidation allowBlank="1" showInputMessage="1" showErrorMessage="1" prompt="Defina el período de tiempo en el que la acción será ejecutada." sqref="M7:N7" xr:uid="{AFE44DA3-5C98-4EB9-BA91-017A6805FC58}"/>
    <dataValidation allowBlank="1" showInputMessage="1" showErrorMessage="1" prompt="Escriba el nombre completo de la persona responsable de reportar la ejecución de la acción." sqref="K8" xr:uid="{88C2CA22-4355-4B85-AB05-18B202EDE73E}"/>
    <dataValidation allowBlank="1" showInputMessage="1" showErrorMessage="1" prompt="En caso de cambios en los responsables de la ejecución, por favor actualizar la información con la del nuevo responsable." sqref="I7" xr:uid="{51FAC4FD-C11B-4517-BE98-0F863F4EFB78}"/>
    <dataValidation allowBlank="1" showInputMessage="1" showErrorMessage="1" prompt="Escriba la entidad responsable de la ejecución de la acción. Utilice nombres completos y no siglas." sqref="I8" xr:uid="{61B9EB7E-EBF0-4FCC-A2C4-FA4FC80E4EBB}"/>
    <dataValidation allowBlank="1" showInputMessage="1" showErrorMessage="1" prompt="Escriba el nombre de la Dirección, Subdirección, Grupo o Unidad encargada de la ejecución de la acción._x000a__x000a_Utilice nombres completos y no siglas." sqref="J8" xr:uid="{77035B7F-45EF-40FE-8359-157654248854}"/>
    <dataValidation allowBlank="1" showInputMessage="1" showErrorMessage="1" prompt="Escriba el correo electrónico de la persona responsable de reportar la ejecución de la acción." sqref="L8" xr:uid="{C9CF121A-4391-4F17-9E71-46047FDA8DF6}"/>
    <dataValidation allowBlank="1" showInputMessage="1" showErrorMessage="1" prompt="Escriba la fecha de inicio de la acción._x000a__x000a_Formato DD/MM/AAAA." sqref="M8" xr:uid="{A449A4FE-D7EE-49C0-AF8D-AA6207674EE2}"/>
    <dataValidation allowBlank="1" showInputMessage="1" showErrorMessage="1" prompt="Escriba la fecha de finalización de la acción._x000a__x000a_Formato DD/MM/AAAA." sqref="N8" xr:uid="{E7C87AA5-61D6-4A68-BD79-778D7B7B87D0}"/>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P8" xr:uid="{5093101A-8D2E-49EE-ADB1-4B17AF74CA7C}"/>
    <dataValidation allowBlank="1" showInputMessage="1" showErrorMessage="1" prompt="Totalice el costo de las acciones al finalizar la vigencia del documento CONPES." sqref="AR8" xr:uid="{CD36C5A5-FFB1-4C65-B98C-1C83E6E65385}"/>
    <dataValidation allowBlank="1" showInputMessage="1" showErrorMessage="1" prompt="1. Escriba el valor de los recursos y las fuentes para la ejecución de las acciones._x000a_2. Tenga en cuenta que una acción puede ser financiada por varias fuentes._x000a_3. Adicione o elimine las columnas necesarias, teniendo en cuenta el número de vigencias._x000a_" sqref="AS7" xr:uid="{5F2B3868-DDEB-4DD3-9C74-BEED8CDEF83F}"/>
    <dataValidation type="whole" allowBlank="1" showInputMessage="1" showErrorMessage="1" sqref="AL2:AQ3" xr:uid="{7AEB0C8D-190E-4A89-B5BB-2D0206449CBC}">
      <formula1>1</formula1>
      <formula2>1000000000</formula2>
    </dataValidation>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E2:E5 CL2:CL6 E10 CM14:CO14 CL10" xr:uid="{C5FEDBCA-88F9-4A29-955B-F7397D8C119F}"/>
    <dataValidation type="date" allowBlank="1" showInputMessage="1" showErrorMessage="1" error="Escriba la fecha en formato DD/MM/AAAA" sqref="M2:N6 M10 N10" xr:uid="{6CBCFADC-975D-4EEB-8EDD-082927F45F9C}">
      <formula1>36526</formula1>
      <formula2>55153</formula2>
    </dataValidation>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F2:F5 F10:F13" xr:uid="{6A38A93F-712E-434F-A8A8-45F43F3953CA}">
      <formula1>D2</formula1>
    </dataValidation>
    <dataValidation allowBlank="1" showInputMessage="1" showErrorMessage="1" prompt="Escriba los recursos asignados para cada vigencia" sqref="CI2:CI3 CG2:CG3 BA2:BA3 BI2:BI3 BE2:BE3 AU2:AU3 AW2:AW3 AS2:AS6 CE4:CF6 CW2:CW14 AS10 DD2:DD14 DK2:DK14 DR2:DR14 DY2:DY14 CP2:CP14 CE10 CF10" xr:uid="{88E21E7B-5A91-4073-97DD-203D5A881ED7}"/>
    <dataValidation allowBlank="1" showInputMessage="1" showErrorMessage="1" prompt="Actualice la fórmula conforme:_x000a_1) Al número de acciones de cada objetivo (adición de filas)_x000a_2) Al corte evaluado, ya que la fórmula está indicando el avance del objetivo 1 en el corte No.1" sqref="DF2:DG14 DM2:DN14 DT2:DU14 EA2:EB14 CR2:CS14 CY2:CZ14" xr:uid="{ABA9C101-43B0-4017-BE85-877A2726BC75}"/>
  </dataValidations>
  <hyperlinks>
    <hyperlink ref="L4" r:id="rId1" xr:uid="{43C9C386-C978-4719-9CB4-F669B700320F}"/>
    <hyperlink ref="L3" r:id="rId2" xr:uid="{E79844F6-D6F2-4437-A35B-85F4FC2E73BE}"/>
    <hyperlink ref="L2" r:id="rId3" xr:uid="{ADF63F8F-FF11-461D-84B4-450E0B47F61C}"/>
    <hyperlink ref="L10" r:id="rId4" xr:uid="{5582E419-591C-E64E-ACF4-E1FF19973F4B}"/>
  </hyperlinks>
  <pageMargins left="0.7" right="0.7" top="0.75" bottom="0.75" header="0.3" footer="0.3"/>
  <pageSetup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FA3C90BE-112A-436D-B812-5250AA934893}"/>
</file>

<file path=customXml/itemProps2.xml><?xml version="1.0" encoding="utf-8"?>
<ds:datastoreItem xmlns:ds="http://schemas.openxmlformats.org/officeDocument/2006/customXml" ds:itemID="{558088CD-3DC0-41B0-ADBC-8EB57E3C7E45}"/>
</file>

<file path=customXml/itemProps3.xml><?xml version="1.0" encoding="utf-8"?>
<ds:datastoreItem xmlns:ds="http://schemas.openxmlformats.org/officeDocument/2006/customXml" ds:itemID="{B4382007-E8D1-4874-8B20-40002495FFF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Estrategia BUP BancoMundial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ANDREA MUÑOZ HERNANDEZ</dc:creator>
  <cp:lastModifiedBy>Microsoft Office User</cp:lastModifiedBy>
  <dcterms:created xsi:type="dcterms:W3CDTF">2023-06-03T03:17:33Z</dcterms:created>
  <dcterms:modified xsi:type="dcterms:W3CDTF">2024-06-03T21:19:47Z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